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cf0000027.file.core.windows.net\1tyo-hnc\業務管理課\1.記録用フォルダ\【大分類】令和8年調査・統計\【中分類】事務概況\【小分類：03廃】事務概況\（8年7月分）8年8月20日発表\04_決裁→送付\3_公表用（肩表示削除）\"/>
    </mc:Choice>
  </mc:AlternateContent>
  <xr:revisionPtr revIDLastSave="0" documentId="13_ncr:1_{3E4906B4-FEFF-4300-B573-7A10AE988B9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推移表（羽田） " sheetId="1" r:id="rId1"/>
  </sheets>
  <definedNames>
    <definedName name="_xlnm.Print_Area" localSheetId="0">'推移表（羽田） '!$A$1:$Q$96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3" i="1" l="1"/>
  <c r="K93" i="1" s="1"/>
  <c r="G93" i="1"/>
  <c r="H93" i="1" s="1"/>
  <c r="N32" i="1"/>
  <c r="M32" i="1"/>
  <c r="N31" i="1"/>
  <c r="M31" i="1"/>
  <c r="N30" i="1"/>
  <c r="M30" i="1"/>
  <c r="N29" i="1"/>
  <c r="M29" i="1"/>
  <c r="N28" i="1"/>
  <c r="M28" i="1"/>
  <c r="N27" i="1"/>
  <c r="M27" i="1"/>
  <c r="N26" i="1"/>
  <c r="M26" i="1"/>
  <c r="N25" i="1"/>
  <c r="M25" i="1"/>
  <c r="N24" i="1"/>
  <c r="M24" i="1"/>
  <c r="N23" i="1"/>
  <c r="M23" i="1"/>
  <c r="N22" i="1"/>
  <c r="M22" i="1"/>
  <c r="N21" i="1"/>
  <c r="M21" i="1"/>
  <c r="N20" i="1"/>
  <c r="M20" i="1"/>
  <c r="N19" i="1"/>
  <c r="M19" i="1"/>
  <c r="N18" i="1"/>
  <c r="M18" i="1"/>
  <c r="N17" i="1"/>
  <c r="M17" i="1"/>
  <c r="A92" i="1" l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94" i="1" l="1"/>
  <c r="A93" i="1"/>
  <c r="A63" i="1"/>
  <c r="A62" i="1"/>
  <c r="N16" i="1" l="1"/>
</calcChain>
</file>

<file path=xl/sharedStrings.xml><?xml version="1.0" encoding="utf-8"?>
<sst xmlns="http://schemas.openxmlformats.org/spreadsheetml/2006/main" count="91" uniqueCount="40">
  <si>
    <t>羽田空港積卸トン量月別推移表</t>
    <rPh sb="0" eb="2">
      <t>ハネダ</t>
    </rPh>
    <rPh sb="2" eb="4">
      <t>クウコウ</t>
    </rPh>
    <rPh sb="4" eb="5">
      <t>ツミオロシ</t>
    </rPh>
    <rPh sb="5" eb="6">
      <t>オロ</t>
    </rPh>
    <rPh sb="9" eb="11">
      <t>ツキベツ</t>
    </rPh>
    <phoneticPr fontId="4"/>
  </si>
  <si>
    <t xml:space="preserve">        単位：トン、％</t>
  </si>
  <si>
    <t>項目</t>
  </si>
  <si>
    <t xml:space="preserve">  積込量</t>
  </si>
  <si>
    <t xml:space="preserve">  輸出量</t>
  </si>
  <si>
    <t>その他地域通関</t>
    <rPh sb="3" eb="5">
      <t>チイキ</t>
    </rPh>
    <phoneticPr fontId="7"/>
  </si>
  <si>
    <t xml:space="preserve"> 仮陸揚貨物</t>
  </si>
  <si>
    <t>総取扱量</t>
    <rPh sb="0" eb="1">
      <t>ソウ</t>
    </rPh>
    <rPh sb="1" eb="3">
      <t>トリアツカ</t>
    </rPh>
    <rPh sb="3" eb="4">
      <t>リョウ</t>
    </rPh>
    <phoneticPr fontId="8"/>
  </si>
  <si>
    <t>月</t>
  </si>
  <si>
    <t>前年比</t>
  </si>
  <si>
    <t xml:space="preserve">  取卸量</t>
  </si>
  <si>
    <t>羽田空港輸入貨物の生鮮・ドライ貨物の内訳</t>
    <rPh sb="0" eb="2">
      <t>ハネダ</t>
    </rPh>
    <rPh sb="4" eb="6">
      <t>ユニュウ</t>
    </rPh>
    <rPh sb="6" eb="7">
      <t>カモツ</t>
    </rPh>
    <phoneticPr fontId="4"/>
  </si>
  <si>
    <t xml:space="preserve">           単位：トン、％</t>
    <phoneticPr fontId="7"/>
  </si>
  <si>
    <t xml:space="preserve">  輸入量</t>
    <rPh sb="2" eb="4">
      <t>ユニュウ</t>
    </rPh>
    <phoneticPr fontId="4"/>
  </si>
  <si>
    <t xml:space="preserve"> 生鮮貨物</t>
  </si>
  <si>
    <t>ドライ貨物</t>
  </si>
  <si>
    <t>2017年計</t>
    <rPh sb="4" eb="5">
      <t>ネン</t>
    </rPh>
    <rPh sb="5" eb="6">
      <t>ケイ</t>
    </rPh>
    <phoneticPr fontId="10"/>
  </si>
  <si>
    <t>2016年計</t>
  </si>
  <si>
    <t>2016年計</t>
    <phoneticPr fontId="8"/>
  </si>
  <si>
    <t>2015年計</t>
  </si>
  <si>
    <t>2015年計</t>
    <phoneticPr fontId="8"/>
  </si>
  <si>
    <t>2018年計</t>
    <rPh sb="4" eb="5">
      <t>ネン</t>
    </rPh>
    <rPh sb="5" eb="6">
      <t>ケイ</t>
    </rPh>
    <phoneticPr fontId="10"/>
  </si>
  <si>
    <t>2018年計</t>
  </si>
  <si>
    <t xml:space="preserve">  輸入量</t>
    <rPh sb="2" eb="4">
      <t>ユニュウ</t>
    </rPh>
    <rPh sb="4" eb="5">
      <t>リョウ</t>
    </rPh>
    <phoneticPr fontId="10"/>
  </si>
  <si>
    <t>2019年計</t>
    <rPh sb="4" eb="5">
      <t>ネン</t>
    </rPh>
    <rPh sb="5" eb="6">
      <t>ケイ</t>
    </rPh>
    <phoneticPr fontId="10"/>
  </si>
  <si>
    <t>2019年計</t>
    <phoneticPr fontId="10"/>
  </si>
  <si>
    <t>上半期</t>
    <phoneticPr fontId="10"/>
  </si>
  <si>
    <t>2020年計</t>
    <rPh sb="4" eb="5">
      <t>ネン</t>
    </rPh>
    <rPh sb="5" eb="6">
      <t>ケイ</t>
    </rPh>
    <phoneticPr fontId="10"/>
  </si>
  <si>
    <t>2020年計</t>
    <phoneticPr fontId="10"/>
  </si>
  <si>
    <t>2021年計</t>
    <rPh sb="4" eb="5">
      <t>ネン</t>
    </rPh>
    <rPh sb="5" eb="6">
      <t>ケイ</t>
    </rPh>
    <phoneticPr fontId="10"/>
  </si>
  <si>
    <t>2022年計</t>
    <rPh sb="4" eb="5">
      <t>ネン</t>
    </rPh>
    <rPh sb="5" eb="6">
      <t>ケイ</t>
    </rPh>
    <phoneticPr fontId="10"/>
  </si>
  <si>
    <t>2023年計</t>
    <rPh sb="4" eb="5">
      <t>ネン</t>
    </rPh>
    <rPh sb="5" eb="6">
      <t>ケイ</t>
    </rPh>
    <phoneticPr fontId="10"/>
  </si>
  <si>
    <t>2024年計</t>
    <rPh sb="4" eb="5">
      <t>ネン</t>
    </rPh>
    <rPh sb="5" eb="6">
      <t>ケイ</t>
    </rPh>
    <phoneticPr fontId="10"/>
  </si>
  <si>
    <t>2024年計</t>
  </si>
  <si>
    <t>上半期</t>
  </si>
  <si>
    <t xml:space="preserve"> 羽田通関</t>
    <rPh sb="1" eb="3">
      <t>ハネダ</t>
    </rPh>
    <phoneticPr fontId="7"/>
  </si>
  <si>
    <t>注) 輸入量は、羽田通関分である。</t>
    <phoneticPr fontId="11"/>
  </si>
  <si>
    <t>2025年計</t>
    <rPh sb="4" eb="5">
      <t>ネン</t>
    </rPh>
    <rPh sb="5" eb="6">
      <t>ケイ</t>
    </rPh>
    <phoneticPr fontId="10"/>
  </si>
  <si>
    <t>2026年</t>
    <phoneticPr fontId="10"/>
  </si>
  <si>
    <t>2025年</t>
    <rPh sb="4" eb="5">
      <t>ネン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</si>
</sst>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.0"/>
    <numFmt numFmtId="177" formatCode="0.0_);[Red]\(0.0\)"/>
    <numFmt numFmtId="178" formatCode="#,##0.0;[Red]\-#,##0.0"/>
    <numFmt numFmtId="179" formatCode="0.0"/>
    <numFmt numFmtId="180" formatCode="0.0000%"/>
    <numFmt numFmtId="181" formatCode="0&quot;月&quot;"/>
  </numFmts>
  <fonts count="16">
    <font>
      <sz val="11"/>
      <color theme="1"/>
      <name val="ＭＳ Ｐゴシック"/>
      <family val="2"/>
      <charset val="128"/>
      <scheme val="minor"/>
    </font>
    <font>
      <sz val="11"/>
      <name val="明朝"/>
      <family val="1"/>
      <charset val="128"/>
    </font>
    <font>
      <sz val="11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明朝"/>
      <family val="1"/>
      <charset val="128"/>
    </font>
    <font>
      <sz val="9"/>
      <name val="ＭＳ Ｐゴシック"/>
      <family val="3"/>
      <charset val="128"/>
    </font>
    <font>
      <sz val="6"/>
      <name val="明朝"/>
      <family val="3"/>
      <charset val="128"/>
    </font>
    <font>
      <sz val="10"/>
      <name val="ＭＳ Ｐゴシック"/>
      <family val="3"/>
      <charset val="128"/>
    </font>
    <font>
      <i/>
      <sz val="11"/>
      <name val="ＭＳ ゴシック"/>
      <family val="3"/>
      <charset val="128"/>
    </font>
    <font>
      <i/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44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5" fillId="0" borderId="0">
      <alignment vertical="center"/>
    </xf>
  </cellStyleXfs>
  <cellXfs count="212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10" fontId="2" fillId="0" borderId="0" xfId="1" applyNumberFormat="1" applyFont="1" applyAlignment="1">
      <alignment vertical="center"/>
    </xf>
    <xf numFmtId="10" fontId="4" fillId="0" borderId="0" xfId="1" applyNumberFormat="1" applyFont="1" applyFill="1" applyBorder="1" applyAlignment="1">
      <alignment horizontal="right" vertical="center"/>
    </xf>
    <xf numFmtId="10" fontId="4" fillId="0" borderId="0" xfId="2" applyNumberFormat="1" applyFont="1" applyFill="1" applyBorder="1" applyAlignment="1">
      <alignment horizontal="right" vertical="center"/>
    </xf>
    <xf numFmtId="0" fontId="5" fillId="0" borderId="2" xfId="1" applyFont="1" applyBorder="1" applyAlignment="1">
      <alignment vertical="center"/>
    </xf>
    <xf numFmtId="0" fontId="5" fillId="0" borderId="3" xfId="1" applyFont="1" applyBorder="1" applyAlignment="1">
      <alignment vertical="center"/>
    </xf>
    <xf numFmtId="0" fontId="5" fillId="2" borderId="2" xfId="1" applyFont="1" applyFill="1" applyBorder="1" applyAlignment="1">
      <alignment vertical="center"/>
    </xf>
    <xf numFmtId="0" fontId="5" fillId="2" borderId="4" xfId="1" applyFont="1" applyFill="1" applyBorder="1" applyAlignment="1">
      <alignment vertical="center"/>
    </xf>
    <xf numFmtId="0" fontId="4" fillId="0" borderId="5" xfId="1" applyFont="1" applyBorder="1" applyAlignment="1">
      <alignment vertical="center"/>
    </xf>
    <xf numFmtId="0" fontId="4" fillId="0" borderId="7" xfId="1" applyFont="1" applyBorder="1" applyAlignment="1">
      <alignment horizontal="right" vertical="center"/>
    </xf>
    <xf numFmtId="0" fontId="4" fillId="2" borderId="5" xfId="1" applyFont="1" applyFill="1" applyBorder="1" applyAlignment="1">
      <alignment vertical="center"/>
    </xf>
    <xf numFmtId="0" fontId="4" fillId="2" borderId="0" xfId="1" applyFont="1" applyFill="1" applyBorder="1" applyAlignment="1">
      <alignment vertical="center"/>
    </xf>
    <xf numFmtId="0" fontId="4" fillId="0" borderId="2" xfId="1" applyFont="1" applyBorder="1" applyAlignment="1">
      <alignment vertical="center"/>
    </xf>
    <xf numFmtId="0" fontId="4" fillId="0" borderId="4" xfId="1" applyFont="1" applyBorder="1" applyAlignment="1">
      <alignment vertical="center"/>
    </xf>
    <xf numFmtId="0" fontId="4" fillId="0" borderId="2" xfId="1" applyFont="1" applyBorder="1" applyAlignment="1">
      <alignment horizontal="centerContinuous" vertical="center"/>
    </xf>
    <xf numFmtId="0" fontId="4" fillId="0" borderId="3" xfId="1" applyFont="1" applyBorder="1" applyAlignment="1">
      <alignment horizontal="centerContinuous" vertical="center"/>
    </xf>
    <xf numFmtId="0" fontId="4" fillId="0" borderId="0" xfId="1" applyFont="1" applyBorder="1" applyAlignment="1">
      <alignment vertical="center"/>
    </xf>
    <xf numFmtId="0" fontId="4" fillId="0" borderId="7" xfId="1" applyFont="1" applyBorder="1" applyAlignment="1">
      <alignment vertical="center"/>
    </xf>
    <xf numFmtId="0" fontId="4" fillId="0" borderId="9" xfId="1" applyFont="1" applyBorder="1" applyAlignment="1">
      <alignment horizontal="center" vertical="center"/>
    </xf>
    <xf numFmtId="0" fontId="7" fillId="3" borderId="10" xfId="1" applyFont="1" applyFill="1" applyBorder="1" applyAlignment="1">
      <alignment horizontal="center" vertical="center"/>
    </xf>
    <xf numFmtId="0" fontId="7" fillId="2" borderId="9" xfId="1" applyFont="1" applyFill="1" applyBorder="1" applyAlignment="1">
      <alignment vertical="center"/>
    </xf>
    <xf numFmtId="0" fontId="7" fillId="2" borderId="10" xfId="1" applyFont="1" applyFill="1" applyBorder="1" applyAlignment="1">
      <alignment horizontal="center" vertical="center"/>
    </xf>
    <xf numFmtId="0" fontId="7" fillId="0" borderId="9" xfId="1" applyFont="1" applyBorder="1" applyAlignment="1">
      <alignment vertical="center"/>
    </xf>
    <xf numFmtId="0" fontId="7" fillId="0" borderId="11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7" fillId="0" borderId="13" xfId="1" applyFont="1" applyBorder="1" applyAlignment="1">
      <alignment vertical="center"/>
    </xf>
    <xf numFmtId="0" fontId="7" fillId="0" borderId="5" xfId="1" applyFont="1" applyBorder="1" applyAlignment="1">
      <alignment horizontal="centerContinuous" vertical="center"/>
    </xf>
    <xf numFmtId="0" fontId="7" fillId="3" borderId="12" xfId="1" applyFont="1" applyFill="1" applyBorder="1" applyAlignment="1">
      <alignment horizontal="center" vertical="center"/>
    </xf>
    <xf numFmtId="38" fontId="9" fillId="0" borderId="0" xfId="1" applyNumberFormat="1" applyFont="1" applyAlignment="1">
      <alignment vertical="center"/>
    </xf>
    <xf numFmtId="3" fontId="4" fillId="0" borderId="5" xfId="1" applyNumberFormat="1" applyFont="1" applyBorder="1" applyAlignment="1">
      <alignment horizontal="centerContinuous" vertical="center"/>
    </xf>
    <xf numFmtId="0" fontId="4" fillId="0" borderId="0" xfId="1" applyFont="1" applyBorder="1" applyAlignment="1">
      <alignment horizontal="center" vertical="center"/>
    </xf>
    <xf numFmtId="177" fontId="2" fillId="0" borderId="0" xfId="1" applyNumberFormat="1" applyFont="1" applyFill="1" applyAlignment="1">
      <alignment vertical="center"/>
    </xf>
    <xf numFmtId="38" fontId="2" fillId="0" borderId="0" xfId="1" applyNumberFormat="1" applyFont="1" applyAlignment="1">
      <alignment vertical="center"/>
    </xf>
    <xf numFmtId="176" fontId="4" fillId="4" borderId="20" xfId="2" applyNumberFormat="1" applyFont="1" applyFill="1" applyBorder="1" applyAlignment="1">
      <alignment horizontal="right" vertical="center"/>
    </xf>
    <xf numFmtId="38" fontId="4" fillId="4" borderId="21" xfId="1" applyNumberFormat="1" applyFont="1" applyFill="1" applyBorder="1" applyAlignment="1">
      <alignment horizontal="right" vertical="center"/>
    </xf>
    <xf numFmtId="176" fontId="4" fillId="4" borderId="22" xfId="2" applyNumberFormat="1" applyFont="1" applyFill="1" applyBorder="1" applyAlignment="1">
      <alignment horizontal="right" vertical="center"/>
    </xf>
    <xf numFmtId="38" fontId="4" fillId="0" borderId="5" xfId="1" quotePrefix="1" applyNumberFormat="1" applyFont="1" applyBorder="1" applyAlignment="1">
      <alignment horizontal="centerContinuous" vertical="center"/>
    </xf>
    <xf numFmtId="0" fontId="9" fillId="0" borderId="0" xfId="1" applyFont="1" applyAlignment="1">
      <alignment vertical="center"/>
    </xf>
    <xf numFmtId="38" fontId="4" fillId="0" borderId="0" xfId="1" quotePrefix="1" applyNumberFormat="1" applyFont="1" applyBorder="1" applyAlignment="1">
      <alignment horizontal="centerContinuous" vertical="center"/>
    </xf>
    <xf numFmtId="178" fontId="4" fillId="0" borderId="0" xfId="1" quotePrefix="1" applyNumberFormat="1" applyFont="1" applyFill="1" applyBorder="1" applyAlignment="1">
      <alignment horizontal="centerContinuous" vertical="center"/>
    </xf>
    <xf numFmtId="178" fontId="4" fillId="0" borderId="0" xfId="1" applyNumberFormat="1" applyFont="1" applyBorder="1" applyAlignment="1">
      <alignment vertical="center"/>
    </xf>
    <xf numFmtId="0" fontId="5" fillId="0" borderId="0" xfId="1" applyNumberFormat="1" applyFont="1" applyFill="1" applyBorder="1" applyAlignment="1">
      <alignment horizontal="right" vertical="center"/>
    </xf>
    <xf numFmtId="38" fontId="2" fillId="0" borderId="0" xfId="1" applyNumberFormat="1" applyFont="1" applyFill="1" applyAlignment="1">
      <alignment vertical="center"/>
    </xf>
    <xf numFmtId="49" fontId="5" fillId="0" borderId="0" xfId="1" applyNumberFormat="1" applyFont="1" applyFill="1" applyBorder="1" applyAlignment="1">
      <alignment horizontal="right" vertical="center"/>
    </xf>
    <xf numFmtId="20" fontId="4" fillId="0" borderId="0" xfId="1" applyNumberFormat="1" applyFont="1" applyAlignment="1">
      <alignment vertical="center"/>
    </xf>
    <xf numFmtId="38" fontId="5" fillId="0" borderId="0" xfId="1" applyNumberFormat="1" applyFont="1" applyBorder="1" applyAlignment="1">
      <alignment horizontal="right" vertical="center"/>
    </xf>
    <xf numFmtId="176" fontId="4" fillId="0" borderId="0" xfId="2" applyNumberFormat="1" applyFont="1" applyFill="1" applyBorder="1" applyAlignment="1">
      <alignment horizontal="right" vertical="center"/>
    </xf>
    <xf numFmtId="38" fontId="4" fillId="0" borderId="0" xfId="1" applyNumberFormat="1" applyFont="1" applyFill="1" applyBorder="1" applyAlignment="1">
      <alignment horizontal="right" vertical="center"/>
    </xf>
    <xf numFmtId="10" fontId="9" fillId="0" borderId="0" xfId="1" applyNumberFormat="1" applyFont="1" applyAlignment="1">
      <alignment vertical="center"/>
    </xf>
    <xf numFmtId="0" fontId="4" fillId="0" borderId="3" xfId="1" applyFont="1" applyBorder="1" applyAlignment="1">
      <alignment vertical="center"/>
    </xf>
    <xf numFmtId="0" fontId="4" fillId="6" borderId="5" xfId="1" applyFont="1" applyFill="1" applyBorder="1" applyAlignment="1">
      <alignment vertical="center"/>
    </xf>
    <xf numFmtId="0" fontId="4" fillId="6" borderId="0" xfId="1" applyFont="1" applyFill="1" applyBorder="1" applyAlignment="1">
      <alignment vertical="center"/>
    </xf>
    <xf numFmtId="0" fontId="7" fillId="0" borderId="0" xfId="1" applyFont="1" applyBorder="1" applyAlignment="1">
      <alignment horizontal="centerContinuous" vertical="center"/>
    </xf>
    <xf numFmtId="0" fontId="7" fillId="6" borderId="9" xfId="1" applyFont="1" applyFill="1" applyBorder="1" applyAlignment="1">
      <alignment vertical="center"/>
    </xf>
    <xf numFmtId="0" fontId="7" fillId="6" borderId="10" xfId="1" applyFont="1" applyFill="1" applyBorder="1" applyAlignment="1">
      <alignment horizontal="center" vertical="center"/>
    </xf>
    <xf numFmtId="178" fontId="4" fillId="0" borderId="0" xfId="1" applyNumberFormat="1" applyFont="1" applyBorder="1" applyAlignment="1">
      <alignment horizontal="centerContinuous" vertical="center"/>
    </xf>
    <xf numFmtId="0" fontId="7" fillId="0" borderId="0" xfId="1" applyFont="1" applyAlignment="1">
      <alignment vertical="center"/>
    </xf>
    <xf numFmtId="0" fontId="4" fillId="0" borderId="0" xfId="1" applyFont="1" applyBorder="1" applyAlignment="1">
      <alignment horizontal="centerContinuous" vertical="center"/>
    </xf>
    <xf numFmtId="0" fontId="5" fillId="0" borderId="0" xfId="1" applyNumberFormat="1" applyFont="1" applyAlignment="1">
      <alignment vertical="center"/>
    </xf>
    <xf numFmtId="0" fontId="4" fillId="0" borderId="0" xfId="1" applyNumberFormat="1" applyFont="1" applyFill="1" applyBorder="1" applyAlignment="1">
      <alignment horizontal="centerContinuous" vertical="center"/>
    </xf>
    <xf numFmtId="49" fontId="4" fillId="0" borderId="0" xfId="1" applyNumberFormat="1" applyFont="1" applyFill="1" applyBorder="1" applyAlignment="1">
      <alignment horizontal="centerContinuous" vertical="center"/>
    </xf>
    <xf numFmtId="0" fontId="4" fillId="0" borderId="0" xfId="1" applyFont="1" applyFill="1" applyBorder="1" applyAlignment="1">
      <alignment horizontal="centerContinuous" vertical="center"/>
    </xf>
    <xf numFmtId="0" fontId="2" fillId="0" borderId="0" xfId="1" applyFont="1" applyBorder="1" applyAlignment="1">
      <alignment horizontal="centerContinuous" vertical="center"/>
    </xf>
    <xf numFmtId="38" fontId="4" fillId="4" borderId="18" xfId="1" applyNumberFormat="1" applyFont="1" applyFill="1" applyBorder="1" applyAlignment="1">
      <alignment horizontal="right" vertical="center" shrinkToFit="1"/>
    </xf>
    <xf numFmtId="49" fontId="4" fillId="0" borderId="0" xfId="1" applyNumberFormat="1" applyFont="1" applyFill="1" applyBorder="1" applyAlignment="1">
      <alignment horizontal="center" vertical="center"/>
    </xf>
    <xf numFmtId="38" fontId="4" fillId="0" borderId="0" xfId="1" applyNumberFormat="1" applyFont="1" applyFill="1" applyBorder="1" applyAlignment="1">
      <alignment vertical="center"/>
    </xf>
    <xf numFmtId="10" fontId="9" fillId="0" borderId="0" xfId="1" applyNumberFormat="1" applyFont="1" applyFill="1" applyBorder="1" applyAlignment="1">
      <alignment vertical="center"/>
    </xf>
    <xf numFmtId="10" fontId="9" fillId="0" borderId="0" xfId="1" applyNumberFormat="1" applyFont="1" applyFill="1" applyBorder="1" applyAlignment="1">
      <alignment horizontal="right" vertical="center"/>
    </xf>
    <xf numFmtId="10" fontId="9" fillId="0" borderId="0" xfId="2" applyNumberFormat="1" applyFont="1" applyFill="1" applyBorder="1" applyAlignment="1">
      <alignment horizontal="right" vertical="center"/>
    </xf>
    <xf numFmtId="0" fontId="11" fillId="0" borderId="0" xfId="1" applyFont="1" applyAlignment="1">
      <alignment vertical="center"/>
    </xf>
    <xf numFmtId="10" fontId="9" fillId="0" borderId="0" xfId="1" applyNumberFormat="1" applyFont="1" applyFill="1" applyAlignment="1">
      <alignment vertical="center"/>
    </xf>
    <xf numFmtId="0" fontId="4" fillId="7" borderId="2" xfId="1" applyFont="1" applyFill="1" applyBorder="1" applyAlignment="1">
      <alignment vertical="center"/>
    </xf>
    <xf numFmtId="0" fontId="4" fillId="7" borderId="4" xfId="1" applyFont="1" applyFill="1" applyBorder="1" applyAlignment="1">
      <alignment vertical="center"/>
    </xf>
    <xf numFmtId="0" fontId="4" fillId="7" borderId="5" xfId="1" applyFont="1" applyFill="1" applyBorder="1" applyAlignment="1">
      <alignment vertical="center"/>
    </xf>
    <xf numFmtId="0" fontId="4" fillId="7" borderId="0" xfId="1" applyFont="1" applyFill="1" applyBorder="1" applyAlignment="1">
      <alignment vertical="center"/>
    </xf>
    <xf numFmtId="0" fontId="4" fillId="7" borderId="0" xfId="1" applyFont="1" applyFill="1" applyBorder="1" applyAlignment="1">
      <alignment horizontal="centerContinuous" vertical="center"/>
    </xf>
    <xf numFmtId="0" fontId="4" fillId="7" borderId="9" xfId="1" applyFont="1" applyFill="1" applyBorder="1" applyAlignment="1">
      <alignment vertical="center"/>
    </xf>
    <xf numFmtId="0" fontId="4" fillId="7" borderId="13" xfId="1" applyFont="1" applyFill="1" applyBorder="1" applyAlignment="1">
      <alignment vertical="center"/>
    </xf>
    <xf numFmtId="0" fontId="7" fillId="7" borderId="10" xfId="1" applyFont="1" applyFill="1" applyBorder="1" applyAlignment="1">
      <alignment horizontal="center" vertical="center"/>
    </xf>
    <xf numFmtId="179" fontId="4" fillId="4" borderId="22" xfId="1" applyNumberFormat="1" applyFont="1" applyFill="1" applyBorder="1" applyAlignment="1">
      <alignment horizontal="right" vertical="center"/>
    </xf>
    <xf numFmtId="10" fontId="9" fillId="0" borderId="0" xfId="1" applyNumberFormat="1" applyFont="1" applyBorder="1" applyAlignment="1">
      <alignment horizontal="centerContinuous" vertical="center"/>
    </xf>
    <xf numFmtId="49" fontId="4" fillId="0" borderId="0" xfId="1" applyNumberFormat="1" applyFont="1" applyBorder="1" applyAlignment="1">
      <alignment horizontal="centerContinuous" vertical="center"/>
    </xf>
    <xf numFmtId="49" fontId="2" fillId="0" borderId="0" xfId="1" applyNumberFormat="1" applyFont="1" applyFill="1" applyAlignment="1">
      <alignment vertical="center"/>
    </xf>
    <xf numFmtId="180" fontId="4" fillId="0" borderId="0" xfId="2" applyNumberFormat="1" applyFont="1" applyBorder="1" applyAlignment="1">
      <alignment vertical="center"/>
    </xf>
    <xf numFmtId="0" fontId="5" fillId="0" borderId="30" xfId="1" applyFont="1" applyBorder="1" applyAlignment="1">
      <alignment vertical="center"/>
    </xf>
    <xf numFmtId="0" fontId="5" fillId="0" borderId="35" xfId="1" applyFont="1" applyBorder="1" applyAlignment="1">
      <alignment vertical="center"/>
    </xf>
    <xf numFmtId="0" fontId="5" fillId="0" borderId="5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38" fontId="4" fillId="4" borderId="18" xfId="1" applyNumberFormat="1" applyFont="1" applyFill="1" applyBorder="1" applyAlignment="1">
      <alignment horizontal="right" vertical="center"/>
    </xf>
    <xf numFmtId="38" fontId="4" fillId="4" borderId="18" xfId="1" applyNumberFormat="1" applyFont="1" applyFill="1" applyBorder="1" applyAlignment="1">
      <alignment horizontal="right" vertical="center"/>
    </xf>
    <xf numFmtId="0" fontId="4" fillId="0" borderId="13" xfId="1" applyFont="1" applyBorder="1" applyAlignment="1">
      <alignment vertical="center"/>
    </xf>
    <xf numFmtId="0" fontId="6" fillId="0" borderId="13" xfId="1" applyFont="1" applyBorder="1" applyAlignment="1">
      <alignment vertical="center"/>
    </xf>
    <xf numFmtId="0" fontId="4" fillId="0" borderId="30" xfId="1" applyFont="1" applyBorder="1" applyAlignment="1">
      <alignment vertical="center"/>
    </xf>
    <xf numFmtId="179" fontId="4" fillId="5" borderId="22" xfId="1" applyNumberFormat="1" applyFont="1" applyFill="1" applyBorder="1" applyAlignment="1">
      <alignment horizontal="right" vertical="center"/>
    </xf>
    <xf numFmtId="38" fontId="4" fillId="4" borderId="18" xfId="1" applyNumberFormat="1" applyFont="1" applyFill="1" applyBorder="1" applyAlignment="1">
      <alignment horizontal="right" vertical="center"/>
    </xf>
    <xf numFmtId="38" fontId="4" fillId="4" borderId="15" xfId="1" applyNumberFormat="1" applyFont="1" applyFill="1" applyBorder="1" applyAlignment="1">
      <alignment horizontal="right" vertical="center"/>
    </xf>
    <xf numFmtId="176" fontId="4" fillId="4" borderId="16" xfId="2" applyNumberFormat="1" applyFont="1" applyFill="1" applyBorder="1" applyAlignment="1">
      <alignment horizontal="right" vertical="center"/>
    </xf>
    <xf numFmtId="38" fontId="4" fillId="4" borderId="1" xfId="1" applyNumberFormat="1" applyFont="1" applyFill="1" applyBorder="1" applyAlignment="1">
      <alignment horizontal="right" vertical="center"/>
    </xf>
    <xf numFmtId="176" fontId="4" fillId="4" borderId="17" xfId="2" applyNumberFormat="1" applyFont="1" applyFill="1" applyBorder="1" applyAlignment="1">
      <alignment horizontal="right" vertical="center"/>
    </xf>
    <xf numFmtId="38" fontId="14" fillId="0" borderId="0" xfId="1" applyNumberFormat="1" applyFont="1" applyAlignment="1">
      <alignment vertical="center"/>
    </xf>
    <xf numFmtId="0" fontId="14" fillId="0" borderId="0" xfId="1" applyFont="1" applyAlignment="1">
      <alignment vertical="center"/>
    </xf>
    <xf numFmtId="0" fontId="5" fillId="0" borderId="4" xfId="1" applyFont="1" applyBorder="1" applyAlignment="1">
      <alignment vertical="center"/>
    </xf>
    <xf numFmtId="0" fontId="6" fillId="0" borderId="30" xfId="1" applyFont="1" applyBorder="1" applyAlignment="1">
      <alignment vertical="center"/>
    </xf>
    <xf numFmtId="0" fontId="5" fillId="6" borderId="2" xfId="1" applyFont="1" applyFill="1" applyBorder="1" applyAlignment="1">
      <alignment vertical="center"/>
    </xf>
    <xf numFmtId="0" fontId="5" fillId="6" borderId="4" xfId="1" applyFont="1" applyFill="1" applyBorder="1" applyAlignment="1">
      <alignment vertical="center"/>
    </xf>
    <xf numFmtId="0" fontId="13" fillId="0" borderId="0" xfId="1" applyFont="1" applyBorder="1" applyAlignment="1">
      <alignment horizontal="left" vertical="center" indent="3"/>
    </xf>
    <xf numFmtId="38" fontId="14" fillId="0" borderId="0" xfId="1" applyNumberFormat="1" applyFont="1" applyFill="1" applyAlignment="1">
      <alignment horizontal="right" vertical="center"/>
    </xf>
    <xf numFmtId="38" fontId="4" fillId="4" borderId="37" xfId="1" applyNumberFormat="1" applyFont="1" applyFill="1" applyBorder="1" applyAlignment="1">
      <alignment horizontal="right" vertical="center"/>
    </xf>
    <xf numFmtId="176" fontId="4" fillId="4" borderId="36" xfId="2" applyNumberFormat="1" applyFont="1" applyFill="1" applyBorder="1" applyAlignment="1">
      <alignment horizontal="right" vertical="center"/>
    </xf>
    <xf numFmtId="38" fontId="4" fillId="4" borderId="24" xfId="1" applyNumberFormat="1" applyFont="1" applyFill="1" applyBorder="1" applyAlignment="1">
      <alignment horizontal="right" vertical="center"/>
    </xf>
    <xf numFmtId="176" fontId="4" fillId="0" borderId="41" xfId="2" applyNumberFormat="1" applyFont="1" applyFill="1" applyBorder="1" applyAlignment="1">
      <alignment horizontal="right" vertical="center"/>
    </xf>
    <xf numFmtId="38" fontId="4" fillId="4" borderId="8" xfId="1" applyNumberFormat="1" applyFont="1" applyFill="1" applyBorder="1" applyAlignment="1">
      <alignment horizontal="right" vertical="center"/>
    </xf>
    <xf numFmtId="176" fontId="4" fillId="4" borderId="42" xfId="2" applyNumberFormat="1" applyFont="1" applyFill="1" applyBorder="1" applyAlignment="1">
      <alignment horizontal="right" vertical="center"/>
    </xf>
    <xf numFmtId="176" fontId="4" fillId="4" borderId="35" xfId="2" applyNumberFormat="1" applyFont="1" applyFill="1" applyBorder="1" applyAlignment="1">
      <alignment horizontal="right" vertical="center"/>
    </xf>
    <xf numFmtId="38" fontId="4" fillId="4" borderId="18" xfId="1" applyNumberFormat="1" applyFont="1" applyFill="1" applyBorder="1" applyAlignment="1">
      <alignment horizontal="right" vertical="center"/>
    </xf>
    <xf numFmtId="38" fontId="4" fillId="4" borderId="18" xfId="1" applyNumberFormat="1" applyFont="1" applyFill="1" applyBorder="1" applyAlignment="1">
      <alignment horizontal="right" vertical="center"/>
    </xf>
    <xf numFmtId="3" fontId="4" fillId="4" borderId="21" xfId="1" applyNumberFormat="1" applyFont="1" applyFill="1" applyBorder="1" applyAlignment="1">
      <alignment horizontal="right" vertical="center"/>
    </xf>
    <xf numFmtId="3" fontId="4" fillId="4" borderId="18" xfId="1" applyNumberFormat="1" applyFont="1" applyFill="1" applyBorder="1" applyAlignment="1">
      <alignment horizontal="right" vertical="center"/>
    </xf>
    <xf numFmtId="38" fontId="4" fillId="4" borderId="18" xfId="1" applyNumberFormat="1" applyFont="1" applyFill="1" applyBorder="1" applyAlignment="1">
      <alignment horizontal="right" vertical="center"/>
    </xf>
    <xf numFmtId="179" fontId="4" fillId="4" borderId="20" xfId="1" applyNumberFormat="1" applyFont="1" applyFill="1" applyBorder="1" applyAlignment="1">
      <alignment horizontal="right" vertical="center"/>
    </xf>
    <xf numFmtId="179" fontId="4" fillId="4" borderId="46" xfId="0" applyNumberFormat="1" applyFont="1" applyFill="1" applyBorder="1" applyAlignment="1">
      <alignment horizontal="right" vertical="center"/>
    </xf>
    <xf numFmtId="38" fontId="4" fillId="4" borderId="18" xfId="1" applyNumberFormat="1" applyFont="1" applyFill="1" applyBorder="1" applyAlignment="1">
      <alignment horizontal="right" vertical="center"/>
    </xf>
    <xf numFmtId="38" fontId="4" fillId="5" borderId="21" xfId="1" applyNumberFormat="1" applyFont="1" applyFill="1" applyBorder="1" applyAlignment="1">
      <alignment horizontal="right" vertical="center"/>
    </xf>
    <xf numFmtId="176" fontId="4" fillId="5" borderId="22" xfId="2" applyNumberFormat="1" applyFont="1" applyFill="1" applyBorder="1" applyAlignment="1">
      <alignment horizontal="right" vertical="center"/>
    </xf>
    <xf numFmtId="38" fontId="14" fillId="0" borderId="0" xfId="1" applyNumberFormat="1" applyFont="1" applyAlignment="1">
      <alignment horizontal="right" vertical="center"/>
    </xf>
    <xf numFmtId="179" fontId="4" fillId="0" borderId="44" xfId="1" applyNumberFormat="1" applyFont="1" applyBorder="1" applyAlignment="1">
      <alignment horizontal="right" vertical="center"/>
    </xf>
    <xf numFmtId="3" fontId="4" fillId="0" borderId="37" xfId="1" applyNumberFormat="1" applyFont="1" applyBorder="1" applyAlignment="1">
      <alignment horizontal="right" vertical="center"/>
    </xf>
    <xf numFmtId="179" fontId="4" fillId="0" borderId="36" xfId="1" applyNumberFormat="1" applyFont="1" applyBorder="1" applyAlignment="1">
      <alignment horizontal="right" vertical="center"/>
    </xf>
    <xf numFmtId="3" fontId="4" fillId="0" borderId="24" xfId="1" applyNumberFormat="1" applyFont="1" applyBorder="1" applyAlignment="1">
      <alignment horizontal="right" vertical="center"/>
    </xf>
    <xf numFmtId="179" fontId="4" fillId="0" borderId="29" xfId="1" applyNumberFormat="1" applyFont="1" applyBorder="1" applyAlignment="1">
      <alignment horizontal="right" vertical="center"/>
    </xf>
    <xf numFmtId="3" fontId="4" fillId="0" borderId="40" xfId="1" applyNumberFormat="1" applyFont="1" applyBorder="1" applyAlignment="1">
      <alignment horizontal="right" vertical="center"/>
    </xf>
    <xf numFmtId="179" fontId="4" fillId="0" borderId="41" xfId="1" applyNumberFormat="1" applyFont="1" applyBorder="1" applyAlignment="1">
      <alignment horizontal="right" vertical="center"/>
    </xf>
    <xf numFmtId="3" fontId="4" fillId="0" borderId="26" xfId="1" applyNumberFormat="1" applyFont="1" applyBorder="1" applyAlignment="1">
      <alignment horizontal="right" vertical="center"/>
    </xf>
    <xf numFmtId="179" fontId="4" fillId="0" borderId="25" xfId="1" applyNumberFormat="1" applyFont="1" applyBorder="1" applyAlignment="1">
      <alignment horizontal="right" vertical="center"/>
    </xf>
    <xf numFmtId="179" fontId="4" fillId="0" borderId="12" xfId="1" applyNumberFormat="1" applyFont="1" applyBorder="1" applyAlignment="1">
      <alignment horizontal="right" vertical="center"/>
    </xf>
    <xf numFmtId="38" fontId="4" fillId="0" borderId="40" xfId="1" applyNumberFormat="1" applyFont="1" applyBorder="1" applyAlignment="1">
      <alignment horizontal="right" vertical="center"/>
    </xf>
    <xf numFmtId="38" fontId="4" fillId="5" borderId="18" xfId="1" applyNumberFormat="1" applyFont="1" applyFill="1" applyBorder="1" applyAlignment="1">
      <alignment horizontal="right" vertical="center"/>
    </xf>
    <xf numFmtId="181" fontId="2" fillId="0" borderId="0" xfId="1" applyNumberFormat="1" applyFont="1" applyAlignment="1">
      <alignment vertical="center"/>
    </xf>
    <xf numFmtId="181" fontId="4" fillId="0" borderId="0" xfId="1" applyNumberFormat="1" applyFont="1" applyFill="1" applyBorder="1" applyAlignment="1">
      <alignment horizontal="right" vertical="center"/>
    </xf>
    <xf numFmtId="181" fontId="5" fillId="0" borderId="1" xfId="1" applyNumberFormat="1" applyFont="1" applyBorder="1" applyAlignment="1">
      <alignment vertical="center"/>
    </xf>
    <xf numFmtId="181" fontId="4" fillId="0" borderId="6" xfId="1" applyNumberFormat="1" applyFont="1" applyBorder="1" applyAlignment="1">
      <alignment horizontal="right" vertical="center"/>
    </xf>
    <xf numFmtId="181" fontId="4" fillId="0" borderId="8" xfId="1" applyNumberFormat="1" applyFont="1" applyBorder="1" applyAlignment="1">
      <alignment horizontal="center" vertical="center"/>
    </xf>
    <xf numFmtId="181" fontId="7" fillId="4" borderId="19" xfId="1" applyNumberFormat="1" applyFont="1" applyFill="1" applyBorder="1" applyAlignment="1">
      <alignment horizontal="center" vertical="center"/>
    </xf>
    <xf numFmtId="181" fontId="7" fillId="4" borderId="14" xfId="1" applyNumberFormat="1" applyFont="1" applyFill="1" applyBorder="1" applyAlignment="1">
      <alignment horizontal="center" vertical="center"/>
    </xf>
    <xf numFmtId="181" fontId="7" fillId="4" borderId="38" xfId="1" applyNumberFormat="1" applyFont="1" applyFill="1" applyBorder="1" applyAlignment="1">
      <alignment horizontal="center" vertical="center"/>
    </xf>
    <xf numFmtId="181" fontId="7" fillId="4" borderId="31" xfId="1" applyNumberFormat="1" applyFont="1" applyFill="1" applyBorder="1" applyAlignment="1">
      <alignment horizontal="center" vertical="center"/>
    </xf>
    <xf numFmtId="181" fontId="4" fillId="5" borderId="19" xfId="1" applyNumberFormat="1" applyFont="1" applyFill="1" applyBorder="1" applyAlignment="1">
      <alignment horizontal="center" vertical="center"/>
    </xf>
    <xf numFmtId="181" fontId="4" fillId="0" borderId="27" xfId="1" applyNumberFormat="1" applyFont="1" applyBorder="1" applyAlignment="1">
      <alignment horizontal="center" vertical="center"/>
    </xf>
    <xf numFmtId="181" fontId="4" fillId="0" borderId="43" xfId="1" applyNumberFormat="1" applyFont="1" applyBorder="1" applyAlignment="1">
      <alignment horizontal="center" vertical="center"/>
    </xf>
    <xf numFmtId="181" fontId="4" fillId="0" borderId="39" xfId="1" applyNumberFormat="1" applyFont="1" applyBorder="1" applyAlignment="1">
      <alignment horizontal="center" vertical="center"/>
    </xf>
    <xf numFmtId="181" fontId="4" fillId="0" borderId="0" xfId="1" applyNumberFormat="1" applyFont="1" applyBorder="1" applyAlignment="1">
      <alignment horizontal="centerContinuous" vertical="center"/>
    </xf>
    <xf numFmtId="181" fontId="2" fillId="0" borderId="0" xfId="1" applyNumberFormat="1" applyFont="1" applyBorder="1" applyAlignment="1">
      <alignment horizontal="centerContinuous" vertical="center"/>
    </xf>
    <xf numFmtId="181" fontId="4" fillId="0" borderId="0" xfId="1" applyNumberFormat="1" applyFont="1" applyFill="1" applyBorder="1" applyAlignment="1">
      <alignment vertical="center"/>
    </xf>
    <xf numFmtId="181" fontId="9" fillId="0" borderId="0" xfId="1" applyNumberFormat="1" applyFont="1" applyFill="1" applyBorder="1" applyAlignment="1">
      <alignment vertical="center"/>
    </xf>
    <xf numFmtId="181" fontId="11" fillId="0" borderId="0" xfId="1" applyNumberFormat="1" applyFont="1" applyAlignment="1">
      <alignment vertical="center"/>
    </xf>
    <xf numFmtId="181" fontId="6" fillId="0" borderId="0" xfId="1" applyNumberFormat="1" applyFont="1" applyAlignment="1">
      <alignment vertical="center"/>
    </xf>
    <xf numFmtId="181" fontId="9" fillId="0" borderId="0" xfId="1" applyNumberFormat="1" applyFont="1" applyAlignment="1">
      <alignment vertical="center"/>
    </xf>
    <xf numFmtId="181" fontId="2" fillId="0" borderId="0" xfId="1" applyNumberFormat="1" applyFont="1" applyAlignment="1">
      <alignment horizontal="center" vertical="center"/>
    </xf>
    <xf numFmtId="181" fontId="2" fillId="0" borderId="0" xfId="1" applyNumberFormat="1" applyFont="1" applyFill="1" applyAlignment="1">
      <alignment vertical="center"/>
    </xf>
    <xf numFmtId="181" fontId="5" fillId="0" borderId="0" xfId="2" applyNumberFormat="1" applyFont="1" applyBorder="1" applyAlignment="1">
      <alignment horizontal="right" vertical="center"/>
    </xf>
    <xf numFmtId="181" fontId="3" fillId="0" borderId="0" xfId="1" applyNumberFormat="1" applyFont="1" applyAlignment="1">
      <alignment vertical="center"/>
    </xf>
    <xf numFmtId="181" fontId="2" fillId="0" borderId="14" xfId="1" applyNumberFormat="1" applyFont="1" applyBorder="1" applyAlignment="1">
      <alignment vertical="center"/>
    </xf>
    <xf numFmtId="181" fontId="5" fillId="0" borderId="6" xfId="1" applyNumberFormat="1" applyFont="1" applyBorder="1" applyAlignment="1">
      <alignment vertical="center"/>
    </xf>
    <xf numFmtId="181" fontId="7" fillId="4" borderId="33" xfId="1" applyNumberFormat="1" applyFont="1" applyFill="1" applyBorder="1" applyAlignment="1">
      <alignment horizontal="center" vertical="center"/>
    </xf>
    <xf numFmtId="181" fontId="4" fillId="0" borderId="38" xfId="1" applyNumberFormat="1" applyFont="1" applyBorder="1" applyAlignment="1">
      <alignment horizontal="center" vertical="center"/>
    </xf>
    <xf numFmtId="181" fontId="12" fillId="0" borderId="13" xfId="1" applyNumberFormat="1" applyFont="1" applyBorder="1" applyAlignment="1">
      <alignment vertical="center"/>
    </xf>
    <xf numFmtId="181" fontId="4" fillId="0" borderId="14" xfId="1" applyNumberFormat="1" applyFont="1" applyBorder="1" applyAlignment="1">
      <alignment horizontal="center" vertical="center"/>
    </xf>
    <xf numFmtId="181" fontId="4" fillId="0" borderId="28" xfId="1" applyNumberFormat="1" applyFont="1" applyBorder="1" applyAlignment="1">
      <alignment horizontal="right" vertical="center"/>
    </xf>
    <xf numFmtId="181" fontId="4" fillId="0" borderId="31" xfId="1" applyNumberFormat="1" applyFont="1" applyBorder="1" applyAlignment="1">
      <alignment horizontal="center" vertical="center"/>
    </xf>
    <xf numFmtId="38" fontId="4" fillId="0" borderId="34" xfId="1" applyNumberFormat="1" applyFont="1" applyBorder="1" applyAlignment="1">
      <alignment vertical="center"/>
    </xf>
    <xf numFmtId="38" fontId="4" fillId="0" borderId="26" xfId="1" applyNumberFormat="1" applyFont="1" applyBorder="1" applyAlignment="1">
      <alignment vertical="center"/>
    </xf>
    <xf numFmtId="38" fontId="4" fillId="4" borderId="32" xfId="1" applyNumberFormat="1" applyFont="1" applyFill="1" applyBorder="1" applyAlignment="1">
      <alignment vertical="center"/>
    </xf>
    <xf numFmtId="38" fontId="4" fillId="4" borderId="18" xfId="1" applyNumberFormat="1" applyFont="1" applyFill="1" applyBorder="1" applyAlignment="1">
      <alignment vertical="center"/>
    </xf>
    <xf numFmtId="38" fontId="4" fillId="0" borderId="33" xfId="1" applyNumberFormat="1" applyFont="1" applyBorder="1" applyAlignment="1">
      <alignment vertical="center"/>
    </xf>
    <xf numFmtId="38" fontId="4" fillId="0" borderId="24" xfId="1" applyNumberFormat="1" applyFont="1" applyBorder="1" applyAlignment="1">
      <alignment vertical="center"/>
    </xf>
    <xf numFmtId="38" fontId="4" fillId="4" borderId="18" xfId="1" applyNumberFormat="1" applyFont="1" applyFill="1" applyBorder="1" applyAlignment="1">
      <alignment horizontal="right" vertical="center"/>
    </xf>
    <xf numFmtId="38" fontId="4" fillId="5" borderId="32" xfId="1" applyNumberFormat="1" applyFont="1" applyFill="1" applyBorder="1" applyAlignment="1">
      <alignment vertical="center"/>
    </xf>
    <xf numFmtId="38" fontId="4" fillId="5" borderId="18" xfId="1" applyNumberFormat="1" applyFont="1" applyFill="1" applyBorder="1" applyAlignment="1">
      <alignment vertical="center"/>
    </xf>
    <xf numFmtId="3" fontId="4" fillId="0" borderId="47" xfId="1" applyNumberFormat="1" applyFont="1" applyBorder="1" applyAlignment="1">
      <alignment horizontal="right" vertical="center"/>
    </xf>
    <xf numFmtId="3" fontId="4" fillId="0" borderId="23" xfId="1" applyNumberFormat="1" applyFont="1" applyBorder="1" applyAlignment="1">
      <alignment horizontal="right" vertical="center"/>
    </xf>
    <xf numFmtId="179" fontId="4" fillId="0" borderId="11" xfId="1" applyNumberFormat="1" applyFont="1" applyBorder="1" applyAlignment="1">
      <alignment horizontal="right" vertical="center"/>
    </xf>
    <xf numFmtId="38" fontId="4" fillId="0" borderId="37" xfId="1" applyNumberFormat="1" applyFont="1" applyBorder="1" applyAlignment="1">
      <alignment horizontal="right" vertical="center"/>
    </xf>
    <xf numFmtId="176" fontId="4" fillId="0" borderId="36" xfId="2" applyNumberFormat="1" applyFont="1" applyFill="1" applyBorder="1" applyAlignment="1">
      <alignment horizontal="right" vertical="center"/>
    </xf>
    <xf numFmtId="38" fontId="4" fillId="0" borderId="47" xfId="1" applyNumberFormat="1" applyFont="1" applyBorder="1" applyAlignment="1">
      <alignment horizontal="right" vertical="center"/>
    </xf>
    <xf numFmtId="176" fontId="4" fillId="0" borderId="12" xfId="2" applyNumberFormat="1" applyFont="1" applyFill="1" applyBorder="1" applyAlignment="1">
      <alignment horizontal="right" vertical="center"/>
    </xf>
    <xf numFmtId="38" fontId="4" fillId="4" borderId="33" xfId="1" applyNumberFormat="1" applyFont="1" applyFill="1" applyBorder="1" applyAlignment="1">
      <alignment vertical="center"/>
    </xf>
    <xf numFmtId="38" fontId="4" fillId="4" borderId="24" xfId="1" applyNumberFormat="1" applyFont="1" applyFill="1" applyBorder="1" applyAlignment="1">
      <alignment vertical="center"/>
    </xf>
    <xf numFmtId="0" fontId="7" fillId="4" borderId="19" xfId="1" applyFont="1" applyFill="1" applyBorder="1" applyAlignment="1">
      <alignment horizontal="center" vertical="center"/>
    </xf>
    <xf numFmtId="38" fontId="4" fillId="0" borderId="48" xfId="1" applyNumberFormat="1" applyFont="1" applyBorder="1" applyAlignment="1">
      <alignment vertical="center"/>
    </xf>
    <xf numFmtId="38" fontId="4" fillId="0" borderId="45" xfId="1" applyNumberFormat="1" applyFont="1" applyBorder="1" applyAlignment="1">
      <alignment vertical="center"/>
    </xf>
    <xf numFmtId="38" fontId="4" fillId="0" borderId="33" xfId="1" applyNumberFormat="1" applyFont="1" applyFill="1" applyBorder="1" applyAlignment="1">
      <alignment vertical="center"/>
    </xf>
    <xf numFmtId="38" fontId="4" fillId="0" borderId="24" xfId="1" applyNumberFormat="1" applyFont="1" applyFill="1" applyBorder="1" applyAlignment="1">
      <alignment vertical="center"/>
    </xf>
    <xf numFmtId="179" fontId="4" fillId="0" borderId="36" xfId="1" applyNumberFormat="1" applyFont="1" applyFill="1" applyBorder="1" applyAlignment="1">
      <alignment horizontal="right" vertical="center"/>
    </xf>
    <xf numFmtId="10" fontId="2" fillId="0" borderId="4" xfId="1" applyNumberFormat="1" applyFont="1" applyBorder="1" applyAlignment="1">
      <alignment vertical="center"/>
    </xf>
    <xf numFmtId="10" fontId="9" fillId="0" borderId="4" xfId="1" applyNumberFormat="1" applyFont="1" applyBorder="1" applyAlignment="1">
      <alignment vertical="center"/>
    </xf>
    <xf numFmtId="10" fontId="4" fillId="0" borderId="4" xfId="1" applyNumberFormat="1" applyFont="1" applyFill="1" applyBorder="1" applyAlignment="1">
      <alignment vertical="center"/>
    </xf>
    <xf numFmtId="181" fontId="2" fillId="0" borderId="4" xfId="1" applyNumberFormat="1" applyFont="1" applyBorder="1" applyAlignment="1">
      <alignment vertical="center"/>
    </xf>
    <xf numFmtId="10" fontId="2" fillId="0" borderId="30" xfId="1" applyNumberFormat="1" applyFont="1" applyBorder="1" applyAlignment="1">
      <alignment vertical="center"/>
    </xf>
    <xf numFmtId="10" fontId="9" fillId="0" borderId="30" xfId="1" applyNumberFormat="1" applyFont="1" applyBorder="1" applyAlignment="1">
      <alignment vertical="center"/>
    </xf>
    <xf numFmtId="10" fontId="4" fillId="0" borderId="30" xfId="1" applyNumberFormat="1" applyFont="1" applyFill="1" applyBorder="1" applyAlignment="1">
      <alignment vertical="center"/>
    </xf>
    <xf numFmtId="181" fontId="4" fillId="0" borderId="4" xfId="1" applyNumberFormat="1" applyFont="1" applyBorder="1" applyAlignment="1">
      <alignment horizontal="centerContinuous" vertical="center"/>
    </xf>
    <xf numFmtId="0" fontId="6" fillId="0" borderId="4" xfId="1" applyFont="1" applyBorder="1" applyAlignment="1">
      <alignment vertical="center"/>
    </xf>
    <xf numFmtId="0" fontId="2" fillId="0" borderId="4" xfId="1" applyFont="1" applyBorder="1" applyAlignment="1">
      <alignment vertical="center"/>
    </xf>
    <xf numFmtId="38" fontId="4" fillId="0" borderId="34" xfId="1" applyNumberFormat="1" applyFont="1" applyFill="1" applyBorder="1" applyAlignment="1">
      <alignment vertical="center"/>
    </xf>
    <xf numFmtId="38" fontId="4" fillId="0" borderId="26" xfId="1" applyNumberFormat="1" applyFont="1" applyFill="1" applyBorder="1" applyAlignment="1">
      <alignment vertical="center"/>
    </xf>
    <xf numFmtId="179" fontId="4" fillId="0" borderId="49" xfId="0" applyNumberFormat="1" applyFont="1" applyFill="1" applyBorder="1" applyAlignment="1">
      <alignment horizontal="right" vertical="center"/>
    </xf>
    <xf numFmtId="179" fontId="4" fillId="0" borderId="41" xfId="1" applyNumberFormat="1" applyFont="1" applyFill="1" applyBorder="1" applyAlignment="1">
      <alignment horizontal="right" vertical="center"/>
    </xf>
  </cellXfs>
  <cellStyles count="5">
    <cellStyle name="パーセント 2" xfId="2" xr:uid="{00000000-0005-0000-0000-000000000000}"/>
    <cellStyle name="桁区切り 2" xfId="3" xr:uid="{00000000-0005-0000-0000-000001000000}"/>
    <cellStyle name="標準" xfId="0" builtinId="0"/>
    <cellStyle name="標準 2" xfId="1" xr:uid="{00000000-0005-0000-0000-000003000000}"/>
    <cellStyle name="標準 3" xfId="4" xr:uid="{7C164980-44D3-4203-8B7E-C67BDC35EA1C}"/>
  </cellStyles>
  <dxfs count="0"/>
  <tableStyles count="0" defaultTableStyle="TableStyleMedium2" defaultPivotStyle="PivotStyleLight16"/>
  <colors>
    <mruColors>
      <color rgb="FFFFFFCC"/>
      <color rgb="FFCCFFCC"/>
      <color rgb="FF99CCFF"/>
      <color rgb="FFFFFF99"/>
      <color rgb="FF8DB4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spPr>
            <a:solidFill>
              <a:srgbClr val="FFFF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3F49-4A7B-A6D4-5B582A132B85}"/>
            </c:ext>
          </c:extLst>
        </c:ser>
        <c:ser>
          <c:idx val="1"/>
          <c:order val="1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3F49-4A7B-A6D4-5B582A132B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829079264"/>
        <c:axId val="829076912"/>
      </c:barChart>
      <c:catAx>
        <c:axId val="829079264"/>
        <c:scaling>
          <c:orientation val="minMax"/>
        </c:scaling>
        <c:delete val="0"/>
        <c:axPos val="b"/>
        <c:majorTickMark val="none"/>
        <c:minorTickMark val="none"/>
        <c:tickLblPos val="none"/>
        <c:spPr>
          <a:ln w="9525">
            <a:noFill/>
          </a:ln>
        </c:spPr>
        <c:crossAx val="829076912"/>
        <c:crosses val="autoZero"/>
        <c:auto val="0"/>
        <c:lblAlgn val="ctr"/>
        <c:lblOffset val="100"/>
        <c:tickMarkSkip val="1"/>
        <c:noMultiLvlLbl val="0"/>
      </c:catAx>
      <c:valAx>
        <c:axId val="82907691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one"/>
        <c:spPr>
          <a:ln w="9525">
            <a:noFill/>
          </a:ln>
        </c:spPr>
        <c:crossAx val="82907926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明朝"/>
          <a:ea typeface="明朝"/>
          <a:cs typeface="明朝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spPr>
            <a:solidFill>
              <a:srgbClr val="FFFF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1F9A-4308-9B68-2E3E11EBAB88}"/>
            </c:ext>
          </c:extLst>
        </c:ser>
        <c:ser>
          <c:idx val="1"/>
          <c:order val="1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1F9A-4308-9B68-2E3E11EBA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829071424"/>
        <c:axId val="829082008"/>
      </c:barChart>
      <c:catAx>
        <c:axId val="829071424"/>
        <c:scaling>
          <c:orientation val="minMax"/>
        </c:scaling>
        <c:delete val="0"/>
        <c:axPos val="b"/>
        <c:majorTickMark val="none"/>
        <c:minorTickMark val="none"/>
        <c:tickLblPos val="none"/>
        <c:spPr>
          <a:ln w="9525">
            <a:noFill/>
          </a:ln>
        </c:spPr>
        <c:crossAx val="829082008"/>
        <c:crosses val="autoZero"/>
        <c:auto val="0"/>
        <c:lblAlgn val="ctr"/>
        <c:lblOffset val="100"/>
        <c:tickMarkSkip val="1"/>
        <c:noMultiLvlLbl val="0"/>
      </c:catAx>
      <c:valAx>
        <c:axId val="829082008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one"/>
        <c:spPr>
          <a:ln w="9525">
            <a:noFill/>
          </a:ln>
        </c:spPr>
        <c:crossAx val="82907142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明朝"/>
          <a:ea typeface="明朝"/>
          <a:cs typeface="明朝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spPr>
            <a:solidFill>
              <a:srgbClr val="FFFF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3AF0-4816-AF38-9899065475ED}"/>
            </c:ext>
          </c:extLst>
        </c:ser>
        <c:ser>
          <c:idx val="1"/>
          <c:order val="1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3AF0-4816-AF38-9899065475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829080048"/>
        <c:axId val="829083576"/>
      </c:barChart>
      <c:catAx>
        <c:axId val="829080048"/>
        <c:scaling>
          <c:orientation val="minMax"/>
        </c:scaling>
        <c:delete val="0"/>
        <c:axPos val="b"/>
        <c:majorTickMark val="none"/>
        <c:minorTickMark val="none"/>
        <c:tickLblPos val="none"/>
        <c:spPr>
          <a:ln w="9525">
            <a:noFill/>
          </a:ln>
        </c:spPr>
        <c:crossAx val="829083576"/>
        <c:crosses val="autoZero"/>
        <c:auto val="0"/>
        <c:lblAlgn val="ctr"/>
        <c:lblOffset val="100"/>
        <c:tickMarkSkip val="1"/>
        <c:noMultiLvlLbl val="0"/>
      </c:catAx>
      <c:valAx>
        <c:axId val="82908357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one"/>
        <c:spPr>
          <a:ln w="9525">
            <a:noFill/>
          </a:ln>
        </c:spPr>
        <c:crossAx val="8290800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明朝"/>
          <a:ea typeface="明朝"/>
          <a:cs typeface="明朝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spPr>
            <a:solidFill>
              <a:srgbClr val="FFFF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4289-4B75-A842-8EDE48886857}"/>
            </c:ext>
          </c:extLst>
        </c:ser>
        <c:ser>
          <c:idx val="1"/>
          <c:order val="1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4289-4B75-A842-8EDE488868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829073384"/>
        <c:axId val="829072208"/>
      </c:barChart>
      <c:catAx>
        <c:axId val="829073384"/>
        <c:scaling>
          <c:orientation val="minMax"/>
        </c:scaling>
        <c:delete val="0"/>
        <c:axPos val="b"/>
        <c:majorTickMark val="none"/>
        <c:minorTickMark val="none"/>
        <c:tickLblPos val="none"/>
        <c:spPr>
          <a:ln w="9525">
            <a:noFill/>
          </a:ln>
        </c:spPr>
        <c:crossAx val="829072208"/>
        <c:crosses val="autoZero"/>
        <c:auto val="0"/>
        <c:lblAlgn val="ctr"/>
        <c:lblOffset val="100"/>
        <c:tickMarkSkip val="1"/>
        <c:noMultiLvlLbl val="0"/>
      </c:catAx>
      <c:valAx>
        <c:axId val="829072208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one"/>
        <c:spPr>
          <a:ln w="9525">
            <a:noFill/>
          </a:ln>
        </c:spPr>
        <c:crossAx val="8290733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明朝"/>
          <a:ea typeface="明朝"/>
          <a:cs typeface="明朝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spPr>
            <a:solidFill>
              <a:srgbClr val="FFFF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BB01-41C4-AF6C-9C165B720CEE}"/>
            </c:ext>
          </c:extLst>
        </c:ser>
        <c:ser>
          <c:idx val="1"/>
          <c:order val="1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BB01-41C4-AF6C-9C165B720C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829078480"/>
        <c:axId val="829074168"/>
      </c:barChart>
      <c:catAx>
        <c:axId val="829078480"/>
        <c:scaling>
          <c:orientation val="minMax"/>
        </c:scaling>
        <c:delete val="0"/>
        <c:axPos val="b"/>
        <c:majorTickMark val="none"/>
        <c:minorTickMark val="none"/>
        <c:tickLblPos val="none"/>
        <c:spPr>
          <a:ln w="9525">
            <a:noFill/>
          </a:ln>
        </c:spPr>
        <c:crossAx val="829074168"/>
        <c:crosses val="autoZero"/>
        <c:auto val="0"/>
        <c:lblAlgn val="ctr"/>
        <c:lblOffset val="100"/>
        <c:tickMarkSkip val="1"/>
        <c:noMultiLvlLbl val="0"/>
      </c:catAx>
      <c:valAx>
        <c:axId val="829074168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one"/>
        <c:spPr>
          <a:ln w="9525">
            <a:noFill/>
          </a:ln>
        </c:spPr>
        <c:crossAx val="82907848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明朝"/>
          <a:ea typeface="明朝"/>
          <a:cs typeface="明朝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emf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95250</xdr:colOff>
      <xdr:row>80</xdr:row>
      <xdr:rowOff>0</xdr:rowOff>
    </xdr:from>
    <xdr:to>
      <xdr:col>16</xdr:col>
      <xdr:colOff>152400</xdr:colOff>
      <xdr:row>80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285750</xdr:colOff>
      <xdr:row>80</xdr:row>
      <xdr:rowOff>0</xdr:rowOff>
    </xdr:from>
    <xdr:to>
      <xdr:col>16</xdr:col>
      <xdr:colOff>257175</xdr:colOff>
      <xdr:row>80</xdr:row>
      <xdr:rowOff>0</xdr:rowOff>
    </xdr:to>
    <xdr:sp macro="" textlink="">
      <xdr:nvSpPr>
        <xdr:cNvPr id="3" name="テキスト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7562850" y="12896850"/>
          <a:ext cx="22098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平成</a:t>
          </a:r>
          <a:r>
            <a:rPr lang="en-US" altLang="ja-JP" sz="9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7</a:t>
          </a:r>
          <a:r>
            <a:rPr lang="ja-JP" altLang="en-US" sz="9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年  →　　　　</a:t>
          </a:r>
          <a:r>
            <a:rPr lang="en-US" altLang="ja-JP" sz="9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13</a:t>
          </a:r>
          <a:r>
            <a:rPr lang="ja-JP" altLang="en-US" sz="9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年</a:t>
          </a:r>
        </a:p>
        <a:p>
          <a:pPr algn="l" rtl="0">
            <a:defRPr sz="1000"/>
          </a:pPr>
          <a:endParaRPr lang="ja-JP" altLang="en-US" sz="900" b="0" i="0" strike="noStrike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endParaRPr lang="ja-JP" altLang="en-US" sz="900" b="0" i="0" strike="noStrike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  </a:t>
          </a:r>
          <a:r>
            <a:rPr lang="en-US" altLang="ja-JP" sz="9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11</a:t>
          </a:r>
          <a:r>
            <a:rPr lang="ja-JP" altLang="en-US" sz="9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年</a:t>
          </a:r>
        </a:p>
        <a:p>
          <a:pPr algn="l" rtl="0">
            <a:defRPr sz="1000"/>
          </a:pPr>
          <a:endParaRPr lang="ja-JP" altLang="en-US" sz="900" b="0" i="0" strike="noStrike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endParaRPr lang="ja-JP" altLang="en-US" sz="900" b="0" i="0" strike="noStrike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年</a:t>
          </a:r>
        </a:p>
        <a:p>
          <a:pPr algn="l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年</a:t>
          </a:r>
        </a:p>
      </xdr:txBody>
    </xdr:sp>
    <xdr:clientData/>
  </xdr:twoCellAnchor>
  <xdr:twoCellAnchor>
    <xdr:from>
      <xdr:col>14</xdr:col>
      <xdr:colOff>219075</xdr:colOff>
      <xdr:row>80</xdr:row>
      <xdr:rowOff>0</xdr:rowOff>
    </xdr:from>
    <xdr:to>
      <xdr:col>15</xdr:col>
      <xdr:colOff>209550</xdr:colOff>
      <xdr:row>80</xdr:row>
      <xdr:rowOff>0</xdr:rowOff>
    </xdr:to>
    <xdr:sp macro="" textlink="">
      <xdr:nvSpPr>
        <xdr:cNvPr id="4" name="テキスト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8124825" y="12896850"/>
          <a:ext cx="67627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上半期 半期</a:t>
          </a:r>
        </a:p>
      </xdr:txBody>
    </xdr:sp>
    <xdr:clientData/>
  </xdr:twoCellAnchor>
  <xdr:twoCellAnchor>
    <xdr:from>
      <xdr:col>14</xdr:col>
      <xdr:colOff>95250</xdr:colOff>
      <xdr:row>54</xdr:row>
      <xdr:rowOff>0</xdr:rowOff>
    </xdr:from>
    <xdr:to>
      <xdr:col>17</xdr:col>
      <xdr:colOff>0</xdr:colOff>
      <xdr:row>54</xdr:row>
      <xdr:rowOff>0</xdr:rowOff>
    </xdr:to>
    <xdr:graphicFrame macro="">
      <xdr:nvGraphicFramePr>
        <xdr:cNvPr id="7" name="Chart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95250</xdr:colOff>
      <xdr:row>54</xdr:row>
      <xdr:rowOff>0</xdr:rowOff>
    </xdr:from>
    <xdr:to>
      <xdr:col>17</xdr:col>
      <xdr:colOff>0</xdr:colOff>
      <xdr:row>54</xdr:row>
      <xdr:rowOff>0</xdr:rowOff>
    </xdr:to>
    <xdr:graphicFrame macro="">
      <xdr:nvGraphicFramePr>
        <xdr:cNvPr id="8" name="Chart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95250</xdr:colOff>
      <xdr:row>16</xdr:row>
      <xdr:rowOff>0</xdr:rowOff>
    </xdr:from>
    <xdr:to>
      <xdr:col>17</xdr:col>
      <xdr:colOff>0</xdr:colOff>
      <xdr:row>16</xdr:row>
      <xdr:rowOff>0</xdr:rowOff>
    </xdr:to>
    <xdr:graphicFrame macro="">
      <xdr:nvGraphicFramePr>
        <xdr:cNvPr id="10" name="Chart 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95250</xdr:colOff>
      <xdr:row>16</xdr:row>
      <xdr:rowOff>0</xdr:rowOff>
    </xdr:from>
    <xdr:to>
      <xdr:col>17</xdr:col>
      <xdr:colOff>0</xdr:colOff>
      <xdr:row>16</xdr:row>
      <xdr:rowOff>0</xdr:rowOff>
    </xdr:to>
    <xdr:graphicFrame macro="">
      <xdr:nvGraphicFramePr>
        <xdr:cNvPr id="12" name="Chart 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16</xdr:col>
      <xdr:colOff>104775</xdr:colOff>
      <xdr:row>11</xdr:row>
      <xdr:rowOff>85725</xdr:rowOff>
    </xdr:from>
    <xdr:to>
      <xdr:col>17</xdr:col>
      <xdr:colOff>0</xdr:colOff>
      <xdr:row>11</xdr:row>
      <xdr:rowOff>85725</xdr:rowOff>
    </xdr:to>
    <xdr:sp macro="" textlink="">
      <xdr:nvSpPr>
        <xdr:cNvPr id="14" name="テキスト 5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9620250" y="1971675"/>
          <a:ext cx="9144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上半期 半期</a:t>
          </a:r>
        </a:p>
      </xdr:txBody>
    </xdr:sp>
    <xdr:clientData/>
  </xdr:twoCellAnchor>
  <xdr:twoCellAnchor editAs="oneCell">
    <xdr:from>
      <xdr:col>12</xdr:col>
      <xdr:colOff>0</xdr:colOff>
      <xdr:row>64</xdr:row>
      <xdr:rowOff>113965</xdr:rowOff>
    </xdr:from>
    <xdr:to>
      <xdr:col>17</xdr:col>
      <xdr:colOff>56477</xdr:colOff>
      <xdr:row>95</xdr:row>
      <xdr:rowOff>54910</xdr:rowOff>
    </xdr:to>
    <xdr:pic>
      <xdr:nvPicPr>
        <xdr:cNvPr id="28" name="図 27">
          <a:extLst>
            <a:ext uri="{FF2B5EF4-FFF2-40B4-BE49-F238E27FC236}">
              <a16:creationId xmlns:a16="http://schemas.microsoft.com/office/drawing/2014/main" id="{E4987F25-1493-4887-A98E-A9284485E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7706" y="12249936"/>
          <a:ext cx="2925183" cy="5846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Q132"/>
  <sheetViews>
    <sheetView showGridLines="0" showZeros="0" tabSelected="1" zoomScale="85" zoomScaleNormal="85" workbookViewId="0"/>
  </sheetViews>
  <sheetFormatPr defaultColWidth="9" defaultRowHeight="18" customHeight="1"/>
  <cols>
    <col min="1" max="1" width="4.88671875" style="1" customWidth="1"/>
    <col min="2" max="2" width="7.21875" style="142" customWidth="1"/>
    <col min="3" max="3" width="9.5546875" style="1" customWidth="1"/>
    <col min="4" max="4" width="8.33203125" style="1" customWidth="1"/>
    <col min="5" max="5" width="7.77734375" style="1" customWidth="1"/>
    <col min="6" max="6" width="6.77734375" style="1" customWidth="1"/>
    <col min="7" max="7" width="8.33203125" style="1" customWidth="1"/>
    <col min="8" max="9" width="7.77734375" style="1" customWidth="1"/>
    <col min="10" max="10" width="8.33203125" style="1" customWidth="1"/>
    <col min="11" max="11" width="7.77734375" style="1" customWidth="1"/>
    <col min="12" max="12" width="6.77734375" style="1" customWidth="1"/>
    <col min="13" max="13" width="7.77734375" style="1" customWidth="1"/>
    <col min="14" max="14" width="8.21875" style="142" customWidth="1"/>
    <col min="15" max="15" width="11.109375" style="1" customWidth="1"/>
    <col min="16" max="16" width="10.33203125" style="1" customWidth="1"/>
    <col min="17" max="17" width="4.44140625" style="1" customWidth="1"/>
    <col min="18" max="16384" width="9" style="1"/>
  </cols>
  <sheetData>
    <row r="1" spans="1:17" ht="21" customHeight="1">
      <c r="B1" s="165" t="s">
        <v>0</v>
      </c>
    </row>
    <row r="2" spans="1:17" ht="12" customHeight="1" thickBot="1">
      <c r="C2" s="2"/>
      <c r="D2" s="2"/>
      <c r="E2" s="2"/>
      <c r="F2" s="2"/>
      <c r="G2" s="2"/>
      <c r="H2" s="2"/>
      <c r="I2" s="2"/>
      <c r="J2" s="3" t="s">
        <v>1</v>
      </c>
      <c r="K2" s="4"/>
      <c r="L2" s="2"/>
      <c r="M2" s="5"/>
      <c r="N2" s="143"/>
      <c r="O2" s="7"/>
      <c r="P2" s="6"/>
      <c r="Q2" s="7"/>
    </row>
    <row r="3" spans="1:17" ht="12" customHeight="1" thickBot="1">
      <c r="B3" s="166"/>
      <c r="C3" s="8"/>
      <c r="D3" s="106"/>
      <c r="E3" s="88"/>
      <c r="F3" s="88"/>
      <c r="G3" s="88"/>
      <c r="H3" s="88"/>
      <c r="I3" s="88"/>
      <c r="J3" s="107"/>
      <c r="K3" s="97"/>
      <c r="L3" s="89"/>
      <c r="M3" s="5"/>
      <c r="N3" s="143"/>
      <c r="O3" s="7"/>
      <c r="P3" s="6"/>
      <c r="Q3" s="7"/>
    </row>
    <row r="4" spans="1:17" ht="9.75" customHeight="1" thickBot="1">
      <c r="B4" s="167"/>
      <c r="C4" s="90"/>
      <c r="D4" s="91"/>
      <c r="E4" s="10"/>
      <c r="F4" s="11"/>
      <c r="G4" s="11"/>
      <c r="H4" s="11"/>
      <c r="I4" s="11"/>
      <c r="J4" s="11"/>
      <c r="K4" s="8"/>
      <c r="L4" s="9"/>
      <c r="M4" s="12"/>
      <c r="N4" s="144"/>
      <c r="O4" s="8"/>
      <c r="P4" s="9"/>
    </row>
    <row r="5" spans="1:17" ht="16.5" customHeight="1">
      <c r="B5" s="145" t="s">
        <v>2</v>
      </c>
      <c r="C5" s="12" t="s">
        <v>3</v>
      </c>
      <c r="D5" s="13"/>
      <c r="E5" s="14" t="s">
        <v>4</v>
      </c>
      <c r="F5" s="15"/>
      <c r="G5" s="16" t="s">
        <v>35</v>
      </c>
      <c r="H5" s="17"/>
      <c r="I5" s="18" t="s">
        <v>5</v>
      </c>
      <c r="J5" s="19"/>
      <c r="K5" s="20" t="s">
        <v>6</v>
      </c>
      <c r="L5" s="21"/>
      <c r="M5" s="12"/>
      <c r="N5" s="145" t="s">
        <v>2</v>
      </c>
      <c r="O5" s="12" t="s">
        <v>7</v>
      </c>
      <c r="P5" s="13"/>
      <c r="Q5" s="20"/>
    </row>
    <row r="6" spans="1:17" ht="14.25" customHeight="1" thickBot="1">
      <c r="B6" s="146" t="s">
        <v>8</v>
      </c>
      <c r="C6" s="22"/>
      <c r="D6" s="23" t="s">
        <v>9</v>
      </c>
      <c r="E6" s="24"/>
      <c r="F6" s="25" t="s">
        <v>9</v>
      </c>
      <c r="G6" s="26"/>
      <c r="H6" s="27" t="s">
        <v>9</v>
      </c>
      <c r="I6" s="26"/>
      <c r="J6" s="28" t="s">
        <v>9</v>
      </c>
      <c r="K6" s="29"/>
      <c r="L6" s="28" t="s">
        <v>9</v>
      </c>
      <c r="M6" s="30"/>
      <c r="N6" s="146" t="s">
        <v>8</v>
      </c>
      <c r="O6" s="22"/>
      <c r="P6" s="31" t="s">
        <v>9</v>
      </c>
      <c r="Q6" s="20"/>
    </row>
    <row r="7" spans="1:17" s="36" customFormat="1" ht="15" customHeight="1" thickBot="1">
      <c r="A7" s="1"/>
      <c r="B7" s="147" t="s">
        <v>20</v>
      </c>
      <c r="C7" s="120">
        <v>162089</v>
      </c>
      <c r="D7" s="39">
        <v>130.5</v>
      </c>
      <c r="E7" s="120">
        <v>97607</v>
      </c>
      <c r="F7" s="37">
        <v>131.80000000000001</v>
      </c>
      <c r="G7" s="38">
        <v>8776</v>
      </c>
      <c r="H7" s="37">
        <v>138.30000000000001</v>
      </c>
      <c r="I7" s="38">
        <v>88831</v>
      </c>
      <c r="J7" s="39">
        <v>131.19999999999999</v>
      </c>
      <c r="K7" s="120">
        <v>64482</v>
      </c>
      <c r="L7" s="39">
        <v>128.69999999999999</v>
      </c>
      <c r="M7" s="45"/>
      <c r="N7" s="147" t="s">
        <v>19</v>
      </c>
      <c r="O7" s="120">
        <v>349087</v>
      </c>
      <c r="P7" s="39">
        <v>126.1</v>
      </c>
      <c r="Q7" s="20"/>
    </row>
    <row r="8" spans="1:17" s="36" customFormat="1" ht="15" customHeight="1" thickBot="1">
      <c r="A8" s="1"/>
      <c r="B8" s="147" t="s">
        <v>18</v>
      </c>
      <c r="C8" s="120">
        <v>198959</v>
      </c>
      <c r="D8" s="39">
        <v>122.7</v>
      </c>
      <c r="E8" s="120">
        <v>111415</v>
      </c>
      <c r="F8" s="37">
        <v>114.1</v>
      </c>
      <c r="G8" s="38">
        <v>11586</v>
      </c>
      <c r="H8" s="37">
        <v>132</v>
      </c>
      <c r="I8" s="38">
        <v>99829</v>
      </c>
      <c r="J8" s="39">
        <v>112.4</v>
      </c>
      <c r="K8" s="120">
        <v>87544</v>
      </c>
      <c r="L8" s="39">
        <v>135.80000000000001</v>
      </c>
      <c r="M8" s="47"/>
      <c r="N8" s="147" t="s">
        <v>17</v>
      </c>
      <c r="O8" s="120">
        <v>437554</v>
      </c>
      <c r="P8" s="39">
        <v>125.3</v>
      </c>
      <c r="Q8" s="41"/>
    </row>
    <row r="9" spans="1:17" s="36" customFormat="1" ht="15" customHeight="1" thickBot="1">
      <c r="A9" s="1"/>
      <c r="B9" s="148" t="s">
        <v>16</v>
      </c>
      <c r="C9" s="100">
        <v>263016</v>
      </c>
      <c r="D9" s="101">
        <v>132.19999999999999</v>
      </c>
      <c r="E9" s="102">
        <v>151799</v>
      </c>
      <c r="F9" s="101">
        <v>136.19999999999999</v>
      </c>
      <c r="G9" s="102">
        <v>16751</v>
      </c>
      <c r="H9" s="103">
        <v>144.6</v>
      </c>
      <c r="I9" s="102">
        <v>135048</v>
      </c>
      <c r="J9" s="101">
        <v>135.30000000000001</v>
      </c>
      <c r="K9" s="100">
        <v>111217</v>
      </c>
      <c r="L9" s="101">
        <v>127</v>
      </c>
      <c r="M9" s="45"/>
      <c r="N9" s="147" t="s">
        <v>16</v>
      </c>
      <c r="O9" s="38">
        <v>573988</v>
      </c>
      <c r="P9" s="39">
        <v>131.19999999999999</v>
      </c>
      <c r="Q9" s="41"/>
    </row>
    <row r="10" spans="1:17" s="36" customFormat="1" ht="15" customHeight="1" thickBot="1">
      <c r="A10" s="1"/>
      <c r="B10" s="148" t="s">
        <v>21</v>
      </c>
      <c r="C10" s="100">
        <v>286519</v>
      </c>
      <c r="D10" s="101">
        <v>108.9</v>
      </c>
      <c r="E10" s="102">
        <v>186169</v>
      </c>
      <c r="F10" s="101">
        <v>122.6</v>
      </c>
      <c r="G10" s="102">
        <v>17317</v>
      </c>
      <c r="H10" s="103">
        <v>103.4</v>
      </c>
      <c r="I10" s="102">
        <v>168852</v>
      </c>
      <c r="J10" s="101">
        <v>125</v>
      </c>
      <c r="K10" s="100">
        <v>100350</v>
      </c>
      <c r="L10" s="101">
        <v>90.2</v>
      </c>
      <c r="M10" s="47"/>
      <c r="N10" s="148" t="s">
        <v>21</v>
      </c>
      <c r="O10" s="102">
        <v>601846</v>
      </c>
      <c r="P10" s="101">
        <v>104.9</v>
      </c>
      <c r="Q10" s="41"/>
    </row>
    <row r="11" spans="1:17" s="36" customFormat="1" ht="15" customHeight="1" thickBot="1">
      <c r="B11" s="168" t="s">
        <v>24</v>
      </c>
      <c r="C11" s="112">
        <v>243779</v>
      </c>
      <c r="D11" s="113">
        <v>85.1</v>
      </c>
      <c r="E11" s="112">
        <v>137095</v>
      </c>
      <c r="F11" s="113">
        <v>73.599999999999994</v>
      </c>
      <c r="G11" s="112">
        <v>14159</v>
      </c>
      <c r="H11" s="113">
        <v>81.8</v>
      </c>
      <c r="I11" s="112">
        <v>122936</v>
      </c>
      <c r="J11" s="113">
        <v>72.8</v>
      </c>
      <c r="K11" s="114">
        <v>106684</v>
      </c>
      <c r="L11" s="113">
        <v>106.3</v>
      </c>
      <c r="N11" s="149" t="s">
        <v>24</v>
      </c>
      <c r="O11" s="112">
        <v>551469</v>
      </c>
      <c r="P11" s="113">
        <v>91.6</v>
      </c>
      <c r="Q11" s="3"/>
    </row>
    <row r="12" spans="1:17" s="36" customFormat="1" ht="15" customHeight="1" thickBot="1">
      <c r="A12" s="104"/>
      <c r="B12" s="147" t="s">
        <v>27</v>
      </c>
      <c r="C12" s="38">
        <v>149350</v>
      </c>
      <c r="D12" s="39">
        <v>61.3</v>
      </c>
      <c r="E12" s="38">
        <v>72424</v>
      </c>
      <c r="F12" s="39">
        <v>52.8</v>
      </c>
      <c r="G12" s="38">
        <v>8350</v>
      </c>
      <c r="H12" s="39">
        <v>59</v>
      </c>
      <c r="I12" s="38">
        <v>64074</v>
      </c>
      <c r="J12" s="39">
        <v>52.1</v>
      </c>
      <c r="K12" s="120">
        <v>76926</v>
      </c>
      <c r="L12" s="39">
        <v>72.099999999999994</v>
      </c>
      <c r="M12" s="46"/>
      <c r="N12" s="147" t="s">
        <v>27</v>
      </c>
      <c r="O12" s="38">
        <v>315640</v>
      </c>
      <c r="P12" s="118">
        <v>57.2</v>
      </c>
      <c r="Q12" s="3"/>
    </row>
    <row r="13" spans="1:17" s="46" customFormat="1" ht="15" customHeight="1" thickBot="1">
      <c r="B13" s="147" t="s">
        <v>29</v>
      </c>
      <c r="C13" s="38">
        <v>215843</v>
      </c>
      <c r="D13" s="39">
        <v>144.5</v>
      </c>
      <c r="E13" s="38">
        <v>115460</v>
      </c>
      <c r="F13" s="39">
        <v>159.4</v>
      </c>
      <c r="G13" s="38">
        <v>13042</v>
      </c>
      <c r="H13" s="39">
        <v>156.19999999999999</v>
      </c>
      <c r="I13" s="38">
        <v>102418</v>
      </c>
      <c r="J13" s="39">
        <v>159.80000000000001</v>
      </c>
      <c r="K13" s="38">
        <v>100383</v>
      </c>
      <c r="L13" s="39">
        <v>130.5</v>
      </c>
      <c r="M13" s="111"/>
      <c r="N13" s="150" t="s">
        <v>29</v>
      </c>
      <c r="O13" s="116">
        <v>419392</v>
      </c>
      <c r="P13" s="117">
        <v>132.9</v>
      </c>
      <c r="Q13" s="3"/>
    </row>
    <row r="14" spans="1:17" s="46" customFormat="1" ht="15" customHeight="1" thickBot="1">
      <c r="A14" s="104"/>
      <c r="B14" s="147" t="s">
        <v>30</v>
      </c>
      <c r="C14" s="38">
        <v>175743</v>
      </c>
      <c r="D14" s="39">
        <v>81.400000000000006</v>
      </c>
      <c r="E14" s="38">
        <v>96625</v>
      </c>
      <c r="F14" s="39">
        <v>83.7</v>
      </c>
      <c r="G14" s="38">
        <v>11696</v>
      </c>
      <c r="H14" s="39">
        <v>89.7</v>
      </c>
      <c r="I14" s="38">
        <v>84929</v>
      </c>
      <c r="J14" s="39">
        <v>82.9</v>
      </c>
      <c r="K14" s="38">
        <v>79118</v>
      </c>
      <c r="L14" s="39">
        <v>78.8</v>
      </c>
      <c r="M14" s="111"/>
      <c r="N14" s="147" t="s">
        <v>30</v>
      </c>
      <c r="O14" s="38">
        <v>346064</v>
      </c>
      <c r="P14" s="39">
        <v>82.5</v>
      </c>
      <c r="Q14" s="4"/>
    </row>
    <row r="15" spans="1:17" s="46" customFormat="1" ht="15" customHeight="1" thickBot="1">
      <c r="A15" s="104"/>
      <c r="B15" s="147" t="s">
        <v>31</v>
      </c>
      <c r="C15" s="121">
        <v>296792</v>
      </c>
      <c r="D15" s="83">
        <v>168.87841905509751</v>
      </c>
      <c r="E15" s="122">
        <v>127796</v>
      </c>
      <c r="F15" s="124">
        <v>132.25976714100906</v>
      </c>
      <c r="G15" s="121">
        <v>15397</v>
      </c>
      <c r="H15" s="83">
        <v>131.64329685362517</v>
      </c>
      <c r="I15" s="122">
        <v>112399</v>
      </c>
      <c r="J15" s="124">
        <v>132.3446643667063</v>
      </c>
      <c r="K15" s="121">
        <v>168996</v>
      </c>
      <c r="L15" s="83">
        <v>213.59993933112565</v>
      </c>
      <c r="M15" s="111"/>
      <c r="N15" s="147" t="s">
        <v>31</v>
      </c>
      <c r="O15" s="38">
        <v>563619</v>
      </c>
      <c r="P15" s="39">
        <v>162.86553932220627</v>
      </c>
      <c r="Q15" s="4"/>
    </row>
    <row r="16" spans="1:17" s="46" customFormat="1" ht="15" customHeight="1" thickBot="1">
      <c r="A16" s="104"/>
      <c r="B16" s="147" t="s">
        <v>33</v>
      </c>
      <c r="C16" s="121">
        <v>361837</v>
      </c>
      <c r="D16" s="83">
        <v>121.91602199520202</v>
      </c>
      <c r="E16" s="122">
        <v>159546</v>
      </c>
      <c r="F16" s="124">
        <v>124.84428307615264</v>
      </c>
      <c r="G16" s="121">
        <v>16120</v>
      </c>
      <c r="H16" s="83">
        <v>104.69571994544391</v>
      </c>
      <c r="I16" s="122">
        <v>143426</v>
      </c>
      <c r="J16" s="124">
        <v>127.60433811688716</v>
      </c>
      <c r="K16" s="121">
        <v>202291</v>
      </c>
      <c r="L16" s="83">
        <v>119.70164974318919</v>
      </c>
      <c r="M16" s="129"/>
      <c r="N16" s="147" t="str">
        <f t="shared" ref="N16:N29" si="0">B16</f>
        <v>2024年計</v>
      </c>
      <c r="O16" s="38">
        <v>705064</v>
      </c>
      <c r="P16" s="39">
        <v>125.09585375936581</v>
      </c>
      <c r="Q16" s="1"/>
    </row>
    <row r="17" spans="1:17" s="36" customFormat="1" ht="15" customHeight="1" thickBot="1">
      <c r="A17" s="104" t="s">
        <v>39</v>
      </c>
      <c r="B17" s="151" t="s">
        <v>34</v>
      </c>
      <c r="C17" s="127">
        <v>178151</v>
      </c>
      <c r="D17" s="128">
        <v>101.93570905428912</v>
      </c>
      <c r="E17" s="127">
        <v>79397</v>
      </c>
      <c r="F17" s="128">
        <v>103.65414240580695</v>
      </c>
      <c r="G17" s="127">
        <v>11176</v>
      </c>
      <c r="H17" s="128">
        <v>142.46016571064374</v>
      </c>
      <c r="I17" s="127">
        <v>68221</v>
      </c>
      <c r="J17" s="128">
        <v>99.226215583319998</v>
      </c>
      <c r="K17" s="127">
        <v>98754</v>
      </c>
      <c r="L17" s="128">
        <v>100.59488642151371</v>
      </c>
      <c r="M17" s="129" t="str">
        <f>A17</f>
        <v>2025年</v>
      </c>
      <c r="N17" s="151" t="str">
        <f t="shared" si="0"/>
        <v>上半期</v>
      </c>
      <c r="O17" s="127">
        <v>359306</v>
      </c>
      <c r="P17" s="128">
        <v>106.08948807435883</v>
      </c>
      <c r="Q17" s="1"/>
    </row>
    <row r="18" spans="1:17" s="36" customFormat="1" ht="15" customHeight="1">
      <c r="A18" s="104"/>
      <c r="B18" s="169">
        <v>7</v>
      </c>
      <c r="C18" s="131">
        <v>32588</v>
      </c>
      <c r="D18" s="132">
        <v>106.10836155248762</v>
      </c>
      <c r="E18" s="133">
        <v>13221</v>
      </c>
      <c r="F18" s="134">
        <v>101.24052377670571</v>
      </c>
      <c r="G18" s="131">
        <v>1948</v>
      </c>
      <c r="H18" s="132">
        <v>151.24223602484471</v>
      </c>
      <c r="I18" s="133">
        <v>11273</v>
      </c>
      <c r="J18" s="134">
        <v>95.76926344405743</v>
      </c>
      <c r="K18" s="131">
        <v>19367</v>
      </c>
      <c r="L18" s="132">
        <v>109.70939783606187</v>
      </c>
      <c r="M18" s="129">
        <f t="shared" ref="M18:M31" si="1">A18</f>
        <v>0</v>
      </c>
      <c r="N18" s="169">
        <f t="shared" si="0"/>
        <v>7</v>
      </c>
      <c r="O18" s="186">
        <v>66417</v>
      </c>
      <c r="P18" s="187">
        <v>110.31258304544247</v>
      </c>
      <c r="Q18" s="1"/>
    </row>
    <row r="19" spans="1:17" s="36" customFormat="1" ht="15" customHeight="1">
      <c r="A19" s="104"/>
      <c r="B19" s="154">
        <v>8</v>
      </c>
      <c r="C19" s="135">
        <v>29695</v>
      </c>
      <c r="D19" s="136">
        <v>104.43850455456686</v>
      </c>
      <c r="E19" s="137">
        <v>12351</v>
      </c>
      <c r="F19" s="138">
        <v>101.32906719173025</v>
      </c>
      <c r="G19" s="135">
        <v>1971</v>
      </c>
      <c r="H19" s="136">
        <v>148.86706948640483</v>
      </c>
      <c r="I19" s="137">
        <v>10380</v>
      </c>
      <c r="J19" s="138">
        <v>95.536125172572483</v>
      </c>
      <c r="K19" s="135">
        <v>17344</v>
      </c>
      <c r="L19" s="136">
        <v>106.77173110071412</v>
      </c>
      <c r="M19" s="129">
        <f t="shared" si="1"/>
        <v>0</v>
      </c>
      <c r="N19" s="154">
        <f t="shared" si="0"/>
        <v>8</v>
      </c>
      <c r="O19" s="140">
        <v>60535</v>
      </c>
      <c r="P19" s="115">
        <v>108.94644014109855</v>
      </c>
      <c r="Q19" s="1"/>
    </row>
    <row r="20" spans="1:17" s="36" customFormat="1" ht="15" customHeight="1">
      <c r="A20" s="104"/>
      <c r="B20" s="154">
        <v>9</v>
      </c>
      <c r="C20" s="135">
        <v>31374</v>
      </c>
      <c r="D20" s="136">
        <v>101.19339440072248</v>
      </c>
      <c r="E20" s="137">
        <v>13522</v>
      </c>
      <c r="F20" s="138">
        <v>95.893908233458632</v>
      </c>
      <c r="G20" s="135">
        <v>2082</v>
      </c>
      <c r="H20" s="136">
        <v>151.528384279476</v>
      </c>
      <c r="I20" s="137">
        <v>11440</v>
      </c>
      <c r="J20" s="138">
        <v>89.887640449438194</v>
      </c>
      <c r="K20" s="135">
        <v>17852</v>
      </c>
      <c r="L20" s="136">
        <v>105.61438797846536</v>
      </c>
      <c r="M20" s="129">
        <f t="shared" si="1"/>
        <v>0</v>
      </c>
      <c r="N20" s="154">
        <f t="shared" si="0"/>
        <v>9</v>
      </c>
      <c r="O20" s="140">
        <v>62151</v>
      </c>
      <c r="P20" s="115">
        <v>102.24390083405991</v>
      </c>
      <c r="Q20" s="1"/>
    </row>
    <row r="21" spans="1:17" s="36" customFormat="1" ht="15" customHeight="1">
      <c r="A21" s="104"/>
      <c r="B21" s="154">
        <v>10</v>
      </c>
      <c r="C21" s="135">
        <v>33175</v>
      </c>
      <c r="D21" s="136">
        <v>100.43595410372075</v>
      </c>
      <c r="E21" s="137">
        <v>15078</v>
      </c>
      <c r="F21" s="138">
        <v>101.36470588235294</v>
      </c>
      <c r="G21" s="135">
        <v>2260</v>
      </c>
      <c r="H21" s="136">
        <v>152.29110512129381</v>
      </c>
      <c r="I21" s="137">
        <v>12818</v>
      </c>
      <c r="J21" s="138">
        <v>95.721006646254949</v>
      </c>
      <c r="K21" s="135">
        <v>18097</v>
      </c>
      <c r="L21" s="136">
        <v>99.675038554747744</v>
      </c>
      <c r="M21" s="129">
        <f t="shared" si="1"/>
        <v>0</v>
      </c>
      <c r="N21" s="154">
        <f t="shared" si="0"/>
        <v>10</v>
      </c>
      <c r="O21" s="140">
        <v>65236</v>
      </c>
      <c r="P21" s="115">
        <v>102.18351555402401</v>
      </c>
      <c r="Q21" s="1"/>
    </row>
    <row r="22" spans="1:17" s="36" customFormat="1" ht="15" customHeight="1">
      <c r="A22" s="104"/>
      <c r="B22" s="154">
        <v>11</v>
      </c>
      <c r="C22" s="135">
        <v>32742</v>
      </c>
      <c r="D22" s="136">
        <v>102.87168530853337</v>
      </c>
      <c r="E22" s="137">
        <v>14862</v>
      </c>
      <c r="F22" s="138">
        <v>104.7062138931943</v>
      </c>
      <c r="G22" s="135">
        <v>2088</v>
      </c>
      <c r="H22" s="136">
        <v>152.4087591240876</v>
      </c>
      <c r="I22" s="137">
        <v>12774</v>
      </c>
      <c r="J22" s="138">
        <v>99.610106051154091</v>
      </c>
      <c r="K22" s="135">
        <v>17880</v>
      </c>
      <c r="L22" s="136">
        <v>101.39503232391971</v>
      </c>
      <c r="M22" s="129">
        <f t="shared" si="1"/>
        <v>0</v>
      </c>
      <c r="N22" s="154">
        <f t="shared" si="0"/>
        <v>11</v>
      </c>
      <c r="O22" s="140">
        <v>64553</v>
      </c>
      <c r="P22" s="115">
        <v>102.10043495452747</v>
      </c>
      <c r="Q22" s="50"/>
    </row>
    <row r="23" spans="1:17" s="36" customFormat="1" ht="15" customHeight="1" thickBot="1">
      <c r="A23" s="104"/>
      <c r="B23" s="153">
        <v>12</v>
      </c>
      <c r="C23" s="183">
        <v>33153</v>
      </c>
      <c r="D23" s="139">
        <v>103.40600729858707</v>
      </c>
      <c r="E23" s="184">
        <v>14885</v>
      </c>
      <c r="F23" s="185">
        <v>102.44322092222986</v>
      </c>
      <c r="G23" s="183">
        <v>2366</v>
      </c>
      <c r="H23" s="139">
        <v>164.8780487804878</v>
      </c>
      <c r="I23" s="184">
        <v>12519</v>
      </c>
      <c r="J23" s="185">
        <v>95.601374570446737</v>
      </c>
      <c r="K23" s="183">
        <v>18268</v>
      </c>
      <c r="L23" s="139">
        <v>104.20398151845302</v>
      </c>
      <c r="M23" s="129">
        <f t="shared" si="1"/>
        <v>0</v>
      </c>
      <c r="N23" s="153">
        <f t="shared" si="0"/>
        <v>12</v>
      </c>
      <c r="O23" s="188">
        <v>65424</v>
      </c>
      <c r="P23" s="189">
        <v>104.25138632162663</v>
      </c>
      <c r="Q23" s="50"/>
    </row>
    <row r="24" spans="1:17" s="36" customFormat="1" ht="15" customHeight="1" thickBot="1">
      <c r="A24" s="104"/>
      <c r="B24" s="192" t="s">
        <v>37</v>
      </c>
      <c r="C24" s="121">
        <v>370878</v>
      </c>
      <c r="D24" s="83">
        <v>102.49863888988688</v>
      </c>
      <c r="E24" s="122">
        <v>163316</v>
      </c>
      <c r="F24" s="124">
        <v>102.36295488448472</v>
      </c>
      <c r="G24" s="121">
        <v>23891</v>
      </c>
      <c r="H24" s="83">
        <v>148.20719602977667</v>
      </c>
      <c r="I24" s="122">
        <v>139425</v>
      </c>
      <c r="J24" s="124">
        <v>97.210408154727872</v>
      </c>
      <c r="K24" s="121">
        <v>207562</v>
      </c>
      <c r="L24" s="83">
        <v>102.60565225343687</v>
      </c>
      <c r="M24" s="129">
        <f t="shared" si="1"/>
        <v>0</v>
      </c>
      <c r="N24" s="192" t="str">
        <f t="shared" si="0"/>
        <v>2025年計</v>
      </c>
      <c r="O24" s="38">
        <v>743622</v>
      </c>
      <c r="P24" s="39">
        <v>105.46872340666947</v>
      </c>
      <c r="Q24" s="50"/>
    </row>
    <row r="25" spans="1:17" s="36" customFormat="1" ht="15" customHeight="1">
      <c r="A25" s="104" t="s">
        <v>38</v>
      </c>
      <c r="B25" s="154">
        <v>1</v>
      </c>
      <c r="C25" s="135">
        <v>28244</v>
      </c>
      <c r="D25" s="136">
        <v>104.14454277286136</v>
      </c>
      <c r="E25" s="137">
        <v>12460</v>
      </c>
      <c r="F25" s="138">
        <v>108.6501569584932</v>
      </c>
      <c r="G25" s="135">
        <v>1720</v>
      </c>
      <c r="H25" s="136">
        <v>137.93103448275863</v>
      </c>
      <c r="I25" s="137">
        <v>10740</v>
      </c>
      <c r="J25" s="138">
        <v>105.07778103903726</v>
      </c>
      <c r="K25" s="135">
        <v>15784</v>
      </c>
      <c r="L25" s="136">
        <v>100.84334270380782</v>
      </c>
      <c r="M25" s="129" t="str">
        <f t="shared" si="1"/>
        <v>2026年</v>
      </c>
      <c r="N25" s="154">
        <f t="shared" si="0"/>
        <v>1</v>
      </c>
      <c r="O25" s="140">
        <v>57049</v>
      </c>
      <c r="P25" s="115">
        <v>103.06955736224029</v>
      </c>
      <c r="Q25" s="50"/>
    </row>
    <row r="26" spans="1:17" s="36" customFormat="1" ht="15" customHeight="1">
      <c r="A26" s="104"/>
      <c r="B26" s="154">
        <v>2</v>
      </c>
      <c r="C26" s="135">
        <v>28355</v>
      </c>
      <c r="D26" s="136">
        <v>108.75234917347447</v>
      </c>
      <c r="E26" s="137">
        <v>13775</v>
      </c>
      <c r="F26" s="138">
        <v>102.5612389248753</v>
      </c>
      <c r="G26" s="135">
        <v>2265</v>
      </c>
      <c r="H26" s="136">
        <v>121.57809983896941</v>
      </c>
      <c r="I26" s="137">
        <v>11510</v>
      </c>
      <c r="J26" s="138">
        <v>99.49861687413555</v>
      </c>
      <c r="K26" s="135">
        <v>14580</v>
      </c>
      <c r="L26" s="136">
        <v>115.32985287138111</v>
      </c>
      <c r="M26" s="129">
        <f t="shared" si="1"/>
        <v>0</v>
      </c>
      <c r="N26" s="154">
        <f t="shared" si="0"/>
        <v>2</v>
      </c>
      <c r="O26" s="140">
        <v>54900</v>
      </c>
      <c r="P26" s="115">
        <v>106.45104996800652</v>
      </c>
      <c r="Q26" s="50"/>
    </row>
    <row r="27" spans="1:17" s="36" customFormat="1" ht="15" customHeight="1">
      <c r="A27" s="104"/>
      <c r="B27" s="154">
        <v>3</v>
      </c>
      <c r="C27" s="135">
        <v>31809</v>
      </c>
      <c r="D27" s="136">
        <v>98.492073321773603</v>
      </c>
      <c r="E27" s="137">
        <v>15105</v>
      </c>
      <c r="F27" s="138">
        <v>103.68616144975289</v>
      </c>
      <c r="G27" s="135">
        <v>2531</v>
      </c>
      <c r="H27" s="136">
        <v>126.93079237713138</v>
      </c>
      <c r="I27" s="137">
        <v>12574</v>
      </c>
      <c r="J27" s="138">
        <v>100</v>
      </c>
      <c r="K27" s="135">
        <v>16704</v>
      </c>
      <c r="L27" s="136">
        <v>94.223826714801433</v>
      </c>
      <c r="M27" s="129">
        <f t="shared" si="1"/>
        <v>0</v>
      </c>
      <c r="N27" s="154">
        <f t="shared" si="0"/>
        <v>3</v>
      </c>
      <c r="O27" s="140">
        <v>64839</v>
      </c>
      <c r="P27" s="115">
        <v>99.257546996509703</v>
      </c>
      <c r="Q27" s="50"/>
    </row>
    <row r="28" spans="1:17" s="36" customFormat="1" ht="15" customHeight="1">
      <c r="A28" s="104"/>
      <c r="B28" s="154">
        <v>4</v>
      </c>
      <c r="C28" s="135">
        <v>32414</v>
      </c>
      <c r="D28" s="136">
        <v>107.23525325040526</v>
      </c>
      <c r="E28" s="137">
        <v>14587</v>
      </c>
      <c r="F28" s="138">
        <v>107.92394199467299</v>
      </c>
      <c r="G28" s="135">
        <v>2779</v>
      </c>
      <c r="H28" s="136">
        <v>142.87917737789203</v>
      </c>
      <c r="I28" s="137">
        <v>11808</v>
      </c>
      <c r="J28" s="138">
        <v>102.0482240082966</v>
      </c>
      <c r="K28" s="135">
        <v>17827</v>
      </c>
      <c r="L28" s="136">
        <v>106.67823589252588</v>
      </c>
      <c r="M28" s="129">
        <f t="shared" si="1"/>
        <v>0</v>
      </c>
      <c r="N28" s="154">
        <f t="shared" si="0"/>
        <v>4</v>
      </c>
      <c r="O28" s="140">
        <v>65141</v>
      </c>
      <c r="P28" s="115">
        <v>108.75866099006595</v>
      </c>
      <c r="Q28" s="50"/>
    </row>
    <row r="29" spans="1:17" s="36" customFormat="1" ht="15" customHeight="1">
      <c r="A29" s="104"/>
      <c r="B29" s="154">
        <v>5</v>
      </c>
      <c r="C29" s="135">
        <v>32715</v>
      </c>
      <c r="D29" s="136">
        <v>105.02070559532599</v>
      </c>
      <c r="E29" s="137">
        <v>13724</v>
      </c>
      <c r="F29" s="138">
        <v>105.52052898662157</v>
      </c>
      <c r="G29" s="135">
        <v>2620</v>
      </c>
      <c r="H29" s="136">
        <v>127.43190661478599</v>
      </c>
      <c r="I29" s="137">
        <v>11104</v>
      </c>
      <c r="J29" s="138">
        <v>101.40639269406392</v>
      </c>
      <c r="K29" s="135">
        <v>18991</v>
      </c>
      <c r="L29" s="136">
        <v>104.66244144392394</v>
      </c>
      <c r="M29" s="129">
        <f t="shared" si="1"/>
        <v>0</v>
      </c>
      <c r="N29" s="154">
        <f t="shared" si="0"/>
        <v>5</v>
      </c>
      <c r="O29" s="140">
        <v>66561</v>
      </c>
      <c r="P29" s="115">
        <v>104.54388389771943</v>
      </c>
      <c r="Q29" s="50"/>
    </row>
    <row r="30" spans="1:17" s="36" customFormat="1" ht="15" customHeight="1" thickBot="1">
      <c r="A30" s="104"/>
      <c r="B30" s="154">
        <v>6</v>
      </c>
      <c r="C30" s="135">
        <v>33416</v>
      </c>
      <c r="D30" s="136">
        <v>106.81498529599796</v>
      </c>
      <c r="E30" s="137">
        <v>14718</v>
      </c>
      <c r="F30" s="138">
        <v>109.77028639618138</v>
      </c>
      <c r="G30" s="135">
        <v>2723</v>
      </c>
      <c r="H30" s="136">
        <v>131.48237566393047</v>
      </c>
      <c r="I30" s="137">
        <v>11995</v>
      </c>
      <c r="J30" s="138">
        <v>105.80400458675135</v>
      </c>
      <c r="K30" s="135">
        <v>18698</v>
      </c>
      <c r="L30" s="136">
        <v>104.59834414857909</v>
      </c>
      <c r="M30" s="129">
        <f t="shared" si="1"/>
        <v>0</v>
      </c>
      <c r="N30" s="154">
        <f t="shared" ref="N30:N31" si="2">B30</f>
        <v>6</v>
      </c>
      <c r="O30" s="140">
        <v>66702</v>
      </c>
      <c r="P30" s="115">
        <v>105.04913695350888</v>
      </c>
      <c r="Q30" s="50"/>
    </row>
    <row r="31" spans="1:17" s="36" customFormat="1" ht="15" customHeight="1" thickBot="1">
      <c r="A31" s="104"/>
      <c r="B31" s="151" t="s">
        <v>34</v>
      </c>
      <c r="C31" s="127">
        <v>186953</v>
      </c>
      <c r="D31" s="128">
        <v>104.94075250770413</v>
      </c>
      <c r="E31" s="127">
        <v>84369</v>
      </c>
      <c r="F31" s="128">
        <v>106.26220134261999</v>
      </c>
      <c r="G31" s="127">
        <v>14638</v>
      </c>
      <c r="H31" s="128">
        <v>130.97709377236936</v>
      </c>
      <c r="I31" s="127">
        <v>69731</v>
      </c>
      <c r="J31" s="128">
        <v>102.21339470251097</v>
      </c>
      <c r="K31" s="127">
        <v>102584</v>
      </c>
      <c r="L31" s="128">
        <v>103.87832391599328</v>
      </c>
      <c r="M31" s="129">
        <f t="shared" si="1"/>
        <v>0</v>
      </c>
      <c r="N31" s="151" t="str">
        <f t="shared" si="2"/>
        <v>上半期</v>
      </c>
      <c r="O31" s="127">
        <v>375192</v>
      </c>
      <c r="P31" s="128">
        <v>104.42130106371728</v>
      </c>
      <c r="Q31" s="50"/>
    </row>
    <row r="32" spans="1:17" s="36" customFormat="1" ht="15" customHeight="1" thickBot="1">
      <c r="A32" s="104"/>
      <c r="B32" s="154">
        <v>7</v>
      </c>
      <c r="C32" s="135">
        <v>33533</v>
      </c>
      <c r="D32" s="136">
        <v>102.89984043206088</v>
      </c>
      <c r="E32" s="137">
        <v>15398</v>
      </c>
      <c r="F32" s="138">
        <v>116.46622797065275</v>
      </c>
      <c r="G32" s="135">
        <v>2905</v>
      </c>
      <c r="H32" s="136">
        <v>149.12731006160163</v>
      </c>
      <c r="I32" s="137">
        <v>12493</v>
      </c>
      <c r="J32" s="138">
        <v>110.82231881486739</v>
      </c>
      <c r="K32" s="135">
        <v>18135</v>
      </c>
      <c r="L32" s="136">
        <v>93.638663706304541</v>
      </c>
      <c r="M32" s="129">
        <f t="shared" ref="M32" si="3">A32</f>
        <v>0</v>
      </c>
      <c r="N32" s="154">
        <f t="shared" ref="N32" si="4">B32</f>
        <v>7</v>
      </c>
      <c r="O32" s="140">
        <v>67990</v>
      </c>
      <c r="P32" s="115">
        <v>102.36836954394207</v>
      </c>
      <c r="Q32" s="50"/>
    </row>
    <row r="33" spans="1:17" s="36" customFormat="1" ht="15" customHeight="1" thickBot="1">
      <c r="A33" s="104"/>
      <c r="B33" s="201"/>
      <c r="C33" s="198"/>
      <c r="D33" s="198"/>
      <c r="E33" s="202"/>
      <c r="F33" s="202"/>
      <c r="G33" s="202"/>
      <c r="H33" s="203"/>
      <c r="I33" s="202"/>
      <c r="J33" s="202"/>
      <c r="K33" s="204"/>
      <c r="L33" s="204"/>
      <c r="M33" s="111"/>
      <c r="N33" s="205"/>
      <c r="O33" s="206"/>
      <c r="P33" s="106"/>
      <c r="Q33" s="50"/>
    </row>
    <row r="34" spans="1:17" s="36" customFormat="1" ht="15" customHeight="1" thickBot="1">
      <c r="A34" s="104"/>
      <c r="B34" s="166"/>
      <c r="C34" s="8"/>
      <c r="D34" s="106"/>
      <c r="E34" s="88"/>
      <c r="F34" s="88"/>
      <c r="G34" s="88"/>
      <c r="H34" s="88"/>
      <c r="I34" s="88"/>
      <c r="J34" s="107"/>
      <c r="K34" s="97"/>
      <c r="L34" s="89"/>
      <c r="M34" s="111"/>
      <c r="N34" s="155"/>
      <c r="O34" s="3"/>
      <c r="P34" s="2"/>
      <c r="Q34" s="50"/>
    </row>
    <row r="35" spans="1:17" s="36" customFormat="1" ht="15" customHeight="1" thickBot="1">
      <c r="A35" s="104"/>
      <c r="B35" s="167"/>
      <c r="C35" s="90"/>
      <c r="D35" s="91"/>
      <c r="E35" s="108"/>
      <c r="F35" s="109"/>
      <c r="G35" s="109"/>
      <c r="H35" s="109"/>
      <c r="I35" s="109"/>
      <c r="J35" s="109"/>
      <c r="K35" s="8"/>
      <c r="L35" s="9"/>
      <c r="M35" s="111"/>
      <c r="N35" s="155"/>
      <c r="O35" s="3"/>
      <c r="P35" s="2"/>
      <c r="Q35" s="50"/>
    </row>
    <row r="36" spans="1:17" s="36" customFormat="1" ht="15" customHeight="1">
      <c r="A36" s="104"/>
      <c r="B36" s="145" t="s">
        <v>2</v>
      </c>
      <c r="C36" s="12" t="s">
        <v>10</v>
      </c>
      <c r="D36" s="13"/>
      <c r="E36" s="54" t="s">
        <v>23</v>
      </c>
      <c r="F36" s="55"/>
      <c r="G36" s="16" t="s">
        <v>35</v>
      </c>
      <c r="H36" s="17"/>
      <c r="I36" s="18" t="s">
        <v>5</v>
      </c>
      <c r="J36" s="19"/>
      <c r="K36" s="20" t="s">
        <v>6</v>
      </c>
      <c r="L36" s="21"/>
      <c r="M36" s="111"/>
      <c r="N36" s="155"/>
      <c r="O36" s="1"/>
      <c r="P36" s="60"/>
      <c r="Q36" s="50"/>
    </row>
    <row r="37" spans="1:17" s="36" customFormat="1" ht="15" customHeight="1" thickBot="1">
      <c r="A37" s="104"/>
      <c r="B37" s="146" t="s">
        <v>8</v>
      </c>
      <c r="C37" s="22"/>
      <c r="D37" s="23" t="s">
        <v>9</v>
      </c>
      <c r="E37" s="57"/>
      <c r="F37" s="58" t="s">
        <v>9</v>
      </c>
      <c r="G37" s="26"/>
      <c r="H37" s="27" t="s">
        <v>9</v>
      </c>
      <c r="I37" s="26"/>
      <c r="J37" s="28" t="s">
        <v>9</v>
      </c>
      <c r="K37" s="29"/>
      <c r="L37" s="28" t="s">
        <v>9</v>
      </c>
      <c r="M37" s="20"/>
      <c r="N37" s="155"/>
      <c r="O37" s="1"/>
      <c r="P37" s="60"/>
      <c r="Q37" s="50"/>
    </row>
    <row r="38" spans="1:17" s="36" customFormat="1" ht="15" customHeight="1" thickBot="1">
      <c r="A38" s="5"/>
      <c r="B38" s="147" t="s">
        <v>19</v>
      </c>
      <c r="C38" s="67">
        <v>186998</v>
      </c>
      <c r="D38" s="39">
        <v>122.6</v>
      </c>
      <c r="E38" s="93">
        <v>128168</v>
      </c>
      <c r="F38" s="37">
        <v>115.9</v>
      </c>
      <c r="G38" s="38">
        <v>62492</v>
      </c>
      <c r="H38" s="39">
        <v>121</v>
      </c>
      <c r="I38" s="38">
        <v>65676</v>
      </c>
      <c r="J38" s="39">
        <v>111.4</v>
      </c>
      <c r="K38" s="93">
        <v>58830</v>
      </c>
      <c r="L38" s="39">
        <v>140.30000000000001</v>
      </c>
      <c r="M38" s="33"/>
      <c r="N38" s="155"/>
      <c r="O38" s="3"/>
      <c r="P38" s="62"/>
      <c r="Q38" s="50"/>
    </row>
    <row r="39" spans="1:17" s="5" customFormat="1" ht="15" customHeight="1" thickBot="1">
      <c r="A39" s="1"/>
      <c r="B39" s="147" t="s">
        <v>17</v>
      </c>
      <c r="C39" s="67">
        <v>238595</v>
      </c>
      <c r="D39" s="39">
        <v>127.6</v>
      </c>
      <c r="E39" s="94">
        <v>143252</v>
      </c>
      <c r="F39" s="37">
        <v>111.8</v>
      </c>
      <c r="G39" s="38">
        <v>73188</v>
      </c>
      <c r="H39" s="39">
        <v>117.1</v>
      </c>
      <c r="I39" s="38">
        <v>70064</v>
      </c>
      <c r="J39" s="39">
        <v>106.7</v>
      </c>
      <c r="K39" s="94">
        <v>95343</v>
      </c>
      <c r="L39" s="39">
        <v>162.1</v>
      </c>
      <c r="M39" s="40"/>
      <c r="N39" s="155"/>
      <c r="O39" s="3"/>
      <c r="P39" s="62"/>
      <c r="Q39" s="7"/>
    </row>
    <row r="40" spans="1:17" ht="15" customHeight="1" thickBot="1">
      <c r="B40" s="147" t="s">
        <v>16</v>
      </c>
      <c r="C40" s="99">
        <v>310972</v>
      </c>
      <c r="D40" s="39">
        <v>130.30000000000001</v>
      </c>
      <c r="E40" s="38">
        <v>185477</v>
      </c>
      <c r="F40" s="39">
        <v>129.5</v>
      </c>
      <c r="G40" s="38">
        <v>87013</v>
      </c>
      <c r="H40" s="39">
        <v>118.9</v>
      </c>
      <c r="I40" s="38">
        <v>98464</v>
      </c>
      <c r="J40" s="39">
        <v>140.5</v>
      </c>
      <c r="K40" s="38">
        <v>125495</v>
      </c>
      <c r="L40" s="39">
        <v>131.6</v>
      </c>
      <c r="M40" s="42"/>
      <c r="N40" s="155"/>
      <c r="O40" s="3"/>
      <c r="P40" s="62"/>
    </row>
    <row r="41" spans="1:17" ht="15" customHeight="1" thickBot="1">
      <c r="B41" s="148" t="s">
        <v>21</v>
      </c>
      <c r="C41" s="102">
        <v>315327</v>
      </c>
      <c r="D41" s="101">
        <v>101.4</v>
      </c>
      <c r="E41" s="102">
        <v>191727</v>
      </c>
      <c r="F41" s="101">
        <v>103.4</v>
      </c>
      <c r="G41" s="102">
        <v>105326</v>
      </c>
      <c r="H41" s="101">
        <v>121</v>
      </c>
      <c r="I41" s="102">
        <v>86401</v>
      </c>
      <c r="J41" s="101">
        <v>87.7</v>
      </c>
      <c r="K41" s="102">
        <v>123600</v>
      </c>
      <c r="L41" s="101">
        <v>98.5</v>
      </c>
      <c r="M41" s="42"/>
      <c r="N41" s="155"/>
      <c r="O41" s="3"/>
      <c r="P41" s="2"/>
    </row>
    <row r="42" spans="1:17" ht="15" customHeight="1" thickBot="1">
      <c r="B42" s="147" t="s">
        <v>24</v>
      </c>
      <c r="C42" s="38">
        <v>307690</v>
      </c>
      <c r="D42" s="39">
        <v>97.6</v>
      </c>
      <c r="E42" s="38">
        <v>175751</v>
      </c>
      <c r="F42" s="39">
        <v>91.7</v>
      </c>
      <c r="G42" s="38">
        <v>98768</v>
      </c>
      <c r="H42" s="39">
        <v>93.8</v>
      </c>
      <c r="I42" s="38">
        <v>76983</v>
      </c>
      <c r="J42" s="39">
        <v>89.1</v>
      </c>
      <c r="K42" s="38">
        <v>131939</v>
      </c>
      <c r="L42" s="39">
        <v>106.7</v>
      </c>
      <c r="M42" s="43"/>
      <c r="N42" s="156"/>
    </row>
    <row r="43" spans="1:17" ht="15" customHeight="1" thickBot="1">
      <c r="B43" s="147" t="s">
        <v>27</v>
      </c>
      <c r="C43" s="38">
        <v>166290</v>
      </c>
      <c r="D43" s="39">
        <v>54</v>
      </c>
      <c r="E43" s="38">
        <v>104402</v>
      </c>
      <c r="F43" s="39">
        <v>59.4</v>
      </c>
      <c r="G43" s="38">
        <v>51883</v>
      </c>
      <c r="H43" s="39">
        <v>52.5</v>
      </c>
      <c r="I43" s="38">
        <v>52519</v>
      </c>
      <c r="J43" s="39">
        <v>68.2</v>
      </c>
      <c r="K43" s="38">
        <v>61888</v>
      </c>
      <c r="L43" s="39">
        <v>46.9</v>
      </c>
      <c r="M43" s="43"/>
      <c r="N43" s="155"/>
      <c r="Q43" s="20"/>
    </row>
    <row r="44" spans="1:17" ht="15" customHeight="1" thickBot="1">
      <c r="A44" s="32"/>
      <c r="B44" s="147" t="s">
        <v>29</v>
      </c>
      <c r="C44" s="119">
        <v>203549</v>
      </c>
      <c r="D44" s="39">
        <v>122.4</v>
      </c>
      <c r="E44" s="38">
        <v>124942</v>
      </c>
      <c r="F44" s="39">
        <v>119.7</v>
      </c>
      <c r="G44" s="38">
        <v>58270</v>
      </c>
      <c r="H44" s="39">
        <v>112.3</v>
      </c>
      <c r="I44" s="38">
        <v>66672</v>
      </c>
      <c r="J44" s="39">
        <v>126.9</v>
      </c>
      <c r="K44" s="38">
        <v>78607</v>
      </c>
      <c r="L44" s="39">
        <v>127</v>
      </c>
      <c r="M44" s="43"/>
      <c r="N44" s="155"/>
      <c r="Q44" s="20"/>
    </row>
    <row r="45" spans="1:17" s="36" customFormat="1" ht="15" customHeight="1" thickBot="1">
      <c r="A45" s="104"/>
      <c r="B45" s="147" t="s">
        <v>30</v>
      </c>
      <c r="C45" s="123">
        <v>170321</v>
      </c>
      <c r="D45" s="39">
        <v>83.7</v>
      </c>
      <c r="E45" s="38">
        <v>103929</v>
      </c>
      <c r="F45" s="39">
        <v>83.2</v>
      </c>
      <c r="G45" s="38">
        <v>47877</v>
      </c>
      <c r="H45" s="39">
        <v>82.2</v>
      </c>
      <c r="I45" s="38">
        <v>56052</v>
      </c>
      <c r="J45" s="39">
        <v>84.1</v>
      </c>
      <c r="K45" s="38">
        <v>66392</v>
      </c>
      <c r="L45" s="39">
        <v>84.5</v>
      </c>
      <c r="M45" s="43"/>
      <c r="N45" s="155"/>
      <c r="O45" s="1"/>
      <c r="P45" s="1"/>
      <c r="Q45" s="20"/>
    </row>
    <row r="46" spans="1:17" s="36" customFormat="1" ht="15" customHeight="1" thickBot="1">
      <c r="A46" s="104"/>
      <c r="B46" s="147" t="s">
        <v>31</v>
      </c>
      <c r="C46" s="126">
        <v>266827</v>
      </c>
      <c r="D46" s="39">
        <v>156.66124553049829</v>
      </c>
      <c r="E46" s="38">
        <v>138102</v>
      </c>
      <c r="F46" s="39">
        <v>132.88110152123085</v>
      </c>
      <c r="G46" s="38">
        <v>71388</v>
      </c>
      <c r="H46" s="39">
        <v>149.10708691020739</v>
      </c>
      <c r="I46" s="38">
        <v>66714</v>
      </c>
      <c r="J46" s="39">
        <v>119.0216227788482</v>
      </c>
      <c r="K46" s="38">
        <v>128725</v>
      </c>
      <c r="L46" s="39">
        <v>193.88631160380768</v>
      </c>
      <c r="M46" s="63"/>
      <c r="N46" s="155"/>
      <c r="O46" s="1"/>
      <c r="P46" s="1"/>
      <c r="Q46" s="41"/>
    </row>
    <row r="47" spans="1:17" s="36" customFormat="1" ht="15" customHeight="1" thickBot="1">
      <c r="A47" s="104"/>
      <c r="B47" s="147" t="s">
        <v>33</v>
      </c>
      <c r="C47" s="180">
        <v>343227</v>
      </c>
      <c r="D47" s="39">
        <v>128.63278453829633</v>
      </c>
      <c r="E47" s="38">
        <v>174751</v>
      </c>
      <c r="F47" s="39">
        <v>126.53763160562484</v>
      </c>
      <c r="G47" s="38">
        <v>99366</v>
      </c>
      <c r="H47" s="39">
        <v>139.19146074970584</v>
      </c>
      <c r="I47" s="38">
        <v>75385</v>
      </c>
      <c r="J47" s="39">
        <v>112.99727193692479</v>
      </c>
      <c r="K47" s="38">
        <v>168476</v>
      </c>
      <c r="L47" s="39">
        <v>130.88055933190913</v>
      </c>
      <c r="M47" s="64"/>
      <c r="N47" s="155"/>
      <c r="O47" s="1"/>
      <c r="P47" s="1"/>
      <c r="Q47" s="41"/>
    </row>
    <row r="48" spans="1:17" s="36" customFormat="1" ht="15" customHeight="1" thickBot="1">
      <c r="A48" s="104" t="str">
        <f>A17</f>
        <v>2025年</v>
      </c>
      <c r="B48" s="151" t="s">
        <v>34</v>
      </c>
      <c r="C48" s="141">
        <v>181155</v>
      </c>
      <c r="D48" s="128">
        <v>110.51832058274459</v>
      </c>
      <c r="E48" s="127">
        <v>97389</v>
      </c>
      <c r="F48" s="128">
        <v>118.31689182622218</v>
      </c>
      <c r="G48" s="127">
        <v>55659</v>
      </c>
      <c r="H48" s="128">
        <v>119.58618911544163</v>
      </c>
      <c r="I48" s="127">
        <v>41730</v>
      </c>
      <c r="J48" s="128">
        <v>116.66526880818586</v>
      </c>
      <c r="K48" s="127">
        <v>83766</v>
      </c>
      <c r="L48" s="128">
        <v>102.65189578686798</v>
      </c>
      <c r="M48" s="64"/>
      <c r="N48" s="155"/>
      <c r="O48" s="1"/>
      <c r="P48" s="1"/>
      <c r="Q48" s="41"/>
    </row>
    <row r="49" spans="1:17" s="36" customFormat="1" ht="15" customHeight="1">
      <c r="A49" s="104">
        <f>A18</f>
        <v>0</v>
      </c>
      <c r="B49" s="169">
        <v>7</v>
      </c>
      <c r="C49" s="131">
        <v>33829</v>
      </c>
      <c r="D49" s="132">
        <v>114.69012747491185</v>
      </c>
      <c r="E49" s="133">
        <v>17222</v>
      </c>
      <c r="F49" s="134">
        <v>115.94963980340671</v>
      </c>
      <c r="G49" s="131">
        <v>10405</v>
      </c>
      <c r="H49" s="132">
        <v>132.86936534286809</v>
      </c>
      <c r="I49" s="133">
        <v>6817</v>
      </c>
      <c r="J49" s="134">
        <v>97.08060381657647</v>
      </c>
      <c r="K49" s="131">
        <v>16607</v>
      </c>
      <c r="L49" s="132">
        <v>113.41255207266269</v>
      </c>
      <c r="M49" s="64"/>
      <c r="N49" s="157"/>
      <c r="P49" s="51"/>
      <c r="Q49" s="3"/>
    </row>
    <row r="50" spans="1:17" s="36" customFormat="1" ht="15" customHeight="1">
      <c r="A50" s="104">
        <f t="shared" ref="A50:A63" si="5">A19</f>
        <v>0</v>
      </c>
      <c r="B50" s="154">
        <v>8</v>
      </c>
      <c r="C50" s="135">
        <v>30840</v>
      </c>
      <c r="D50" s="136">
        <v>113.6707087833106</v>
      </c>
      <c r="E50" s="137">
        <v>15760</v>
      </c>
      <c r="F50" s="138">
        <v>118.03475134811264</v>
      </c>
      <c r="G50" s="135">
        <v>9539</v>
      </c>
      <c r="H50" s="136">
        <v>129.87066031313819</v>
      </c>
      <c r="I50" s="137">
        <v>6221</v>
      </c>
      <c r="J50" s="138">
        <v>103.56251040452804</v>
      </c>
      <c r="K50" s="135">
        <v>15080</v>
      </c>
      <c r="L50" s="136">
        <v>109.44190434719501</v>
      </c>
      <c r="M50" s="64"/>
      <c r="N50" s="157"/>
      <c r="P50" s="51"/>
      <c r="Q50" s="3"/>
    </row>
    <row r="51" spans="1:17" s="46" customFormat="1" ht="15" customHeight="1">
      <c r="A51" s="104">
        <f t="shared" si="5"/>
        <v>0</v>
      </c>
      <c r="B51" s="154">
        <v>9</v>
      </c>
      <c r="C51" s="135">
        <v>30777</v>
      </c>
      <c r="D51" s="136">
        <v>103.3374743981466</v>
      </c>
      <c r="E51" s="137">
        <v>15904</v>
      </c>
      <c r="F51" s="138">
        <v>104.06333834980043</v>
      </c>
      <c r="G51" s="135">
        <v>9173</v>
      </c>
      <c r="H51" s="136">
        <v>104.08487461704301</v>
      </c>
      <c r="I51" s="137">
        <v>6731</v>
      </c>
      <c r="J51" s="138">
        <v>104.0340030911901</v>
      </c>
      <c r="K51" s="135">
        <v>14873</v>
      </c>
      <c r="L51" s="136">
        <v>102.57241379310345</v>
      </c>
      <c r="M51" s="64"/>
      <c r="N51" s="157"/>
      <c r="O51" s="36"/>
      <c r="P51" s="51"/>
      <c r="Q51" s="4"/>
    </row>
    <row r="52" spans="1:17" s="36" customFormat="1" ht="15" customHeight="1">
      <c r="A52" s="104">
        <f t="shared" si="5"/>
        <v>0</v>
      </c>
      <c r="B52" s="154">
        <v>10</v>
      </c>
      <c r="C52" s="135">
        <v>32061</v>
      </c>
      <c r="D52" s="136">
        <v>104.05699263250139</v>
      </c>
      <c r="E52" s="137">
        <v>16402</v>
      </c>
      <c r="F52" s="138">
        <v>106.99980429251745</v>
      </c>
      <c r="G52" s="135">
        <v>9440</v>
      </c>
      <c r="H52" s="136">
        <v>112.98623578695393</v>
      </c>
      <c r="I52" s="137">
        <v>6962</v>
      </c>
      <c r="J52" s="138">
        <v>99.827932320045889</v>
      </c>
      <c r="K52" s="135">
        <v>15659</v>
      </c>
      <c r="L52" s="136">
        <v>101.1432631442966</v>
      </c>
      <c r="M52" s="64"/>
      <c r="N52" s="158"/>
      <c r="O52" s="52"/>
      <c r="P52" s="71"/>
      <c r="Q52" s="4"/>
    </row>
    <row r="53" spans="1:17" s="46" customFormat="1" ht="15" customHeight="1">
      <c r="A53" s="104">
        <f t="shared" si="5"/>
        <v>0</v>
      </c>
      <c r="B53" s="154">
        <v>11</v>
      </c>
      <c r="C53" s="135">
        <v>31811</v>
      </c>
      <c r="D53" s="136">
        <v>101.31859731821511</v>
      </c>
      <c r="E53" s="137">
        <v>17268</v>
      </c>
      <c r="F53" s="138">
        <v>101.51078713773441</v>
      </c>
      <c r="G53" s="135">
        <v>9765</v>
      </c>
      <c r="H53" s="136">
        <v>94.284059090470222</v>
      </c>
      <c r="I53" s="137">
        <v>7503</v>
      </c>
      <c r="J53" s="138">
        <v>112.75924256086564</v>
      </c>
      <c r="K53" s="135">
        <v>14543</v>
      </c>
      <c r="L53" s="136">
        <v>101.09133880161268</v>
      </c>
      <c r="M53" s="64"/>
      <c r="N53" s="157"/>
      <c r="O53" s="36"/>
      <c r="P53" s="51"/>
      <c r="Q53" s="4"/>
    </row>
    <row r="54" spans="1:17" s="36" customFormat="1" ht="15" customHeight="1" thickBot="1">
      <c r="A54" s="104">
        <f t="shared" si="5"/>
        <v>0</v>
      </c>
      <c r="B54" s="153">
        <v>12</v>
      </c>
      <c r="C54" s="183">
        <v>32271</v>
      </c>
      <c r="D54" s="139">
        <v>105.13438670793289</v>
      </c>
      <c r="E54" s="184">
        <v>17076</v>
      </c>
      <c r="F54" s="185">
        <v>102.79934982842695</v>
      </c>
      <c r="G54" s="183">
        <v>10126</v>
      </c>
      <c r="H54" s="139">
        <v>100.03951788184153</v>
      </c>
      <c r="I54" s="184">
        <v>6950</v>
      </c>
      <c r="J54" s="185">
        <v>107.10433040530127</v>
      </c>
      <c r="K54" s="183">
        <v>15195</v>
      </c>
      <c r="L54" s="139">
        <v>107.88838398182334</v>
      </c>
      <c r="M54" s="68"/>
      <c r="N54" s="159"/>
      <c r="O54" s="1"/>
      <c r="P54" s="1"/>
      <c r="Q54" s="48"/>
    </row>
    <row r="55" spans="1:17" s="36" customFormat="1" ht="15" customHeight="1" thickBot="1">
      <c r="A55" s="104">
        <f t="shared" si="5"/>
        <v>0</v>
      </c>
      <c r="B55" s="192" t="s">
        <v>37</v>
      </c>
      <c r="C55" s="121">
        <v>372744</v>
      </c>
      <c r="D55" s="83">
        <v>108.59984791406269</v>
      </c>
      <c r="E55" s="122">
        <v>197021</v>
      </c>
      <c r="F55" s="124">
        <v>112.74384695938792</v>
      </c>
      <c r="G55" s="121">
        <v>114107</v>
      </c>
      <c r="H55" s="83">
        <v>114.83505424390637</v>
      </c>
      <c r="I55" s="122">
        <v>82914</v>
      </c>
      <c r="J55" s="124">
        <v>109.98739802347947</v>
      </c>
      <c r="K55" s="121">
        <v>175723</v>
      </c>
      <c r="L55" s="83">
        <v>104.30150288468387</v>
      </c>
      <c r="M55" s="69"/>
      <c r="N55" s="142"/>
      <c r="O55" s="1"/>
      <c r="P55" s="20"/>
      <c r="Q55" s="1"/>
    </row>
    <row r="56" spans="1:17" s="36" customFormat="1" ht="15" customHeight="1">
      <c r="A56" s="104" t="str">
        <f t="shared" si="5"/>
        <v>2026年</v>
      </c>
      <c r="B56" s="154">
        <v>1</v>
      </c>
      <c r="C56" s="135">
        <v>28805</v>
      </c>
      <c r="D56" s="136">
        <v>102.03684024087849</v>
      </c>
      <c r="E56" s="137">
        <v>15316</v>
      </c>
      <c r="F56" s="138">
        <v>103.79506641366223</v>
      </c>
      <c r="G56" s="135">
        <v>8962</v>
      </c>
      <c r="H56" s="136">
        <v>112.84311256610427</v>
      </c>
      <c r="I56" s="137">
        <v>6354</v>
      </c>
      <c r="J56" s="138">
        <v>93.249192838274141</v>
      </c>
      <c r="K56" s="135">
        <v>13489</v>
      </c>
      <c r="L56" s="136">
        <v>100.11132551580822</v>
      </c>
      <c r="M56" s="69"/>
      <c r="N56" s="142"/>
      <c r="O56" s="1"/>
      <c r="P56" s="20"/>
      <c r="Q56" s="1"/>
    </row>
    <row r="57" spans="1:17" s="36" customFormat="1" ht="15" customHeight="1">
      <c r="A57" s="104">
        <f t="shared" si="5"/>
        <v>0</v>
      </c>
      <c r="B57" s="154">
        <v>2</v>
      </c>
      <c r="C57" s="135">
        <v>26545</v>
      </c>
      <c r="D57" s="136">
        <v>104.09803921568627</v>
      </c>
      <c r="E57" s="137">
        <v>14193</v>
      </c>
      <c r="F57" s="138">
        <v>97.970594325947403</v>
      </c>
      <c r="G57" s="135">
        <v>7695</v>
      </c>
      <c r="H57" s="136">
        <v>102.44974038077486</v>
      </c>
      <c r="I57" s="137">
        <v>6498</v>
      </c>
      <c r="J57" s="138">
        <v>93.147935779816521</v>
      </c>
      <c r="K57" s="135">
        <v>12352</v>
      </c>
      <c r="L57" s="136">
        <v>112.15835830382275</v>
      </c>
      <c r="M57" s="69"/>
      <c r="N57" s="142"/>
      <c r="O57" s="1"/>
      <c r="P57" s="20"/>
      <c r="Q57" s="1"/>
    </row>
    <row r="58" spans="1:17" s="36" customFormat="1" ht="15" customHeight="1">
      <c r="A58" s="104">
        <f t="shared" si="5"/>
        <v>0</v>
      </c>
      <c r="B58" s="154">
        <v>3</v>
      </c>
      <c r="C58" s="135">
        <v>33030</v>
      </c>
      <c r="D58" s="136">
        <v>100.00605546808768</v>
      </c>
      <c r="E58" s="137">
        <v>18245</v>
      </c>
      <c r="F58" s="138">
        <v>98.765766253450977</v>
      </c>
      <c r="G58" s="135">
        <v>10423</v>
      </c>
      <c r="H58" s="136">
        <v>99.446617689151793</v>
      </c>
      <c r="I58" s="137">
        <v>7822</v>
      </c>
      <c r="J58" s="138">
        <v>97.872872872872875</v>
      </c>
      <c r="K58" s="135">
        <v>14785</v>
      </c>
      <c r="L58" s="136">
        <v>101.58021298522843</v>
      </c>
      <c r="M58" s="70"/>
      <c r="N58" s="142"/>
      <c r="O58" s="1"/>
      <c r="P58" s="20"/>
      <c r="Q58" s="1"/>
    </row>
    <row r="59" spans="1:17" s="36" customFormat="1" ht="15" customHeight="1">
      <c r="A59" s="104">
        <f t="shared" si="5"/>
        <v>0</v>
      </c>
      <c r="B59" s="154">
        <v>4</v>
      </c>
      <c r="C59" s="135">
        <v>32727</v>
      </c>
      <c r="D59" s="136">
        <v>110.31077254954833</v>
      </c>
      <c r="E59" s="137">
        <v>17020</v>
      </c>
      <c r="F59" s="138">
        <v>106.74862017059709</v>
      </c>
      <c r="G59" s="135">
        <v>9918</v>
      </c>
      <c r="H59" s="136">
        <v>104.83035619913328</v>
      </c>
      <c r="I59" s="137">
        <v>7102</v>
      </c>
      <c r="J59" s="138">
        <v>109.54804874286597</v>
      </c>
      <c r="K59" s="135">
        <v>15707</v>
      </c>
      <c r="L59" s="136">
        <v>114.44914019236374</v>
      </c>
      <c r="M59" s="70"/>
      <c r="N59" s="142"/>
      <c r="O59" s="1"/>
      <c r="P59" s="20"/>
      <c r="Q59" s="1"/>
    </row>
    <row r="60" spans="1:17" s="36" customFormat="1" ht="15" customHeight="1">
      <c r="A60" s="104">
        <f t="shared" si="5"/>
        <v>0</v>
      </c>
      <c r="B60" s="154">
        <v>5</v>
      </c>
      <c r="C60" s="135">
        <v>33846</v>
      </c>
      <c r="D60" s="136">
        <v>104.08709290524956</v>
      </c>
      <c r="E60" s="137">
        <v>17390</v>
      </c>
      <c r="F60" s="138">
        <v>104.27534928344426</v>
      </c>
      <c r="G60" s="135">
        <v>10590</v>
      </c>
      <c r="H60" s="136">
        <v>108.28220858895705</v>
      </c>
      <c r="I60" s="137">
        <v>6800</v>
      </c>
      <c r="J60" s="138">
        <v>98.593591416557928</v>
      </c>
      <c r="K60" s="135">
        <v>16456</v>
      </c>
      <c r="L60" s="136">
        <v>103.8888888888889</v>
      </c>
      <c r="M60" s="70"/>
      <c r="N60" s="142"/>
      <c r="O60" s="1"/>
      <c r="P60" s="20"/>
      <c r="Q60" s="1"/>
    </row>
    <row r="61" spans="1:17" s="36" customFormat="1" ht="15" customHeight="1" thickBot="1">
      <c r="A61" s="104">
        <f t="shared" si="5"/>
        <v>0</v>
      </c>
      <c r="B61" s="154">
        <v>6</v>
      </c>
      <c r="C61" s="135">
        <v>33286</v>
      </c>
      <c r="D61" s="136">
        <v>103.33416118216815</v>
      </c>
      <c r="E61" s="137">
        <v>17355</v>
      </c>
      <c r="F61" s="138">
        <v>101.77691766361716</v>
      </c>
      <c r="G61" s="135">
        <v>10500</v>
      </c>
      <c r="H61" s="136">
        <v>100.15261350629532</v>
      </c>
      <c r="I61" s="137">
        <v>6855</v>
      </c>
      <c r="J61" s="138">
        <v>104.36967113276492</v>
      </c>
      <c r="K61" s="135">
        <v>15931</v>
      </c>
      <c r="L61" s="136">
        <v>105.08575197889184</v>
      </c>
      <c r="M61" s="70"/>
      <c r="N61" s="142"/>
      <c r="O61" s="1"/>
      <c r="P61" s="20"/>
      <c r="Q61" s="1"/>
    </row>
    <row r="62" spans="1:17" s="36" customFormat="1" ht="15" customHeight="1" thickBot="1">
      <c r="A62" s="104">
        <f t="shared" si="5"/>
        <v>0</v>
      </c>
      <c r="B62" s="151" t="s">
        <v>34</v>
      </c>
      <c r="C62" s="141">
        <v>188239</v>
      </c>
      <c r="D62" s="128">
        <v>103.91046341530735</v>
      </c>
      <c r="E62" s="127">
        <v>99519</v>
      </c>
      <c r="F62" s="128">
        <v>102.18710531990266</v>
      </c>
      <c r="G62" s="127">
        <v>58088</v>
      </c>
      <c r="H62" s="128">
        <v>104.36407409403689</v>
      </c>
      <c r="I62" s="127">
        <v>41431</v>
      </c>
      <c r="J62" s="128">
        <v>99.283489096573206</v>
      </c>
      <c r="K62" s="127">
        <v>88720</v>
      </c>
      <c r="L62" s="128">
        <v>105.91409402382827</v>
      </c>
      <c r="M62" s="70"/>
      <c r="N62" s="142"/>
      <c r="O62" s="1"/>
      <c r="P62" s="20"/>
      <c r="Q62" s="1"/>
    </row>
    <row r="63" spans="1:17" s="36" customFormat="1" ht="15" customHeight="1" thickBot="1">
      <c r="A63" s="104">
        <f t="shared" si="5"/>
        <v>0</v>
      </c>
      <c r="B63" s="154">
        <v>7</v>
      </c>
      <c r="C63" s="135">
        <v>34457</v>
      </c>
      <c r="D63" s="136">
        <v>101.85639540039611</v>
      </c>
      <c r="E63" s="137">
        <v>18016</v>
      </c>
      <c r="F63" s="138">
        <v>104.61038206944606</v>
      </c>
      <c r="G63" s="135">
        <v>10863</v>
      </c>
      <c r="H63" s="136">
        <v>104.40172993753004</v>
      </c>
      <c r="I63" s="137">
        <v>7153</v>
      </c>
      <c r="J63" s="138">
        <v>104.92885433475136</v>
      </c>
      <c r="K63" s="135">
        <v>16441</v>
      </c>
      <c r="L63" s="136">
        <v>99.000421509002223</v>
      </c>
      <c r="M63" s="70"/>
      <c r="N63" s="142"/>
      <c r="O63" s="1"/>
      <c r="P63" s="20"/>
      <c r="Q63" s="1"/>
    </row>
    <row r="64" spans="1:17" s="36" customFormat="1" ht="15" customHeight="1">
      <c r="A64" s="104"/>
      <c r="B64" s="201"/>
      <c r="C64" s="198"/>
      <c r="D64" s="198"/>
      <c r="E64" s="198"/>
      <c r="F64" s="198"/>
      <c r="G64" s="198"/>
      <c r="H64" s="199"/>
      <c r="I64" s="198"/>
      <c r="J64" s="198"/>
      <c r="K64" s="200"/>
      <c r="L64" s="200"/>
      <c r="M64" s="70"/>
      <c r="N64" s="142"/>
      <c r="O64" s="1"/>
      <c r="P64" s="20"/>
      <c r="Q64" s="1"/>
    </row>
    <row r="65" spans="1:17" s="36" customFormat="1" ht="15" customHeight="1" thickBot="1">
      <c r="A65" s="104"/>
      <c r="B65" s="170" t="s">
        <v>11</v>
      </c>
      <c r="C65" s="95"/>
      <c r="D65" s="95"/>
      <c r="E65" s="95"/>
      <c r="F65" s="95"/>
      <c r="G65" s="95"/>
      <c r="H65" s="95"/>
      <c r="I65" s="96" t="s">
        <v>12</v>
      </c>
      <c r="J65" s="95"/>
      <c r="K65" s="1"/>
      <c r="L65" s="110"/>
      <c r="M65" s="70"/>
      <c r="N65" s="142"/>
      <c r="O65" s="1"/>
      <c r="P65" s="20"/>
      <c r="Q65" s="1"/>
    </row>
    <row r="66" spans="1:17" s="36" customFormat="1" ht="15" customHeight="1" thickBot="1">
      <c r="A66" s="104"/>
      <c r="B66" s="171"/>
      <c r="C66" s="75"/>
      <c r="D66" s="76"/>
      <c r="E66" s="76"/>
      <c r="F66" s="76"/>
      <c r="G66" s="76"/>
      <c r="H66" s="76"/>
      <c r="I66" s="76"/>
      <c r="J66" s="76"/>
      <c r="K66" s="76"/>
      <c r="L66" s="12"/>
      <c r="M66" s="70"/>
      <c r="N66" s="142"/>
      <c r="O66" s="1"/>
      <c r="P66" s="20"/>
      <c r="Q66" s="1"/>
    </row>
    <row r="67" spans="1:17" s="36" customFormat="1" ht="15" customHeight="1">
      <c r="A67" s="104"/>
      <c r="B67" s="172" t="s">
        <v>2</v>
      </c>
      <c r="C67" s="77" t="s">
        <v>13</v>
      </c>
      <c r="D67" s="78"/>
      <c r="E67" s="79"/>
      <c r="F67" s="16" t="s">
        <v>14</v>
      </c>
      <c r="G67" s="17"/>
      <c r="H67" s="53"/>
      <c r="I67" s="17" t="s">
        <v>15</v>
      </c>
      <c r="J67" s="17"/>
      <c r="K67" s="17"/>
      <c r="L67" s="12"/>
      <c r="M67" s="70"/>
      <c r="N67" s="142"/>
      <c r="O67" s="1"/>
      <c r="P67" s="20"/>
      <c r="Q67" s="1"/>
    </row>
    <row r="68" spans="1:17" s="36" customFormat="1" ht="15" customHeight="1" thickBot="1">
      <c r="A68" s="104"/>
      <c r="B68" s="173" t="s">
        <v>8</v>
      </c>
      <c r="C68" s="80"/>
      <c r="D68" s="81"/>
      <c r="E68" s="82" t="s">
        <v>9</v>
      </c>
      <c r="F68" s="26"/>
      <c r="G68" s="29"/>
      <c r="H68" s="28" t="s">
        <v>9</v>
      </c>
      <c r="I68" s="29"/>
      <c r="J68" s="29"/>
      <c r="K68" s="27" t="s">
        <v>9</v>
      </c>
      <c r="L68" s="30"/>
      <c r="M68" s="70"/>
      <c r="N68" s="142"/>
      <c r="O68" s="1"/>
      <c r="P68" s="20"/>
      <c r="Q68" s="1"/>
    </row>
    <row r="69" spans="1:17" s="36" customFormat="1" ht="15" customHeight="1" thickBot="1">
      <c r="A69" s="104"/>
      <c r="B69" s="147" t="s">
        <v>19</v>
      </c>
      <c r="C69" s="176"/>
      <c r="D69" s="177">
        <v>62492</v>
      </c>
      <c r="E69" s="83">
        <v>121</v>
      </c>
      <c r="F69" s="176"/>
      <c r="G69" s="177">
        <v>15698</v>
      </c>
      <c r="H69" s="83">
        <v>120.5</v>
      </c>
      <c r="I69" s="176"/>
      <c r="J69" s="177">
        <v>46794</v>
      </c>
      <c r="K69" s="83">
        <v>121.2</v>
      </c>
      <c r="L69" s="40"/>
      <c r="M69" s="70"/>
      <c r="N69" s="142"/>
      <c r="O69" s="1"/>
      <c r="P69" s="20"/>
      <c r="Q69" s="1"/>
    </row>
    <row r="70" spans="1:17" s="36" customFormat="1" ht="15" customHeight="1" thickBot="1">
      <c r="A70" s="104"/>
      <c r="B70" s="147" t="s">
        <v>17</v>
      </c>
      <c r="C70" s="176"/>
      <c r="D70" s="177">
        <v>73188</v>
      </c>
      <c r="E70" s="83">
        <v>117.1</v>
      </c>
      <c r="F70" s="176"/>
      <c r="G70" s="177">
        <v>17714</v>
      </c>
      <c r="H70" s="83">
        <v>112.8</v>
      </c>
      <c r="I70" s="176"/>
      <c r="J70" s="177">
        <v>55474</v>
      </c>
      <c r="K70" s="83">
        <v>118.5</v>
      </c>
      <c r="L70" s="42"/>
      <c r="M70" s="70"/>
      <c r="N70" s="142"/>
      <c r="O70" s="1"/>
      <c r="P70" s="20"/>
      <c r="Q70" s="1"/>
    </row>
    <row r="71" spans="1:17" s="36" customFormat="1" ht="15" customHeight="1" thickBot="1">
      <c r="A71" s="104"/>
      <c r="B71" s="147" t="s">
        <v>16</v>
      </c>
      <c r="C71" s="190"/>
      <c r="D71" s="191">
        <v>87013</v>
      </c>
      <c r="E71" s="83">
        <v>118.9</v>
      </c>
      <c r="F71" s="190"/>
      <c r="G71" s="191">
        <v>16467</v>
      </c>
      <c r="H71" s="83">
        <v>93</v>
      </c>
      <c r="I71" s="190"/>
      <c r="J71" s="191">
        <v>70546</v>
      </c>
      <c r="K71" s="83">
        <v>127.2</v>
      </c>
      <c r="L71" s="42"/>
      <c r="M71" s="70"/>
      <c r="N71" s="142"/>
      <c r="O71" s="1"/>
      <c r="P71" s="20"/>
      <c r="Q71" s="1"/>
    </row>
    <row r="72" spans="1:17" s="36" customFormat="1" ht="15" customHeight="1" thickBot="1">
      <c r="A72" s="104"/>
      <c r="B72" s="147" t="s">
        <v>22</v>
      </c>
      <c r="C72" s="176"/>
      <c r="D72" s="177">
        <v>105326</v>
      </c>
      <c r="E72" s="83">
        <v>121</v>
      </c>
      <c r="F72" s="176"/>
      <c r="G72" s="177">
        <v>18494</v>
      </c>
      <c r="H72" s="83">
        <v>112.3</v>
      </c>
      <c r="I72" s="176"/>
      <c r="J72" s="177">
        <v>86832</v>
      </c>
      <c r="K72" s="83">
        <v>123.1</v>
      </c>
      <c r="L72" s="43"/>
      <c r="M72" s="69"/>
      <c r="N72" s="160"/>
      <c r="O72" s="2"/>
      <c r="P72" s="41"/>
      <c r="Q72" s="1"/>
    </row>
    <row r="73" spans="1:17" s="36" customFormat="1" ht="15" customHeight="1" thickBot="1">
      <c r="B73" s="147" t="s">
        <v>25</v>
      </c>
      <c r="C73" s="176"/>
      <c r="D73" s="177">
        <v>98768</v>
      </c>
      <c r="E73" s="83">
        <v>93.8</v>
      </c>
      <c r="F73" s="176"/>
      <c r="G73" s="177">
        <v>15886</v>
      </c>
      <c r="H73" s="83">
        <v>85.9</v>
      </c>
      <c r="I73" s="176"/>
      <c r="J73" s="177">
        <v>82882</v>
      </c>
      <c r="K73" s="83">
        <v>95.5</v>
      </c>
      <c r="L73" s="43"/>
      <c r="M73" s="73"/>
      <c r="N73" s="160"/>
      <c r="O73" s="92"/>
      <c r="P73" s="41"/>
      <c r="Q73" s="1"/>
    </row>
    <row r="74" spans="1:17" s="36" customFormat="1" ht="15" customHeight="1" thickBot="1">
      <c r="B74" s="147" t="s">
        <v>28</v>
      </c>
      <c r="C74" s="176"/>
      <c r="D74" s="177">
        <v>51883</v>
      </c>
      <c r="E74" s="83">
        <v>52.5</v>
      </c>
      <c r="F74" s="176"/>
      <c r="G74" s="177">
        <v>9072</v>
      </c>
      <c r="H74" s="83">
        <v>57.1</v>
      </c>
      <c r="I74" s="176"/>
      <c r="J74" s="177">
        <v>42811</v>
      </c>
      <c r="K74" s="83">
        <v>51.7</v>
      </c>
      <c r="L74" s="43"/>
      <c r="M74" s="20"/>
      <c r="N74" s="160"/>
      <c r="O74" s="2"/>
      <c r="P74" s="41"/>
      <c r="Q74" s="1"/>
    </row>
    <row r="75" spans="1:17" s="36" customFormat="1" ht="15" customHeight="1" thickBot="1">
      <c r="A75" s="46"/>
      <c r="B75" s="147" t="s">
        <v>29</v>
      </c>
      <c r="C75" s="176"/>
      <c r="D75" s="177">
        <v>58270</v>
      </c>
      <c r="E75" s="83">
        <v>112.3</v>
      </c>
      <c r="F75" s="176"/>
      <c r="G75" s="177">
        <v>12416</v>
      </c>
      <c r="H75" s="83">
        <v>136.9</v>
      </c>
      <c r="I75" s="176"/>
      <c r="J75" s="177">
        <v>45854</v>
      </c>
      <c r="K75" s="83">
        <v>107.1</v>
      </c>
      <c r="L75" s="43"/>
      <c r="M75" s="20"/>
      <c r="N75" s="142"/>
      <c r="O75" s="60"/>
      <c r="P75" s="3"/>
      <c r="Q75" s="50"/>
    </row>
    <row r="76" spans="1:17" s="36" customFormat="1" ht="15" customHeight="1" thickBot="1">
      <c r="A76" s="104"/>
      <c r="B76" s="147" t="s">
        <v>30</v>
      </c>
      <c r="C76" s="176"/>
      <c r="D76" s="177">
        <v>47877</v>
      </c>
      <c r="E76" s="83">
        <v>82.2</v>
      </c>
      <c r="F76" s="176"/>
      <c r="G76" s="177">
        <v>10753</v>
      </c>
      <c r="H76" s="83">
        <v>86.6</v>
      </c>
      <c r="I76" s="176"/>
      <c r="J76" s="177">
        <v>37124</v>
      </c>
      <c r="K76" s="83">
        <v>81</v>
      </c>
      <c r="L76" s="63"/>
      <c r="M76" s="20"/>
      <c r="N76" s="142"/>
      <c r="O76" s="60"/>
      <c r="P76" s="3"/>
      <c r="Q76" s="50"/>
    </row>
    <row r="77" spans="1:17" s="36" customFormat="1" ht="15" customHeight="1" thickBot="1">
      <c r="A77" s="104"/>
      <c r="B77" s="147" t="s">
        <v>31</v>
      </c>
      <c r="C77" s="176"/>
      <c r="D77" s="177">
        <v>71388</v>
      </c>
      <c r="E77" s="83">
        <v>149.10708691020739</v>
      </c>
      <c r="F77" s="176"/>
      <c r="G77" s="177">
        <v>16501</v>
      </c>
      <c r="H77" s="83">
        <v>153.5</v>
      </c>
      <c r="I77" s="176"/>
      <c r="J77" s="177">
        <v>54887</v>
      </c>
      <c r="K77" s="83">
        <v>147.80000000000001</v>
      </c>
      <c r="L77" s="65"/>
      <c r="M77" s="20"/>
      <c r="N77" s="142"/>
      <c r="O77" s="60"/>
      <c r="P77" s="3"/>
      <c r="Q77" s="50"/>
    </row>
    <row r="78" spans="1:17" s="52" customFormat="1" ht="15" customHeight="1" thickBot="1">
      <c r="A78" s="104"/>
      <c r="B78" s="147" t="s">
        <v>32</v>
      </c>
      <c r="C78" s="176"/>
      <c r="D78" s="177">
        <v>99366</v>
      </c>
      <c r="E78" s="125">
        <v>139.19146074970584</v>
      </c>
      <c r="F78" s="176"/>
      <c r="G78" s="177">
        <v>16037</v>
      </c>
      <c r="H78" s="83">
        <v>97.2</v>
      </c>
      <c r="I78" s="176"/>
      <c r="J78" s="177">
        <v>83329</v>
      </c>
      <c r="K78" s="83">
        <v>151.80000000000001</v>
      </c>
      <c r="L78" s="64"/>
      <c r="M78" s="56"/>
      <c r="N78" s="160"/>
      <c r="O78" s="62"/>
      <c r="P78" s="4"/>
      <c r="Q78" s="72"/>
    </row>
    <row r="79" spans="1:17" s="36" customFormat="1" ht="15" customHeight="1" thickBot="1">
      <c r="A79" s="104" t="str">
        <f>A17</f>
        <v>2025年</v>
      </c>
      <c r="B79" s="151" t="s">
        <v>26</v>
      </c>
      <c r="C79" s="181"/>
      <c r="D79" s="182">
        <v>55659</v>
      </c>
      <c r="E79" s="98">
        <v>119.58618911544163</v>
      </c>
      <c r="F79" s="181"/>
      <c r="G79" s="182">
        <v>8651</v>
      </c>
      <c r="H79" s="98">
        <v>104.70830307431615</v>
      </c>
      <c r="I79" s="181"/>
      <c r="J79" s="182">
        <v>47008</v>
      </c>
      <c r="K79" s="98">
        <v>122.79721010422926</v>
      </c>
      <c r="L79" s="64"/>
      <c r="M79" s="59"/>
      <c r="N79" s="160"/>
      <c r="O79" s="62"/>
      <c r="P79" s="4"/>
      <c r="Q79" s="50"/>
    </row>
    <row r="80" spans="1:17" ht="15" customHeight="1">
      <c r="A80" s="104">
        <f>A18</f>
        <v>0</v>
      </c>
      <c r="B80" s="169">
        <v>7</v>
      </c>
      <c r="C80" s="178"/>
      <c r="D80" s="179">
        <v>10405</v>
      </c>
      <c r="E80" s="132">
        <v>132.86936534286809</v>
      </c>
      <c r="F80" s="178"/>
      <c r="G80" s="179">
        <v>1774</v>
      </c>
      <c r="H80" s="132">
        <v>142.5</v>
      </c>
      <c r="I80" s="178"/>
      <c r="J80" s="179">
        <v>8631</v>
      </c>
      <c r="K80" s="132">
        <v>131.1</v>
      </c>
      <c r="L80" s="64"/>
      <c r="M80" s="59"/>
      <c r="N80" s="160"/>
      <c r="O80" s="62"/>
      <c r="P80" s="4"/>
    </row>
    <row r="81" spans="1:17" ht="15" customHeight="1">
      <c r="A81" s="104">
        <f t="shared" ref="A81:A93" si="6">A19</f>
        <v>0</v>
      </c>
      <c r="B81" s="154">
        <v>8</v>
      </c>
      <c r="C81" s="174"/>
      <c r="D81" s="175">
        <v>9539</v>
      </c>
      <c r="E81" s="136">
        <v>129.87066031313819</v>
      </c>
      <c r="F81" s="174"/>
      <c r="G81" s="175">
        <v>1463</v>
      </c>
      <c r="H81" s="136">
        <v>120.4</v>
      </c>
      <c r="I81" s="174"/>
      <c r="J81" s="175">
        <v>8076</v>
      </c>
      <c r="K81" s="136">
        <v>131.69999999999999</v>
      </c>
      <c r="L81" s="64"/>
      <c r="M81" s="59"/>
      <c r="Q81" s="20"/>
    </row>
    <row r="82" spans="1:17" ht="15" customHeight="1">
      <c r="A82" s="104">
        <f t="shared" si="6"/>
        <v>0</v>
      </c>
      <c r="B82" s="154">
        <v>9</v>
      </c>
      <c r="C82" s="174"/>
      <c r="D82" s="175">
        <v>9173</v>
      </c>
      <c r="E82" s="136">
        <v>104.08487461704301</v>
      </c>
      <c r="F82" s="174"/>
      <c r="G82" s="175">
        <v>1281</v>
      </c>
      <c r="H82" s="136">
        <v>103.6</v>
      </c>
      <c r="I82" s="174"/>
      <c r="J82" s="175">
        <v>7892</v>
      </c>
      <c r="K82" s="136">
        <v>104.2</v>
      </c>
      <c r="L82" s="64"/>
      <c r="M82" s="59"/>
      <c r="Q82" s="20"/>
    </row>
    <row r="83" spans="1:17" ht="15" customHeight="1">
      <c r="A83" s="104">
        <f t="shared" si="6"/>
        <v>0</v>
      </c>
      <c r="B83" s="154">
        <v>10</v>
      </c>
      <c r="C83" s="174"/>
      <c r="D83" s="175">
        <v>9440</v>
      </c>
      <c r="E83" s="136">
        <v>112.98623578695393</v>
      </c>
      <c r="F83" s="174"/>
      <c r="G83" s="175">
        <v>1485</v>
      </c>
      <c r="H83" s="136">
        <v>108.4</v>
      </c>
      <c r="I83" s="174"/>
      <c r="J83" s="175">
        <v>7955</v>
      </c>
      <c r="K83" s="136">
        <v>113.9</v>
      </c>
      <c r="L83" s="64"/>
      <c r="M83" s="59"/>
      <c r="Q83" s="20"/>
    </row>
    <row r="84" spans="1:17" ht="15" customHeight="1">
      <c r="A84" s="104">
        <f t="shared" si="6"/>
        <v>0</v>
      </c>
      <c r="B84" s="154">
        <v>11</v>
      </c>
      <c r="C84" s="174"/>
      <c r="D84" s="175">
        <v>9765</v>
      </c>
      <c r="E84" s="136">
        <v>94.284059090470222</v>
      </c>
      <c r="F84" s="174"/>
      <c r="G84" s="175">
        <v>1189</v>
      </c>
      <c r="H84" s="136">
        <v>111.6</v>
      </c>
      <c r="I84" s="174"/>
      <c r="J84" s="175">
        <v>8576</v>
      </c>
      <c r="K84" s="136">
        <v>92.3</v>
      </c>
      <c r="L84" s="64"/>
      <c r="M84" s="59"/>
      <c r="Q84" s="20"/>
    </row>
    <row r="85" spans="1:17" ht="15" customHeight="1" thickBot="1">
      <c r="A85" s="104">
        <f t="shared" si="6"/>
        <v>0</v>
      </c>
      <c r="B85" s="152">
        <v>12</v>
      </c>
      <c r="C85" s="193"/>
      <c r="D85" s="194">
        <v>10126</v>
      </c>
      <c r="E85" s="130">
        <v>100.03951788184153</v>
      </c>
      <c r="F85" s="193"/>
      <c r="G85" s="194">
        <v>1652</v>
      </c>
      <c r="H85" s="130">
        <v>100.5</v>
      </c>
      <c r="I85" s="193"/>
      <c r="J85" s="194">
        <v>8474</v>
      </c>
      <c r="K85" s="130">
        <v>100</v>
      </c>
      <c r="L85" s="68"/>
      <c r="M85" s="61"/>
      <c r="Q85" s="34"/>
    </row>
    <row r="86" spans="1:17" ht="15" customHeight="1" thickBot="1">
      <c r="A86" s="104">
        <f t="shared" si="6"/>
        <v>0</v>
      </c>
      <c r="B86" s="147" t="s">
        <v>37</v>
      </c>
      <c r="C86" s="176"/>
      <c r="D86" s="177">
        <v>114107</v>
      </c>
      <c r="E86" s="125">
        <v>114.83505424390637</v>
      </c>
      <c r="F86" s="176"/>
      <c r="G86" s="177">
        <v>17495</v>
      </c>
      <c r="H86" s="83">
        <v>109.1</v>
      </c>
      <c r="I86" s="176"/>
      <c r="J86" s="177">
        <v>96612</v>
      </c>
      <c r="K86" s="83">
        <v>115.9</v>
      </c>
      <c r="L86" s="43"/>
      <c r="M86" s="61"/>
    </row>
    <row r="87" spans="1:17" ht="15" customHeight="1">
      <c r="A87" s="104" t="str">
        <f t="shared" si="6"/>
        <v>2026年</v>
      </c>
      <c r="B87" s="154">
        <v>1</v>
      </c>
      <c r="C87" s="195"/>
      <c r="D87" s="196">
        <v>8962</v>
      </c>
      <c r="E87" s="197">
        <v>112.8</v>
      </c>
      <c r="F87" s="195"/>
      <c r="G87" s="196">
        <v>1467</v>
      </c>
      <c r="H87" s="197">
        <v>122.4</v>
      </c>
      <c r="I87" s="195"/>
      <c r="J87" s="196">
        <v>7495</v>
      </c>
      <c r="K87" s="197">
        <v>111.2</v>
      </c>
      <c r="L87" s="68"/>
      <c r="M87" s="61"/>
    </row>
    <row r="88" spans="1:17" ht="15" customHeight="1">
      <c r="A88" s="104">
        <f t="shared" si="6"/>
        <v>0</v>
      </c>
      <c r="B88" s="154">
        <v>2</v>
      </c>
      <c r="C88" s="208"/>
      <c r="D88" s="209">
        <v>7695</v>
      </c>
      <c r="E88" s="210">
        <v>102.4</v>
      </c>
      <c r="F88" s="208"/>
      <c r="G88" s="209">
        <v>952</v>
      </c>
      <c r="H88" s="211">
        <v>84.6</v>
      </c>
      <c r="I88" s="208"/>
      <c r="J88" s="209">
        <v>6743</v>
      </c>
      <c r="K88" s="211">
        <v>105.6</v>
      </c>
      <c r="L88" s="68"/>
      <c r="M88" s="66"/>
      <c r="Q88" s="44"/>
    </row>
    <row r="89" spans="1:17" ht="15" customHeight="1">
      <c r="A89" s="104">
        <f t="shared" si="6"/>
        <v>0</v>
      </c>
      <c r="B89" s="154">
        <v>3</v>
      </c>
      <c r="C89" s="208"/>
      <c r="D89" s="209">
        <v>10423</v>
      </c>
      <c r="E89" s="210">
        <v>99.4</v>
      </c>
      <c r="F89" s="208"/>
      <c r="G89" s="209">
        <v>1272</v>
      </c>
      <c r="H89" s="211">
        <v>86.2</v>
      </c>
      <c r="I89" s="208"/>
      <c r="J89" s="209">
        <v>9151</v>
      </c>
      <c r="K89" s="211">
        <v>101.6</v>
      </c>
      <c r="L89" s="68"/>
      <c r="M89" s="61"/>
      <c r="Q89" s="44"/>
    </row>
    <row r="90" spans="1:17" ht="15" customHeight="1">
      <c r="A90" s="104">
        <f t="shared" si="6"/>
        <v>0</v>
      </c>
      <c r="B90" s="154">
        <v>4</v>
      </c>
      <c r="C90" s="208"/>
      <c r="D90" s="209">
        <v>9918</v>
      </c>
      <c r="E90" s="210">
        <v>104.8</v>
      </c>
      <c r="F90" s="208"/>
      <c r="G90" s="209">
        <v>1512</v>
      </c>
      <c r="H90" s="211">
        <v>101.9</v>
      </c>
      <c r="I90" s="208"/>
      <c r="J90" s="209">
        <v>8406</v>
      </c>
      <c r="K90" s="211">
        <v>105.4</v>
      </c>
      <c r="L90" s="68"/>
      <c r="M90" s="61"/>
      <c r="Q90" s="44"/>
    </row>
    <row r="91" spans="1:17" ht="15" customHeight="1">
      <c r="A91" s="104">
        <f t="shared" si="6"/>
        <v>0</v>
      </c>
      <c r="B91" s="154">
        <v>5</v>
      </c>
      <c r="C91" s="208"/>
      <c r="D91" s="209">
        <v>10590</v>
      </c>
      <c r="E91" s="210">
        <v>108.3</v>
      </c>
      <c r="F91" s="208"/>
      <c r="G91" s="209">
        <v>1604</v>
      </c>
      <c r="H91" s="211">
        <v>104</v>
      </c>
      <c r="I91" s="208"/>
      <c r="J91" s="209">
        <v>8986</v>
      </c>
      <c r="K91" s="211">
        <v>109.1</v>
      </c>
      <c r="L91" s="68"/>
      <c r="M91" s="61"/>
      <c r="Q91" s="44"/>
    </row>
    <row r="92" spans="1:17" ht="15" customHeight="1" thickBot="1">
      <c r="A92" s="104">
        <f t="shared" si="6"/>
        <v>0</v>
      </c>
      <c r="B92" s="154">
        <v>6</v>
      </c>
      <c r="C92" s="208"/>
      <c r="D92" s="209">
        <v>10500</v>
      </c>
      <c r="E92" s="210">
        <v>100.2</v>
      </c>
      <c r="F92" s="208"/>
      <c r="G92" s="209">
        <v>1543</v>
      </c>
      <c r="H92" s="211">
        <v>84.6</v>
      </c>
      <c r="I92" s="208"/>
      <c r="J92" s="209">
        <v>8957</v>
      </c>
      <c r="K92" s="211">
        <v>103.4</v>
      </c>
      <c r="L92" s="68"/>
      <c r="M92" s="61"/>
      <c r="Q92" s="44"/>
    </row>
    <row r="93" spans="1:17" ht="15" customHeight="1" thickBot="1">
      <c r="A93" s="104">
        <f t="shared" si="6"/>
        <v>0</v>
      </c>
      <c r="B93" s="151" t="s">
        <v>26</v>
      </c>
      <c r="C93" s="181"/>
      <c r="D93" s="182">
        <v>58088</v>
      </c>
      <c r="E93" s="98">
        <v>104.36407409403689</v>
      </c>
      <c r="F93" s="181"/>
      <c r="G93" s="182">
        <f>SUM(G87:G92)</f>
        <v>8350</v>
      </c>
      <c r="H93" s="98">
        <f>G93/G79*100</f>
        <v>96.520633452780018</v>
      </c>
      <c r="I93" s="181"/>
      <c r="J93" s="182">
        <f>SUM(J87:J92)</f>
        <v>49738</v>
      </c>
      <c r="K93" s="98">
        <f>J93/J79*100</f>
        <v>105.80752212389382</v>
      </c>
      <c r="L93" s="68"/>
      <c r="M93" s="61"/>
      <c r="Q93" s="4"/>
    </row>
    <row r="94" spans="1:17" ht="15" customHeight="1" thickBot="1">
      <c r="A94" s="104">
        <f t="shared" ref="A94" si="7">A32</f>
        <v>0</v>
      </c>
      <c r="B94" s="154">
        <v>7</v>
      </c>
      <c r="C94" s="174"/>
      <c r="D94" s="175">
        <v>10863</v>
      </c>
      <c r="E94" s="136">
        <v>104.4</v>
      </c>
      <c r="F94" s="174"/>
      <c r="G94" s="175">
        <v>1279</v>
      </c>
      <c r="H94" s="136">
        <v>72.099999999999994</v>
      </c>
      <c r="I94" s="174"/>
      <c r="J94" s="175">
        <v>9584</v>
      </c>
      <c r="K94" s="136">
        <v>111</v>
      </c>
      <c r="L94" s="68"/>
      <c r="M94" s="61"/>
      <c r="Q94" s="4"/>
    </row>
    <row r="95" spans="1:17" ht="15" customHeight="1">
      <c r="A95" s="104"/>
      <c r="B95" s="201" t="s">
        <v>36</v>
      </c>
      <c r="C95" s="207"/>
      <c r="D95" s="207"/>
      <c r="E95" s="207"/>
      <c r="F95" s="207"/>
      <c r="G95" s="207"/>
      <c r="H95" s="207"/>
      <c r="I95" s="207"/>
      <c r="J95" s="207"/>
      <c r="K95" s="207"/>
      <c r="L95" s="68"/>
      <c r="M95" s="61"/>
      <c r="Q95" s="4"/>
    </row>
    <row r="96" spans="1:17" ht="15" customHeight="1">
      <c r="L96" s="68"/>
      <c r="M96" s="61"/>
    </row>
    <row r="97" spans="1:16" ht="15" customHeight="1">
      <c r="A97" s="105"/>
      <c r="L97" s="68"/>
      <c r="M97" s="61"/>
    </row>
    <row r="98" spans="1:16" ht="15" customHeight="1">
      <c r="A98" s="104"/>
      <c r="L98" s="68"/>
      <c r="M98" s="61"/>
    </row>
    <row r="99" spans="1:16" ht="15" customHeight="1">
      <c r="A99" s="104"/>
      <c r="L99" s="64"/>
      <c r="M99" s="61"/>
    </row>
    <row r="100" spans="1:16" ht="15" customHeight="1">
      <c r="L100" s="74"/>
      <c r="M100" s="61"/>
    </row>
    <row r="101" spans="1:16" ht="15" customHeight="1">
      <c r="L101" s="74"/>
      <c r="N101" s="161"/>
      <c r="O101" s="52"/>
      <c r="P101" s="52"/>
    </row>
    <row r="102" spans="1:16" ht="15" customHeight="1">
      <c r="A102" s="104"/>
      <c r="L102" s="85"/>
      <c r="M102" s="61"/>
      <c r="N102" s="161"/>
      <c r="O102" s="52"/>
      <c r="P102" s="52"/>
    </row>
    <row r="103" spans="1:16" ht="15" customHeight="1">
      <c r="A103" s="104"/>
      <c r="M103" s="61"/>
      <c r="N103" s="161"/>
      <c r="O103" s="52"/>
      <c r="P103" s="52"/>
    </row>
    <row r="104" spans="1:16" ht="15" customHeight="1">
      <c r="A104" s="104"/>
      <c r="M104" s="61"/>
    </row>
    <row r="105" spans="1:16" ht="15" customHeight="1">
      <c r="A105" s="104"/>
      <c r="M105" s="61"/>
    </row>
    <row r="106" spans="1:16" ht="15" customHeight="1">
      <c r="M106" s="61"/>
    </row>
    <row r="107" spans="1:16" ht="15" customHeight="1">
      <c r="M107" s="61"/>
    </row>
    <row r="108" spans="1:16" ht="15" customHeight="1">
      <c r="M108" s="61"/>
    </row>
    <row r="109" spans="1:16" ht="15" customHeight="1">
      <c r="M109" s="61"/>
    </row>
    <row r="110" spans="1:16" ht="15" customHeight="1">
      <c r="M110" s="84"/>
    </row>
    <row r="111" spans="1:16" ht="15" customHeight="1">
      <c r="M111" s="61"/>
      <c r="N111" s="162"/>
    </row>
    <row r="112" spans="1:16" ht="15" customHeight="1">
      <c r="M112" s="61"/>
    </row>
    <row r="113" spans="1:16" ht="15" customHeight="1"/>
    <row r="114" spans="1:16" ht="15" customHeight="1"/>
    <row r="115" spans="1:16" ht="15" customHeight="1"/>
    <row r="116" spans="1:16" ht="15" customHeight="1"/>
    <row r="117" spans="1:16" s="52" customFormat="1" ht="15" customHeight="1">
      <c r="A117" s="1"/>
      <c r="B117" s="142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42"/>
      <c r="O117" s="1"/>
      <c r="P117" s="1"/>
    </row>
    <row r="118" spans="1:16" ht="15" customHeight="1"/>
    <row r="119" spans="1:16" ht="17.25" customHeight="1"/>
    <row r="124" spans="1:16" ht="18" customHeight="1">
      <c r="N124" s="163"/>
      <c r="O124" s="35"/>
    </row>
    <row r="125" spans="1:16" ht="18" customHeight="1">
      <c r="N125" s="164"/>
      <c r="O125" s="87"/>
    </row>
    <row r="131" spans="13:13" ht="18" customHeight="1">
      <c r="M131" s="86"/>
    </row>
    <row r="132" spans="13:13" ht="18" customHeight="1">
      <c r="M132" s="49"/>
    </row>
  </sheetData>
  <phoneticPr fontId="11"/>
  <pageMargins left="0.98425196850393704" right="0.23622047244094491" top="0.51181102362204722" bottom="3.937007874015748E-2" header="0.19685039370078741" footer="0"/>
  <pageSetup paperSize="8" scale="8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推移表（羽田） </vt:lpstr>
      <vt:lpstr>'推移表（羽田）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東京税関</dc:creator>
  <cp:lastModifiedBy>鯨岡　孝司</cp:lastModifiedBy>
  <cp:lastPrinted>2026-08-07T05:33:58Z</cp:lastPrinted>
  <dcterms:created xsi:type="dcterms:W3CDTF">2015-07-15T23:44:03Z</dcterms:created>
  <dcterms:modified xsi:type="dcterms:W3CDTF">2026-08-12T06:37:04Z</dcterms:modified>
</cp:coreProperties>
</file>