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updateLinks="never" codeName="ThisWorkbook" defaultThemeVersion="124226"/>
  <bookViews>
    <workbookView xWindow="-120" yWindow="-120" windowWidth="29040" windowHeight="15720" tabRatio="874" xr2:uid="{00000000-000D-0000-FFFF-FFFF00000000}"/>
  </bookViews>
  <sheets>
    <sheet name="開示版説明" sheetId="107" r:id="rId1"/>
    <sheet name="様式一覧表" sheetId="50" r:id="rId2"/>
    <sheet name="添付資料一覧表" sheetId="51" r:id="rId3"/>
    <sheet name="A-4-2" sheetId="21" r:id="rId4"/>
    <sheet name="A-5-1" sheetId="94" r:id="rId5"/>
    <sheet name="A-6" sheetId="2" r:id="rId6"/>
    <sheet name="B-1" sheetId="116" r:id="rId7"/>
    <sheet name="B-1 (開示版)" sheetId="117" r:id="rId8"/>
    <sheet name="C-1" sheetId="118" r:id="rId9"/>
    <sheet name="C-1 (開示版)" sheetId="119" r:id="rId10"/>
    <sheet name="C-5" sheetId="67" r:id="rId11"/>
    <sheet name="D-1-2" sheetId="43" r:id="rId12"/>
    <sheet name="D-1-2 (開示版)" sheetId="97" r:id="rId13"/>
    <sheet name="D-1-3" sheetId="44" r:id="rId14"/>
    <sheet name="D-1-7" sheetId="49" r:id="rId15"/>
    <sheet name="D-2・D-３" sheetId="69" r:id="rId16"/>
    <sheet name="D-2・D-３ (開示版)" sheetId="101" r:id="rId17"/>
    <sheet name="回答整合性チェック" sheetId="57" r:id="rId18"/>
    <sheet name="コード " sheetId="74" r:id="rId19"/>
  </sheets>
  <definedNames>
    <definedName name="_xlnm._FilterDatabase" localSheetId="8" hidden="1">'C-1'!$B$16:$X$51</definedName>
    <definedName name="_xlnm._FilterDatabase" localSheetId="9" hidden="1">'C-1 (開示版)'!$B$16:$X$51</definedName>
    <definedName name="AS2DocOpenMode" hidden="1">"AS2DocumentEdit"</definedName>
    <definedName name="B" localSheetId="6">#REF!</definedName>
    <definedName name="B" localSheetId="7">#REF!</definedName>
    <definedName name="B" localSheetId="8">#REF!</definedName>
    <definedName name="B" localSheetId="9">#REF!</definedName>
    <definedName name="B">#REF!</definedName>
    <definedName name="_xlnm.Print_Area" localSheetId="3">'A-4-2'!$B$1:$AM$74</definedName>
    <definedName name="_xlnm.Print_Area" localSheetId="4">'A-5-1'!$A$1:$I$49</definedName>
    <definedName name="_xlnm.Print_Area" localSheetId="5">'A-6'!$A$1:$P$63</definedName>
    <definedName name="_xlnm.Print_Area" localSheetId="6">'B-1'!$A$1:$AE$63</definedName>
    <definedName name="_xlnm.Print_Area" localSheetId="7">'B-1 (開示版)'!$A$1:$AE$63</definedName>
    <definedName name="_xlnm.Print_Area" localSheetId="8">'C-1'!$A$1:$Y$87</definedName>
    <definedName name="_xlnm.Print_Area" localSheetId="9">'C-1 (開示版)'!$A$1:$Y$87</definedName>
    <definedName name="_xlnm.Print_Area" localSheetId="10">'C-5'!$A$1:$L$20</definedName>
    <definedName name="_xlnm.Print_Area" localSheetId="11">'D-1-2'!$A$1:$P$28</definedName>
    <definedName name="_xlnm.Print_Area" localSheetId="12">'D-1-2 (開示版)'!$A$1:$Q$28</definedName>
    <definedName name="_xlnm.Print_Area" localSheetId="13">'D-1-3'!$A$1:$K$29</definedName>
    <definedName name="_xlnm.Print_Area" localSheetId="14">'D-1-7'!$A$1:$M$42</definedName>
    <definedName name="_xlnm.Print_Area" localSheetId="16">'D-2・D-３ (開示版)'!$A$1:$BX$32</definedName>
    <definedName name="_xlnm.Print_Area" localSheetId="17">回答整合性チェック!$A$1:$M$17</definedName>
    <definedName name="_xlnm.Print_Area" localSheetId="0">開示版説明!$A$1:$G$27</definedName>
    <definedName name="_xlnm.Print_Area" localSheetId="2">添付資料一覧表!$A$1:$G$75</definedName>
    <definedName name="_xlnm.Print_Area" localSheetId="1">様式一覧表!$A$1:$G$23</definedName>
    <definedName name="_xlnm.Print_Titles" localSheetId="4">'A-5-1'!$1:$8</definedName>
    <definedName name="_xlnm.Print_Titles" localSheetId="8">'C-1'!$4:$15</definedName>
    <definedName name="_xlnm.Print_Titles" localSheetId="9">'C-1 (開示版)'!$4:$15</definedName>
    <definedName name="_xlnm.Print_Titles" localSheetId="2">添付資料一覧表!$12:$13</definedName>
    <definedName name="Z_1504F329_AB5C_4FAC_B493_A14A1386EC10_.wvu.PrintArea" localSheetId="10" hidden="1">'C-5'!$A$2:$O$6</definedName>
    <definedName name="Z_1504F329_AB5C_4FAC_B493_A14A1386EC10_.wvu.PrintArea" localSheetId="15" hidden="1">'D-2・D-３'!$B$2:$CH$32</definedName>
    <definedName name="Z_1504F329_AB5C_4FAC_B493_A14A1386EC10_.wvu.PrintArea" localSheetId="16" hidden="1">'D-2・D-３ (開示版)'!$B$2:$CH$32</definedName>
    <definedName name="Z_1504F329_AB5C_4FAC_B493_A14A1386EC10_.wvu.PrintTitles" localSheetId="15" hidden="1">'D-2・D-３'!$B:$B,'D-2・D-３'!$2:$4</definedName>
    <definedName name="Z_1504F329_AB5C_4FAC_B493_A14A1386EC10_.wvu.PrintTitles" localSheetId="16" hidden="1">'D-2・D-３ (開示版)'!$B:$B,'D-2・D-３ (開示版)'!$2:$4</definedName>
    <definedName name="Z_39FAE530_04E4_41B4_B056_C42D7923BDE9_.wvu.PrintArea" localSheetId="6" hidden="1">'B-1'!$A$2:$AM$58</definedName>
    <definedName name="Z_39FAE530_04E4_41B4_B056_C42D7923BDE9_.wvu.PrintArea" localSheetId="7" hidden="1">'B-1 (開示版)'!$A$2:$AM$58</definedName>
    <definedName name="Z_39FAE530_04E4_41B4_B056_C42D7923BDE9_.wvu.PrintArea" localSheetId="8" hidden="1">'C-1'!$F$1:$W$51</definedName>
    <definedName name="Z_39FAE530_04E4_41B4_B056_C42D7923BDE9_.wvu.PrintArea" localSheetId="9" hidden="1">'C-1 (開示版)'!$F$1:$W$51</definedName>
    <definedName name="Z_49925816_2882_4E57_A2C0_20B352399309_.wvu.PrintArea" localSheetId="10" hidden="1">'C-5'!$A$2:$O$6</definedName>
    <definedName name="Z_49925816_2882_4E57_A2C0_20B352399309_.wvu.PrintArea" localSheetId="15" hidden="1">'D-2・D-３'!$B$2:$CH$32</definedName>
    <definedName name="Z_49925816_2882_4E57_A2C0_20B352399309_.wvu.PrintArea" localSheetId="16" hidden="1">'D-2・D-３ (開示版)'!$B$2:$CH$32</definedName>
    <definedName name="Z_49925816_2882_4E57_A2C0_20B352399309_.wvu.PrintTitles" localSheetId="15" hidden="1">'D-2・D-３'!$B:$B,'D-2・D-３'!$2:$4</definedName>
    <definedName name="Z_49925816_2882_4E57_A2C0_20B352399309_.wvu.PrintTitles" localSheetId="16" hidden="1">'D-2・D-３ (開示版)'!$B:$B,'D-2・D-３ (開示版)'!$2:$4</definedName>
    <definedName name="Z_574DE07D_82FF_4E62_AA61_FB7A22DCF43D_.wvu.PrintArea" localSheetId="6" hidden="1">'B-1'!$B$2:$AI$46</definedName>
    <definedName name="Z_574DE07D_82FF_4E62_AA61_FB7A22DCF43D_.wvu.PrintArea" localSheetId="7" hidden="1">'B-1 (開示版)'!$B$2:$AI$46</definedName>
    <definedName name="Z_90D3DB20_7C09_4F29_BFCA_93B165595650_.wvu.PrintArea" localSheetId="10" hidden="1">'C-5'!#REF!</definedName>
    <definedName name="Z_90D3DB20_7C09_4F29_BFCA_93B165595650_.wvu.PrintArea" localSheetId="15" hidden="1">'D-2・D-３'!$B$2:$T$34</definedName>
    <definedName name="Z_90D3DB20_7C09_4F29_BFCA_93B165595650_.wvu.PrintArea" localSheetId="16" hidden="1">'D-2・D-３ (開示版)'!$B$2:$T$34</definedName>
    <definedName name="Z_A53189A8_0C4A_4682_B25B_902B0CFC08F3_.wvu.PrintArea" localSheetId="6" hidden="1">'B-1'!$B$2:$AI$46</definedName>
    <definedName name="Z_A53189A8_0C4A_4682_B25B_902B0CFC08F3_.wvu.PrintArea" localSheetId="7" hidden="1">'B-1 (開示版)'!$B$2:$AI$46</definedName>
    <definedName name="Z_C900F248_123A_4346_886B_60A52881D8DE_.wvu.PrintArea" localSheetId="6" hidden="1">'B-1'!$A$1:$R$58</definedName>
    <definedName name="Z_C900F248_123A_4346_886B_60A52881D8DE_.wvu.PrintArea" localSheetId="7" hidden="1">'B-1 (開示版)'!$A$1:$R$58</definedName>
    <definedName name="Z_C900F248_123A_4346_886B_60A52881D8DE_.wvu.PrintArea" localSheetId="10" hidden="1">'C-5'!$A$1:$L$20</definedName>
    <definedName name="Z_C900F248_123A_4346_886B_60A52881D8DE_.wvu.PrintArea" localSheetId="15" hidden="1">'D-2・D-３'!$B$1:$CH$33</definedName>
    <definedName name="Z_C900F248_123A_4346_886B_60A52881D8DE_.wvu.PrintArea" localSheetId="16" hidden="1">'D-2・D-３ (開示版)'!$B$1:$CH$33</definedName>
    <definedName name="Z_E17DBE7D_226B_4E47_98B8_D8C082851355_.wvu.PrintArea" localSheetId="6" hidden="1">'B-1'!$A$1:$R$58</definedName>
    <definedName name="Z_E17DBE7D_226B_4E47_98B8_D8C082851355_.wvu.PrintArea" localSheetId="7" hidden="1">'B-1 (開示版)'!$A$1:$R$58</definedName>
    <definedName name="Z_E17DBE7D_226B_4E47_98B8_D8C082851355_.wvu.PrintArea" localSheetId="10" hidden="1">'C-5'!$A$1:$L$20</definedName>
    <definedName name="Z_E17DBE7D_226B_4E47_98B8_D8C082851355_.wvu.PrintArea" localSheetId="15" hidden="1">'D-2・D-３'!$B$1:$CH$33</definedName>
    <definedName name="Z_E17DBE7D_226B_4E47_98B8_D8C082851355_.wvu.PrintArea" localSheetId="16" hidden="1">'D-2・D-３ (開示版)'!$B$1:$CH$33</definedName>
    <definedName name="あ" localSheetId="6">#REF!</definedName>
    <definedName name="あ" localSheetId="7">#REF!</definedName>
    <definedName name="あ">#REF!</definedName>
    <definedName name="あ１" localSheetId="6">#REF!</definedName>
    <definedName name="あ１" localSheetId="7">#REF!</definedName>
    <definedName name="あ１">#REF!</definedName>
    <definedName name="あｔ" localSheetId="6">#REF!</definedName>
    <definedName name="あｔ" localSheetId="7">#REF!</definedName>
    <definedName name="あｔ">#REF!</definedName>
    <definedName name="ああああ" localSheetId="6">#REF!</definedName>
    <definedName name="ああああ" localSheetId="7">#REF!</definedName>
    <definedName name="ああああ">#REF!</definedName>
    <definedName name="あああああ" localSheetId="6">#REF!</definedName>
    <definedName name="あああああ" localSheetId="7">#REF!</definedName>
    <definedName name="あああああ">#REF!</definedName>
    <definedName name="ああああああ" localSheetId="6">#REF!</definedName>
    <definedName name="ああああああ" localSheetId="7">#REF!</definedName>
    <definedName name="ああああああ">#REF!</definedName>
    <definedName name="あい" localSheetId="6">#REF!</definedName>
    <definedName name="あい" localSheetId="7">#REF!</definedName>
    <definedName name="あい">#REF!</definedName>
    <definedName name="い" localSheetId="6">#REF!</definedName>
    <definedName name="い" localSheetId="7">#REF!</definedName>
    <definedName name="い">#REF!</definedName>
    <definedName name="いい" localSheetId="6">#REF!</definedName>
    <definedName name="いい" localSheetId="7">#REF!</definedName>
    <definedName name="いい">#REF!</definedName>
    <definedName name="いいい" localSheetId="6">#REF!</definedName>
    <definedName name="いいい" localSheetId="7">#REF!</definedName>
    <definedName name="いいい">#REF!</definedName>
    <definedName name="いいいい" localSheetId="6">#REF!</definedName>
    <definedName name="いいいい" localSheetId="7">#REF!</definedName>
    <definedName name="いいいい">#REF!</definedName>
    <definedName name="いいいいい" localSheetId="6">#REF!</definedName>
    <definedName name="いいいいい" localSheetId="7">#REF!</definedName>
    <definedName name="いいいいい">#REF!</definedName>
    <definedName name="いいいいいいい" localSheetId="6">#REF!</definedName>
    <definedName name="いいいいいいい" localSheetId="7">#REF!</definedName>
    <definedName name="いいいいいいい">#REF!</definedName>
    <definedName name="いいいいいいいい" localSheetId="6">#REF!</definedName>
    <definedName name="いいいいいいいい" localSheetId="7">#REF!</definedName>
    <definedName name="いいいいいいいい">#REF!</definedName>
    <definedName name="う" localSheetId="6">#REF!</definedName>
    <definedName name="う" localSheetId="7">#REF!</definedName>
    <definedName name="う">#REF!</definedName>
    <definedName name="うう" localSheetId="6">#REF!</definedName>
    <definedName name="うう" localSheetId="7">#REF!</definedName>
    <definedName name="うう">#REF!</definedName>
    <definedName name="ううう" localSheetId="6">#REF!</definedName>
    <definedName name="ううう" localSheetId="7">#REF!</definedName>
    <definedName name="ううう">#REF!</definedName>
    <definedName name="うううう" localSheetId="6">#REF!</definedName>
    <definedName name="うううう" localSheetId="7">#REF!</definedName>
    <definedName name="うううう">#REF!</definedName>
    <definedName name="うううううう" localSheetId="6">#REF!</definedName>
    <definedName name="うううううう" localSheetId="7">#REF!</definedName>
    <definedName name="うううううう">#REF!</definedName>
    <definedName name="ううううううう" localSheetId="6">#REF!</definedName>
    <definedName name="ううううううう" localSheetId="7">#REF!</definedName>
    <definedName name="ううううううう">#REF!</definedName>
    <definedName name="うううううううう" localSheetId="6">#REF!</definedName>
    <definedName name="うううううううう" localSheetId="7">#REF!</definedName>
    <definedName name="うううううううう">#REF!</definedName>
    <definedName name="うううううううううう" localSheetId="6">#REF!</definedName>
    <definedName name="うううううううううう" localSheetId="7">#REF!</definedName>
    <definedName name="うううううううううう">#REF!</definedName>
    <definedName name="ううううううううううううう" localSheetId="6">#REF!</definedName>
    <definedName name="ううううううううううううう" localSheetId="7">#REF!</definedName>
    <definedName name="ううううううううううううう">#REF!</definedName>
    <definedName name="荷姿コード" localSheetId="6">#REF!</definedName>
    <definedName name="荷姿コード" localSheetId="7">#REF!</definedName>
    <definedName name="荷姿コード">#REF!</definedName>
    <definedName name="貨物の原産国種別" localSheetId="6">#REF!</definedName>
    <definedName name="貨物の原産国種別" localSheetId="7">#REF!</definedName>
    <definedName name="貨物の原産国種別">'コード '!$B$45:$B$46</definedName>
    <definedName name="貨物の原産国種別２" localSheetId="6">#REF!</definedName>
    <definedName name="貨物の原産国種別２" localSheetId="7">#REF!</definedName>
    <definedName name="貨物の原産国種別２">'コード '!$B$45:$B$47</definedName>
    <definedName name="割引_値引き及び割戻しの交渉" localSheetId="6">#REF!</definedName>
    <definedName name="割引_値引き及び割戻しの交渉" localSheetId="7">#REF!</definedName>
    <definedName name="割引_値引き及び割戻しの交渉">'コード '!$B$128:$B$130</definedName>
    <definedName name="関連・非関連" localSheetId="6">#REF!</definedName>
    <definedName name="関連・非関連" localSheetId="7">#REF!</definedName>
    <definedName name="関連・非関連">'コード '!$B$31:$B$32</definedName>
    <definedName name="関連企業との関係" localSheetId="6">#REF!</definedName>
    <definedName name="関連企業との関係" localSheetId="7">#REF!</definedName>
    <definedName name="関連企業との関係">'コード '!$B$35:$B$42</definedName>
    <definedName name="企業間関連状況" localSheetId="6">#REF!</definedName>
    <definedName name="企業間関連状況" localSheetId="7">#REF!</definedName>
    <definedName name="企業間関連状況">'コード '!$B$107:$B$114</definedName>
    <definedName name="競合状態への影響" localSheetId="6">#REF!</definedName>
    <definedName name="競合状態への影響" localSheetId="7">#REF!</definedName>
    <definedName name="競合状態への影響">'コード '!$B$156:$B$159</definedName>
    <definedName name="計算表" localSheetId="6">#REF!</definedName>
    <definedName name="計算表" localSheetId="7">#REF!</definedName>
    <definedName name="計算表">#REF!</definedName>
    <definedName name="決済手段コード" localSheetId="6">#REF!</definedName>
    <definedName name="決済手段コード" localSheetId="7">#REF!</definedName>
    <definedName name="決済手段コード">'コード '!$B$69:$B$75</definedName>
    <definedName name="原材料コード" localSheetId="6">#REF!</definedName>
    <definedName name="原材料コード" localSheetId="7">#REF!</definedName>
    <definedName name="原材料コード" localSheetId="8">#REF!</definedName>
    <definedName name="原材料コード" localSheetId="9">#REF!</definedName>
    <definedName name="原材料コード">#REF!</definedName>
    <definedName name="原産国コード" localSheetId="6">#REF!</definedName>
    <definedName name="原産国コード" localSheetId="7">#REF!</definedName>
    <definedName name="原産国コード">'コード '!$B$62:$B$65</definedName>
    <definedName name="原産国コード２" localSheetId="6">#REF!</definedName>
    <definedName name="原産国コード２" localSheetId="7">#REF!</definedName>
    <definedName name="原産国コード２">'コード '!$B$61:$B$65</definedName>
    <definedName name="受渡し条件コード" localSheetId="6">#REF!</definedName>
    <definedName name="受渡し条件コード" localSheetId="7">#REF!</definedName>
    <definedName name="受渡し条件コード" localSheetId="8">#REF!</definedName>
    <definedName name="受渡し条件コード" localSheetId="9">#REF!</definedName>
    <definedName name="受渡し条件コード">'コード '!$B$55:$B$58</definedName>
    <definedName name="代替可能性" localSheetId="6">#REF!</definedName>
    <definedName name="代替可能性" localSheetId="7">#REF!</definedName>
    <definedName name="代替可能性">'コード '!$B$150:$B$153</definedName>
    <definedName name="調査対象期間" localSheetId="6">#REF!</definedName>
    <definedName name="調査対象期間" localSheetId="7">#REF!</definedName>
    <definedName name="調査対象期間">'コード '!$B$162:$B$167</definedName>
    <definedName name="売買契約の適用期間" localSheetId="6">#REF!</definedName>
    <definedName name="売買契約の適用期間" localSheetId="7">#REF!</definedName>
    <definedName name="売買契約の適用期間">'コード '!$B$123:$B$125</definedName>
    <definedName name="販売価格の設定方法" localSheetId="6">#REF!</definedName>
    <definedName name="販売価格の設定方法" localSheetId="7">#REF!</definedName>
    <definedName name="販売価格の設定方法">'コード '!$B$117:$B$120</definedName>
    <definedName name="販売先の属性" localSheetId="6">#REF!</definedName>
    <definedName name="販売先の属性" localSheetId="7">#REF!</definedName>
    <definedName name="販売先の属性">'コード '!$B$51:$B$52</definedName>
    <definedName name="販売先業種B" localSheetId="6">#REF!</definedName>
    <definedName name="販売先業種B" localSheetId="7">#REF!</definedName>
    <definedName name="販売先業種B">'コード '!$B$91:$B$100</definedName>
    <definedName name="販売先業種C" localSheetId="6">#REF!</definedName>
    <definedName name="販売先業種C" localSheetId="7">#REF!</definedName>
    <definedName name="販売先業種C">'コード '!$C$91:$C$94</definedName>
    <definedName name="販売先業種D" localSheetId="6">#REF!</definedName>
    <definedName name="販売先業種D" localSheetId="7">#REF!</definedName>
    <definedName name="販売先業種D">'コード '!$D$91:$D$99</definedName>
    <definedName name="販売先業種G" localSheetId="6">#REF!</definedName>
    <definedName name="販売先業種G" localSheetId="7">#REF!</definedName>
    <definedName name="販売先業種G">'コード '!#REF!</definedName>
    <definedName name="品種コード" localSheetId="6">#REF!</definedName>
    <definedName name="品種コード" localSheetId="7">#REF!</definedName>
    <definedName name="品種コード" localSheetId="8">#REF!</definedName>
    <definedName name="品種コード" localSheetId="9">#REF!</definedName>
    <definedName name="品種コード">#REF!</definedName>
    <definedName name="品種コード①" localSheetId="6">#REF!</definedName>
    <definedName name="品種コード①" localSheetId="7">#REF!</definedName>
    <definedName name="品種コード①">'コード '!$B$5:$B$9</definedName>
    <definedName name="品種コード②" localSheetId="6">#REF!</definedName>
    <definedName name="品種コード②" localSheetId="7">#REF!</definedName>
    <definedName name="品種コード②">'コード '!$B$12:$B$13</definedName>
    <definedName name="品種コード③" localSheetId="6">#REF!</definedName>
    <definedName name="品種コード③" localSheetId="7">#REF!</definedName>
    <definedName name="品種コード③">'コード '!$B$16:$B$17</definedName>
    <definedName name="品種コード④" localSheetId="6">#REF!</definedName>
    <definedName name="品種コード④" localSheetId="7">#REF!</definedName>
    <definedName name="品種コード④">#REF!</definedName>
    <definedName name="品種コード⑤_製造工程">#REF!</definedName>
    <definedName name="補助金等の種類" localSheetId="6">#REF!</definedName>
    <definedName name="補助金等の種類" localSheetId="7">#REF!</definedName>
    <definedName name="補助金等の種類">'コード '!$B$170:$B$176</definedName>
    <definedName name="法人の所有形態" localSheetId="6">#REF!</definedName>
    <definedName name="法人の所有形態" localSheetId="7">#REF!</definedName>
    <definedName name="法人の所有形態">'コード '!$B$179:$B$190</definedName>
    <definedName name="貿易取引条件_Incoterms_コード" localSheetId="6">#REF!</definedName>
    <definedName name="貿易取引条件_Incoterms_コード" localSheetId="7">#REF!</definedName>
    <definedName name="貿易取引条件_Incoterms_コード">'コード '!$B$133:$B$147</definedName>
    <definedName name="輸入先業種" localSheetId="6">#REF!</definedName>
    <definedName name="輸入先業種" localSheetId="7">#REF!</definedName>
    <definedName name="輸入先業種">'コード '!$B$103:$B$104</definedName>
    <definedName name="様式間整合性チェック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6" i="119" l="1"/>
  <c r="J85" i="119"/>
  <c r="J84" i="119"/>
  <c r="J83" i="119"/>
  <c r="J82" i="119"/>
  <c r="J81" i="119"/>
  <c r="J80" i="119"/>
  <c r="J79" i="119"/>
  <c r="J78" i="119"/>
  <c r="J77" i="119"/>
  <c r="J74" i="119"/>
  <c r="J73" i="119"/>
  <c r="J72" i="119"/>
  <c r="J71" i="119"/>
  <c r="J70" i="119"/>
  <c r="J69" i="119"/>
  <c r="J68" i="119"/>
  <c r="J67" i="119"/>
  <c r="J66" i="119"/>
  <c r="J65" i="119"/>
  <c r="J62" i="119"/>
  <c r="J61" i="119"/>
  <c r="J60" i="119"/>
  <c r="J59" i="119"/>
  <c r="J58" i="119"/>
  <c r="J57" i="119"/>
  <c r="J56" i="119"/>
  <c r="J55" i="119"/>
  <c r="J54" i="119"/>
  <c r="J53" i="119"/>
  <c r="C86" i="118"/>
  <c r="C85" i="118"/>
  <c r="C84" i="118"/>
  <c r="C83" i="118"/>
  <c r="C82" i="118"/>
  <c r="C81" i="118"/>
  <c r="C80" i="118"/>
  <c r="C79" i="118"/>
  <c r="C78" i="118"/>
  <c r="C77" i="118"/>
  <c r="C76" i="118"/>
  <c r="C74" i="118"/>
  <c r="C73" i="118"/>
  <c r="C72" i="118"/>
  <c r="C71" i="118"/>
  <c r="C70" i="118"/>
  <c r="C69" i="118"/>
  <c r="C68" i="118"/>
  <c r="C67" i="118"/>
  <c r="C66" i="118"/>
  <c r="C65" i="118"/>
  <c r="C64" i="118"/>
  <c r="C62" i="118"/>
  <c r="C61" i="118"/>
  <c r="C60" i="118"/>
  <c r="C59" i="118"/>
  <c r="C58" i="118"/>
  <c r="C57" i="118"/>
  <c r="C56" i="118"/>
  <c r="C55" i="118"/>
  <c r="C54" i="118"/>
  <c r="C53" i="118"/>
  <c r="C52" i="118"/>
  <c r="C50" i="118"/>
  <c r="C49" i="118"/>
  <c r="C48" i="118"/>
  <c r="C47" i="118"/>
  <c r="C46" i="118"/>
  <c r="C45" i="118"/>
  <c r="C44" i="118"/>
  <c r="C43" i="118"/>
  <c r="C42" i="118"/>
  <c r="C41" i="118"/>
  <c r="C40" i="118"/>
  <c r="C38" i="118"/>
  <c r="C37" i="118"/>
  <c r="C36" i="118"/>
  <c r="C35" i="118"/>
  <c r="C34" i="118"/>
  <c r="C33" i="118"/>
  <c r="C32" i="118"/>
  <c r="C31" i="118"/>
  <c r="C30" i="118"/>
  <c r="C29" i="118"/>
  <c r="C28" i="118"/>
  <c r="C26" i="118"/>
  <c r="C25" i="118"/>
  <c r="C24" i="118"/>
  <c r="C23" i="118"/>
  <c r="C22" i="118"/>
  <c r="C21" i="118"/>
  <c r="C20" i="118"/>
  <c r="C19" i="118"/>
  <c r="C18" i="118"/>
  <c r="C17" i="118"/>
  <c r="C16" i="118"/>
  <c r="S16" i="118"/>
  <c r="F4" i="119" l="1"/>
  <c r="F4" i="118"/>
  <c r="G4" i="117"/>
  <c r="G4" i="116"/>
  <c r="B16" i="119" l="1"/>
  <c r="D16" i="119"/>
  <c r="E16" i="119"/>
  <c r="K16" i="119"/>
  <c r="L16" i="119"/>
  <c r="M16" i="119"/>
  <c r="O16" i="119"/>
  <c r="P16" i="119"/>
  <c r="Q16" i="119"/>
  <c r="R16" i="119"/>
  <c r="B17" i="119"/>
  <c r="D17" i="119"/>
  <c r="E17" i="119"/>
  <c r="F17" i="119"/>
  <c r="G17" i="119"/>
  <c r="H17" i="119"/>
  <c r="I17" i="119"/>
  <c r="J17" i="119"/>
  <c r="K17" i="119"/>
  <c r="L17" i="119"/>
  <c r="M17" i="119"/>
  <c r="O17" i="119"/>
  <c r="P17" i="119"/>
  <c r="Q17" i="119"/>
  <c r="R17" i="119"/>
  <c r="B18" i="119"/>
  <c r="D18" i="119"/>
  <c r="E18" i="119"/>
  <c r="F18" i="119"/>
  <c r="G18" i="119"/>
  <c r="H18" i="119"/>
  <c r="I18" i="119"/>
  <c r="J18" i="119"/>
  <c r="K18" i="119"/>
  <c r="L18" i="119"/>
  <c r="M18" i="119"/>
  <c r="N18" i="119"/>
  <c r="O18" i="119"/>
  <c r="P18" i="119"/>
  <c r="Q18" i="119"/>
  <c r="R18" i="119"/>
  <c r="B19" i="119"/>
  <c r="D19" i="119"/>
  <c r="E19" i="119"/>
  <c r="F19" i="119"/>
  <c r="G19" i="119"/>
  <c r="H19" i="119"/>
  <c r="I19" i="119"/>
  <c r="J19" i="119"/>
  <c r="K19" i="119"/>
  <c r="L19" i="119"/>
  <c r="M19" i="119"/>
  <c r="O19" i="119"/>
  <c r="P19" i="119"/>
  <c r="Q19" i="119"/>
  <c r="R19" i="119"/>
  <c r="B20" i="119"/>
  <c r="D20" i="119"/>
  <c r="E20" i="119"/>
  <c r="F20" i="119"/>
  <c r="G20" i="119"/>
  <c r="H20" i="119"/>
  <c r="I20" i="119"/>
  <c r="J20" i="119"/>
  <c r="K20" i="119"/>
  <c r="L20" i="119"/>
  <c r="M20" i="119"/>
  <c r="O20" i="119"/>
  <c r="P20" i="119"/>
  <c r="Q20" i="119"/>
  <c r="R20" i="119"/>
  <c r="B21" i="119"/>
  <c r="D21" i="119"/>
  <c r="E21" i="119"/>
  <c r="F21" i="119"/>
  <c r="G21" i="119"/>
  <c r="H21" i="119"/>
  <c r="I21" i="119"/>
  <c r="J21" i="119"/>
  <c r="K21" i="119"/>
  <c r="L21" i="119"/>
  <c r="M21" i="119"/>
  <c r="O21" i="119"/>
  <c r="P21" i="119"/>
  <c r="Q21" i="119"/>
  <c r="R21" i="119"/>
  <c r="B22" i="119"/>
  <c r="D22" i="119"/>
  <c r="E22" i="119"/>
  <c r="F22" i="119"/>
  <c r="G22" i="119"/>
  <c r="H22" i="119"/>
  <c r="I22" i="119"/>
  <c r="J22" i="119"/>
  <c r="K22" i="119"/>
  <c r="L22" i="119"/>
  <c r="M22" i="119"/>
  <c r="O22" i="119"/>
  <c r="P22" i="119"/>
  <c r="Q22" i="119"/>
  <c r="R22" i="119"/>
  <c r="B23" i="119"/>
  <c r="D23" i="119"/>
  <c r="E23" i="119"/>
  <c r="F23" i="119"/>
  <c r="G23" i="119"/>
  <c r="H23" i="119"/>
  <c r="I23" i="119"/>
  <c r="J23" i="119"/>
  <c r="K23" i="119"/>
  <c r="L23" i="119"/>
  <c r="M23" i="119"/>
  <c r="O23" i="119"/>
  <c r="P23" i="119"/>
  <c r="Q23" i="119"/>
  <c r="R23" i="119"/>
  <c r="B24" i="119"/>
  <c r="D24" i="119"/>
  <c r="E24" i="119"/>
  <c r="F24" i="119"/>
  <c r="G24" i="119"/>
  <c r="H24" i="119"/>
  <c r="I24" i="119"/>
  <c r="J24" i="119"/>
  <c r="K24" i="119"/>
  <c r="L24" i="119"/>
  <c r="M24" i="119"/>
  <c r="N24" i="119"/>
  <c r="O24" i="119"/>
  <c r="P24" i="119"/>
  <c r="Q24" i="119"/>
  <c r="R24" i="119"/>
  <c r="B25" i="119"/>
  <c r="D25" i="119"/>
  <c r="E25" i="119"/>
  <c r="F25" i="119"/>
  <c r="G25" i="119"/>
  <c r="H25" i="119"/>
  <c r="I25" i="119"/>
  <c r="J25" i="119"/>
  <c r="K25" i="119"/>
  <c r="L25" i="119"/>
  <c r="M25" i="119"/>
  <c r="O25" i="119"/>
  <c r="P25" i="119"/>
  <c r="Q25" i="119"/>
  <c r="R25" i="119"/>
  <c r="B26" i="119"/>
  <c r="D26" i="119"/>
  <c r="E26" i="119"/>
  <c r="F26" i="119"/>
  <c r="G26" i="119"/>
  <c r="H26" i="119"/>
  <c r="I26" i="119"/>
  <c r="J26" i="119"/>
  <c r="K26" i="119"/>
  <c r="L26" i="119"/>
  <c r="M26" i="119"/>
  <c r="O26" i="119"/>
  <c r="P26" i="119"/>
  <c r="Q26" i="119"/>
  <c r="R26" i="119"/>
  <c r="B28" i="119"/>
  <c r="D28" i="119"/>
  <c r="E28" i="119"/>
  <c r="K28" i="119"/>
  <c r="L28" i="119"/>
  <c r="M28" i="119"/>
  <c r="O28" i="119"/>
  <c r="P28" i="119"/>
  <c r="Q28" i="119"/>
  <c r="R28" i="119"/>
  <c r="B29" i="119"/>
  <c r="D29" i="119"/>
  <c r="E29" i="119"/>
  <c r="F29" i="119"/>
  <c r="G29" i="119"/>
  <c r="H29" i="119"/>
  <c r="I29" i="119"/>
  <c r="J29" i="119"/>
  <c r="K29" i="119"/>
  <c r="L29" i="119"/>
  <c r="M29" i="119"/>
  <c r="N29" i="119"/>
  <c r="O29" i="119"/>
  <c r="P29" i="119"/>
  <c r="Q29" i="119"/>
  <c r="R29" i="119"/>
  <c r="B30" i="119"/>
  <c r="D30" i="119"/>
  <c r="E30" i="119"/>
  <c r="F30" i="119"/>
  <c r="G30" i="119"/>
  <c r="H30" i="119"/>
  <c r="I30" i="119"/>
  <c r="J30" i="119"/>
  <c r="K30" i="119"/>
  <c r="L30" i="119"/>
  <c r="M30" i="119"/>
  <c r="O30" i="119"/>
  <c r="P30" i="119"/>
  <c r="Q30" i="119"/>
  <c r="R30" i="119"/>
  <c r="B31" i="119"/>
  <c r="D31" i="119"/>
  <c r="E31" i="119"/>
  <c r="F31" i="119"/>
  <c r="G31" i="119"/>
  <c r="H31" i="119"/>
  <c r="I31" i="119"/>
  <c r="J31" i="119"/>
  <c r="K31" i="119"/>
  <c r="L31" i="119"/>
  <c r="M31" i="119"/>
  <c r="O31" i="119"/>
  <c r="P31" i="119"/>
  <c r="Q31" i="119"/>
  <c r="R31" i="119"/>
  <c r="B32" i="119"/>
  <c r="D32" i="119"/>
  <c r="E32" i="119"/>
  <c r="F32" i="119"/>
  <c r="G32" i="119"/>
  <c r="H32" i="119"/>
  <c r="I32" i="119"/>
  <c r="J32" i="119"/>
  <c r="K32" i="119"/>
  <c r="L32" i="119"/>
  <c r="M32" i="119"/>
  <c r="O32" i="119"/>
  <c r="P32" i="119"/>
  <c r="Q32" i="119"/>
  <c r="R32" i="119"/>
  <c r="B33" i="119"/>
  <c r="D33" i="119"/>
  <c r="E33" i="119"/>
  <c r="F33" i="119"/>
  <c r="G33" i="119"/>
  <c r="H33" i="119"/>
  <c r="I33" i="119"/>
  <c r="J33" i="119"/>
  <c r="K33" i="119"/>
  <c r="L33" i="119"/>
  <c r="M33" i="119"/>
  <c r="O33" i="119"/>
  <c r="P33" i="119"/>
  <c r="Q33" i="119"/>
  <c r="R33" i="119"/>
  <c r="B34" i="119"/>
  <c r="D34" i="119"/>
  <c r="E34" i="119"/>
  <c r="F34" i="119"/>
  <c r="G34" i="119"/>
  <c r="H34" i="119"/>
  <c r="I34" i="119"/>
  <c r="J34" i="119"/>
  <c r="K34" i="119"/>
  <c r="L34" i="119"/>
  <c r="M34" i="119"/>
  <c r="O34" i="119"/>
  <c r="P34" i="119"/>
  <c r="Q34" i="119"/>
  <c r="R34" i="119"/>
  <c r="B35" i="119"/>
  <c r="D35" i="119"/>
  <c r="E35" i="119"/>
  <c r="F35" i="119"/>
  <c r="G35" i="119"/>
  <c r="H35" i="119"/>
  <c r="I35" i="119"/>
  <c r="J35" i="119"/>
  <c r="K35" i="119"/>
  <c r="L35" i="119"/>
  <c r="M35" i="119"/>
  <c r="N35" i="119"/>
  <c r="O35" i="119"/>
  <c r="P35" i="119"/>
  <c r="Q35" i="119"/>
  <c r="R35" i="119"/>
  <c r="B36" i="119"/>
  <c r="D36" i="119"/>
  <c r="E36" i="119"/>
  <c r="F36" i="119"/>
  <c r="G36" i="119"/>
  <c r="H36" i="119"/>
  <c r="I36" i="119"/>
  <c r="J36" i="119"/>
  <c r="K36" i="119"/>
  <c r="L36" i="119"/>
  <c r="M36" i="119"/>
  <c r="O36" i="119"/>
  <c r="P36" i="119"/>
  <c r="Q36" i="119"/>
  <c r="R36" i="119"/>
  <c r="B37" i="119"/>
  <c r="D37" i="119"/>
  <c r="E37" i="119"/>
  <c r="F37" i="119"/>
  <c r="G37" i="119"/>
  <c r="H37" i="119"/>
  <c r="I37" i="119"/>
  <c r="J37" i="119"/>
  <c r="K37" i="119"/>
  <c r="L37" i="119"/>
  <c r="M37" i="119"/>
  <c r="O37" i="119"/>
  <c r="P37" i="119"/>
  <c r="Q37" i="119"/>
  <c r="R37" i="119"/>
  <c r="B38" i="119"/>
  <c r="C38" i="119"/>
  <c r="D38" i="119"/>
  <c r="E38" i="119"/>
  <c r="F38" i="119"/>
  <c r="G38" i="119"/>
  <c r="H38" i="119"/>
  <c r="I38" i="119"/>
  <c r="J38" i="119"/>
  <c r="K38" i="119"/>
  <c r="L38" i="119"/>
  <c r="M38" i="119"/>
  <c r="O38" i="119"/>
  <c r="P38" i="119"/>
  <c r="Q38" i="119"/>
  <c r="R38" i="119"/>
  <c r="B40" i="119"/>
  <c r="C40" i="119"/>
  <c r="D40" i="119"/>
  <c r="E40" i="119"/>
  <c r="K40" i="119"/>
  <c r="L40" i="119"/>
  <c r="M40" i="119"/>
  <c r="O40" i="119"/>
  <c r="P40" i="119"/>
  <c r="Q40" i="119"/>
  <c r="R40" i="119"/>
  <c r="B41" i="119"/>
  <c r="D41" i="119"/>
  <c r="E41" i="119"/>
  <c r="F41" i="119"/>
  <c r="G41" i="119"/>
  <c r="H41" i="119"/>
  <c r="I41" i="119"/>
  <c r="J41" i="119"/>
  <c r="K41" i="119"/>
  <c r="L41" i="119"/>
  <c r="M41" i="119"/>
  <c r="N41" i="119"/>
  <c r="O41" i="119"/>
  <c r="P41" i="119"/>
  <c r="Q41" i="119"/>
  <c r="R41" i="119"/>
  <c r="B42" i="119"/>
  <c r="D42" i="119"/>
  <c r="E42" i="119"/>
  <c r="F42" i="119"/>
  <c r="G42" i="119"/>
  <c r="H42" i="119"/>
  <c r="I42" i="119"/>
  <c r="J42" i="119"/>
  <c r="K42" i="119"/>
  <c r="L42" i="119"/>
  <c r="M42" i="119"/>
  <c r="O42" i="119"/>
  <c r="P42" i="119"/>
  <c r="Q42" i="119"/>
  <c r="R42" i="119"/>
  <c r="B43" i="119"/>
  <c r="D43" i="119"/>
  <c r="E43" i="119"/>
  <c r="F43" i="119"/>
  <c r="G43" i="119"/>
  <c r="H43" i="119"/>
  <c r="I43" i="119"/>
  <c r="J43" i="119"/>
  <c r="K43" i="119"/>
  <c r="L43" i="119"/>
  <c r="M43" i="119"/>
  <c r="O43" i="119"/>
  <c r="P43" i="119"/>
  <c r="Q43" i="119"/>
  <c r="R43" i="119"/>
  <c r="B44" i="119"/>
  <c r="D44" i="119"/>
  <c r="E44" i="119"/>
  <c r="F44" i="119"/>
  <c r="G44" i="119"/>
  <c r="H44" i="119"/>
  <c r="I44" i="119"/>
  <c r="J44" i="119"/>
  <c r="K44" i="119"/>
  <c r="L44" i="119"/>
  <c r="M44" i="119"/>
  <c r="O44" i="119"/>
  <c r="P44" i="119"/>
  <c r="Q44" i="119"/>
  <c r="R44" i="119"/>
  <c r="B45" i="119"/>
  <c r="D45" i="119"/>
  <c r="E45" i="119"/>
  <c r="F45" i="119"/>
  <c r="G45" i="119"/>
  <c r="H45" i="119"/>
  <c r="I45" i="119"/>
  <c r="J45" i="119"/>
  <c r="K45" i="119"/>
  <c r="L45" i="119"/>
  <c r="M45" i="119"/>
  <c r="O45" i="119"/>
  <c r="P45" i="119"/>
  <c r="Q45" i="119"/>
  <c r="R45" i="119"/>
  <c r="B46" i="119"/>
  <c r="D46" i="119"/>
  <c r="E46" i="119"/>
  <c r="F46" i="119"/>
  <c r="G46" i="119"/>
  <c r="H46" i="119"/>
  <c r="I46" i="119"/>
  <c r="J46" i="119"/>
  <c r="K46" i="119"/>
  <c r="L46" i="119"/>
  <c r="M46" i="119"/>
  <c r="O46" i="119"/>
  <c r="P46" i="119"/>
  <c r="Q46" i="119"/>
  <c r="R46" i="119"/>
  <c r="B47" i="119"/>
  <c r="C47" i="119"/>
  <c r="D47" i="119"/>
  <c r="E47" i="119"/>
  <c r="F47" i="119"/>
  <c r="G47" i="119"/>
  <c r="H47" i="119"/>
  <c r="I47" i="119"/>
  <c r="J47" i="119"/>
  <c r="K47" i="119"/>
  <c r="L47" i="119"/>
  <c r="M47" i="119"/>
  <c r="O47" i="119"/>
  <c r="P47" i="119"/>
  <c r="Q47" i="119"/>
  <c r="R47" i="119"/>
  <c r="B48" i="119"/>
  <c r="D48" i="119"/>
  <c r="E48" i="119"/>
  <c r="F48" i="119"/>
  <c r="G48" i="119"/>
  <c r="H48" i="119"/>
  <c r="I48" i="119"/>
  <c r="J48" i="119"/>
  <c r="K48" i="119"/>
  <c r="L48" i="119"/>
  <c r="M48" i="119"/>
  <c r="O48" i="119"/>
  <c r="P48" i="119"/>
  <c r="Q48" i="119"/>
  <c r="R48" i="119"/>
  <c r="B49" i="119"/>
  <c r="D49" i="119"/>
  <c r="E49" i="119"/>
  <c r="F49" i="119"/>
  <c r="G49" i="119"/>
  <c r="H49" i="119"/>
  <c r="I49" i="119"/>
  <c r="J49" i="119"/>
  <c r="K49" i="119"/>
  <c r="L49" i="119"/>
  <c r="M49" i="119"/>
  <c r="O49" i="119"/>
  <c r="P49" i="119"/>
  <c r="Q49" i="119"/>
  <c r="R49" i="119"/>
  <c r="B50" i="119"/>
  <c r="D50" i="119"/>
  <c r="E50" i="119"/>
  <c r="F50" i="119"/>
  <c r="G50" i="119"/>
  <c r="H50" i="119"/>
  <c r="I50" i="119"/>
  <c r="J50" i="119"/>
  <c r="K50" i="119"/>
  <c r="L50" i="119"/>
  <c r="M50" i="119"/>
  <c r="O50" i="119"/>
  <c r="P50" i="119"/>
  <c r="Q50" i="119"/>
  <c r="R50" i="119"/>
  <c r="Q51" i="119"/>
  <c r="B52" i="119"/>
  <c r="D52" i="119"/>
  <c r="E52" i="119"/>
  <c r="K52" i="119"/>
  <c r="L52" i="119"/>
  <c r="M52" i="119"/>
  <c r="O52" i="119"/>
  <c r="P52" i="119"/>
  <c r="Q52" i="119"/>
  <c r="R52" i="119"/>
  <c r="B53" i="119"/>
  <c r="D53" i="119"/>
  <c r="E53" i="119"/>
  <c r="F53" i="119"/>
  <c r="G53" i="119"/>
  <c r="H53" i="119"/>
  <c r="I53" i="119"/>
  <c r="K53" i="119"/>
  <c r="L53" i="119"/>
  <c r="M53" i="119"/>
  <c r="O53" i="119"/>
  <c r="P53" i="119"/>
  <c r="Q53" i="119"/>
  <c r="R53" i="119"/>
  <c r="B54" i="119"/>
  <c r="D54" i="119"/>
  <c r="E54" i="119"/>
  <c r="F54" i="119"/>
  <c r="G54" i="119"/>
  <c r="H54" i="119"/>
  <c r="I54" i="119"/>
  <c r="K54" i="119"/>
  <c r="L54" i="119"/>
  <c r="M54" i="119"/>
  <c r="O54" i="119"/>
  <c r="P54" i="119"/>
  <c r="Q54" i="119"/>
  <c r="R54" i="119"/>
  <c r="B55" i="119"/>
  <c r="D55" i="119"/>
  <c r="E55" i="119"/>
  <c r="F55" i="119"/>
  <c r="G55" i="119"/>
  <c r="H55" i="119"/>
  <c r="I55" i="119"/>
  <c r="K55" i="119"/>
  <c r="L55" i="119"/>
  <c r="M55" i="119"/>
  <c r="O55" i="119"/>
  <c r="P55" i="119"/>
  <c r="Q55" i="119"/>
  <c r="R55" i="119"/>
  <c r="B56" i="119"/>
  <c r="D56" i="119"/>
  <c r="E56" i="119"/>
  <c r="F56" i="119"/>
  <c r="G56" i="119"/>
  <c r="H56" i="119"/>
  <c r="I56" i="119"/>
  <c r="K56" i="119"/>
  <c r="L56" i="119"/>
  <c r="M56" i="119"/>
  <c r="O56" i="119"/>
  <c r="P56" i="119"/>
  <c r="Q56" i="119"/>
  <c r="R56" i="119"/>
  <c r="B57" i="119"/>
  <c r="D57" i="119"/>
  <c r="E57" i="119"/>
  <c r="F57" i="119"/>
  <c r="G57" i="119"/>
  <c r="H57" i="119"/>
  <c r="I57" i="119"/>
  <c r="K57" i="119"/>
  <c r="L57" i="119"/>
  <c r="M57" i="119"/>
  <c r="O57" i="119"/>
  <c r="P57" i="119"/>
  <c r="Q57" i="119"/>
  <c r="R57" i="119"/>
  <c r="B58" i="119"/>
  <c r="D58" i="119"/>
  <c r="E58" i="119"/>
  <c r="F58" i="119"/>
  <c r="G58" i="119"/>
  <c r="H58" i="119"/>
  <c r="I58" i="119"/>
  <c r="K58" i="119"/>
  <c r="L58" i="119"/>
  <c r="M58" i="119"/>
  <c r="O58" i="119"/>
  <c r="P58" i="119"/>
  <c r="Q58" i="119"/>
  <c r="R58" i="119"/>
  <c r="B59" i="119"/>
  <c r="D59" i="119"/>
  <c r="E59" i="119"/>
  <c r="F59" i="119"/>
  <c r="G59" i="119"/>
  <c r="H59" i="119"/>
  <c r="I59" i="119"/>
  <c r="K59" i="119"/>
  <c r="L59" i="119"/>
  <c r="M59" i="119"/>
  <c r="O59" i="119"/>
  <c r="P59" i="119"/>
  <c r="Q59" i="119"/>
  <c r="R59" i="119"/>
  <c r="B60" i="119"/>
  <c r="D60" i="119"/>
  <c r="E60" i="119"/>
  <c r="F60" i="119"/>
  <c r="G60" i="119"/>
  <c r="H60" i="119"/>
  <c r="I60" i="119"/>
  <c r="K60" i="119"/>
  <c r="L60" i="119"/>
  <c r="M60" i="119"/>
  <c r="O60" i="119"/>
  <c r="P60" i="119"/>
  <c r="Q60" i="119"/>
  <c r="R60" i="119"/>
  <c r="B61" i="119"/>
  <c r="D61" i="119"/>
  <c r="E61" i="119"/>
  <c r="F61" i="119"/>
  <c r="G61" i="119"/>
  <c r="H61" i="119"/>
  <c r="I61" i="119"/>
  <c r="K61" i="119"/>
  <c r="L61" i="119"/>
  <c r="M61" i="119"/>
  <c r="O61" i="119"/>
  <c r="P61" i="119"/>
  <c r="Q61" i="119"/>
  <c r="R61" i="119"/>
  <c r="B62" i="119"/>
  <c r="D62" i="119"/>
  <c r="E62" i="119"/>
  <c r="F62" i="119"/>
  <c r="G62" i="119"/>
  <c r="H62" i="119"/>
  <c r="I62" i="119"/>
  <c r="K62" i="119"/>
  <c r="L62" i="119"/>
  <c r="M62" i="119"/>
  <c r="O62" i="119"/>
  <c r="P62" i="119"/>
  <c r="Q62" i="119"/>
  <c r="R62" i="119"/>
  <c r="P63" i="119"/>
  <c r="B64" i="119"/>
  <c r="D64" i="119"/>
  <c r="E64" i="119"/>
  <c r="K64" i="119"/>
  <c r="L64" i="119"/>
  <c r="M64" i="119"/>
  <c r="O64" i="119"/>
  <c r="P64" i="119"/>
  <c r="Q64" i="119"/>
  <c r="R64" i="119"/>
  <c r="B65" i="119"/>
  <c r="D65" i="119"/>
  <c r="E65" i="119"/>
  <c r="F65" i="119"/>
  <c r="G65" i="119"/>
  <c r="H65" i="119"/>
  <c r="I65" i="119"/>
  <c r="K65" i="119"/>
  <c r="L65" i="119"/>
  <c r="M65" i="119"/>
  <c r="O65" i="119"/>
  <c r="P65" i="119"/>
  <c r="Q65" i="119"/>
  <c r="R65" i="119"/>
  <c r="B66" i="119"/>
  <c r="C66" i="119"/>
  <c r="D66" i="119"/>
  <c r="E66" i="119"/>
  <c r="F66" i="119"/>
  <c r="G66" i="119"/>
  <c r="H66" i="119"/>
  <c r="I66" i="119"/>
  <c r="K66" i="119"/>
  <c r="L66" i="119"/>
  <c r="M66" i="119"/>
  <c r="O66" i="119"/>
  <c r="P66" i="119"/>
  <c r="Q66" i="119"/>
  <c r="R66" i="119"/>
  <c r="B67" i="119"/>
  <c r="D67" i="119"/>
  <c r="E67" i="119"/>
  <c r="F67" i="119"/>
  <c r="G67" i="119"/>
  <c r="H67" i="119"/>
  <c r="I67" i="119"/>
  <c r="K67" i="119"/>
  <c r="L67" i="119"/>
  <c r="M67" i="119"/>
  <c r="O67" i="119"/>
  <c r="P67" i="119"/>
  <c r="Q67" i="119"/>
  <c r="R67" i="119"/>
  <c r="B68" i="119"/>
  <c r="D68" i="119"/>
  <c r="E68" i="119"/>
  <c r="F68" i="119"/>
  <c r="G68" i="119"/>
  <c r="H68" i="119"/>
  <c r="I68" i="119"/>
  <c r="K68" i="119"/>
  <c r="L68" i="119"/>
  <c r="M68" i="119"/>
  <c r="O68" i="119"/>
  <c r="P68" i="119"/>
  <c r="Q68" i="119"/>
  <c r="R68" i="119"/>
  <c r="B69" i="119"/>
  <c r="D69" i="119"/>
  <c r="E69" i="119"/>
  <c r="F69" i="119"/>
  <c r="G69" i="119"/>
  <c r="H69" i="119"/>
  <c r="I69" i="119"/>
  <c r="K69" i="119"/>
  <c r="L69" i="119"/>
  <c r="M69" i="119"/>
  <c r="O69" i="119"/>
  <c r="P69" i="119"/>
  <c r="Q69" i="119"/>
  <c r="R69" i="119"/>
  <c r="B70" i="119"/>
  <c r="D70" i="119"/>
  <c r="E70" i="119"/>
  <c r="F70" i="119"/>
  <c r="G70" i="119"/>
  <c r="H70" i="119"/>
  <c r="I70" i="119"/>
  <c r="K70" i="119"/>
  <c r="L70" i="119"/>
  <c r="M70" i="119"/>
  <c r="O70" i="119"/>
  <c r="P70" i="119"/>
  <c r="Q70" i="119"/>
  <c r="R70" i="119"/>
  <c r="B71" i="119"/>
  <c r="D71" i="119"/>
  <c r="E71" i="119"/>
  <c r="F71" i="119"/>
  <c r="G71" i="119"/>
  <c r="H71" i="119"/>
  <c r="I71" i="119"/>
  <c r="K71" i="119"/>
  <c r="L71" i="119"/>
  <c r="M71" i="119"/>
  <c r="O71" i="119"/>
  <c r="P71" i="119"/>
  <c r="Q71" i="119"/>
  <c r="R71" i="119"/>
  <c r="B72" i="119"/>
  <c r="C72" i="119"/>
  <c r="D72" i="119"/>
  <c r="E72" i="119"/>
  <c r="F72" i="119"/>
  <c r="G72" i="119"/>
  <c r="H72" i="119"/>
  <c r="I72" i="119"/>
  <c r="K72" i="119"/>
  <c r="L72" i="119"/>
  <c r="M72" i="119"/>
  <c r="O72" i="119"/>
  <c r="P72" i="119"/>
  <c r="Q72" i="119"/>
  <c r="R72" i="119"/>
  <c r="B73" i="119"/>
  <c r="D73" i="119"/>
  <c r="E73" i="119"/>
  <c r="F73" i="119"/>
  <c r="G73" i="119"/>
  <c r="H73" i="119"/>
  <c r="I73" i="119"/>
  <c r="K73" i="119"/>
  <c r="L73" i="119"/>
  <c r="M73" i="119"/>
  <c r="O73" i="119"/>
  <c r="P73" i="119"/>
  <c r="Q73" i="119"/>
  <c r="R73" i="119"/>
  <c r="B74" i="119"/>
  <c r="D74" i="119"/>
  <c r="E74" i="119"/>
  <c r="F74" i="119"/>
  <c r="G74" i="119"/>
  <c r="H74" i="119"/>
  <c r="I74" i="119"/>
  <c r="K74" i="119"/>
  <c r="L74" i="119"/>
  <c r="M74" i="119"/>
  <c r="O74" i="119"/>
  <c r="P74" i="119"/>
  <c r="Q74" i="119"/>
  <c r="R74" i="119"/>
  <c r="R75" i="119"/>
  <c r="B76" i="119"/>
  <c r="D76" i="119"/>
  <c r="E76" i="119"/>
  <c r="K76" i="119"/>
  <c r="L76" i="119"/>
  <c r="M76" i="119"/>
  <c r="O76" i="119"/>
  <c r="P76" i="119"/>
  <c r="Q76" i="119"/>
  <c r="R76" i="119"/>
  <c r="B77" i="119"/>
  <c r="D77" i="119"/>
  <c r="E77" i="119"/>
  <c r="F77" i="119"/>
  <c r="G77" i="119"/>
  <c r="H77" i="119"/>
  <c r="I77" i="119"/>
  <c r="K77" i="119"/>
  <c r="L77" i="119"/>
  <c r="M77" i="119"/>
  <c r="O77" i="119"/>
  <c r="P77" i="119"/>
  <c r="Q77" i="119"/>
  <c r="R77" i="119"/>
  <c r="B78" i="119"/>
  <c r="D78" i="119"/>
  <c r="E78" i="119"/>
  <c r="F78" i="119"/>
  <c r="G78" i="119"/>
  <c r="H78" i="119"/>
  <c r="I78" i="119"/>
  <c r="K78" i="119"/>
  <c r="L78" i="119"/>
  <c r="M78" i="119"/>
  <c r="O78" i="119"/>
  <c r="P78" i="119"/>
  <c r="Q78" i="119"/>
  <c r="R78" i="119"/>
  <c r="B79" i="119"/>
  <c r="D79" i="119"/>
  <c r="E79" i="119"/>
  <c r="F79" i="119"/>
  <c r="G79" i="119"/>
  <c r="H79" i="119"/>
  <c r="I79" i="119"/>
  <c r="K79" i="119"/>
  <c r="L79" i="119"/>
  <c r="M79" i="119"/>
  <c r="O79" i="119"/>
  <c r="P79" i="119"/>
  <c r="Q79" i="119"/>
  <c r="R79" i="119"/>
  <c r="B80" i="119"/>
  <c r="D80" i="119"/>
  <c r="E80" i="119"/>
  <c r="F80" i="119"/>
  <c r="G80" i="119"/>
  <c r="H80" i="119"/>
  <c r="I80" i="119"/>
  <c r="K80" i="119"/>
  <c r="L80" i="119"/>
  <c r="M80" i="119"/>
  <c r="O80" i="119"/>
  <c r="P80" i="119"/>
  <c r="Q80" i="119"/>
  <c r="R80" i="119"/>
  <c r="B81" i="119"/>
  <c r="D81" i="119"/>
  <c r="E81" i="119"/>
  <c r="F81" i="119"/>
  <c r="G81" i="119"/>
  <c r="H81" i="119"/>
  <c r="I81" i="119"/>
  <c r="K81" i="119"/>
  <c r="L81" i="119"/>
  <c r="M81" i="119"/>
  <c r="O81" i="119"/>
  <c r="P81" i="119"/>
  <c r="Q81" i="119"/>
  <c r="R81" i="119"/>
  <c r="U81" i="119"/>
  <c r="B82" i="119"/>
  <c r="D82" i="119"/>
  <c r="E82" i="119"/>
  <c r="F82" i="119"/>
  <c r="G82" i="119"/>
  <c r="H82" i="119"/>
  <c r="I82" i="119"/>
  <c r="K82" i="119"/>
  <c r="L82" i="119"/>
  <c r="M82" i="119"/>
  <c r="O82" i="119"/>
  <c r="P82" i="119"/>
  <c r="Q82" i="119"/>
  <c r="R82" i="119"/>
  <c r="B83" i="119"/>
  <c r="D83" i="119"/>
  <c r="E83" i="119"/>
  <c r="F83" i="119"/>
  <c r="G83" i="119"/>
  <c r="H83" i="119"/>
  <c r="I83" i="119"/>
  <c r="K83" i="119"/>
  <c r="L83" i="119"/>
  <c r="M83" i="119"/>
  <c r="O83" i="119"/>
  <c r="P83" i="119"/>
  <c r="Q83" i="119"/>
  <c r="R83" i="119"/>
  <c r="B84" i="119"/>
  <c r="D84" i="119"/>
  <c r="E84" i="119"/>
  <c r="F84" i="119"/>
  <c r="G84" i="119"/>
  <c r="H84" i="119"/>
  <c r="I84" i="119"/>
  <c r="K84" i="119"/>
  <c r="L84" i="119"/>
  <c r="M84" i="119"/>
  <c r="O84" i="119"/>
  <c r="P84" i="119"/>
  <c r="Q84" i="119"/>
  <c r="R84" i="119"/>
  <c r="B85" i="119"/>
  <c r="D85" i="119"/>
  <c r="E85" i="119"/>
  <c r="F85" i="119"/>
  <c r="G85" i="119"/>
  <c r="H85" i="119"/>
  <c r="I85" i="119"/>
  <c r="K85" i="119"/>
  <c r="L85" i="119"/>
  <c r="M85" i="119"/>
  <c r="O85" i="119"/>
  <c r="P85" i="119"/>
  <c r="Q85" i="119"/>
  <c r="R85" i="119"/>
  <c r="B86" i="119"/>
  <c r="D86" i="119"/>
  <c r="E86" i="119"/>
  <c r="F86" i="119"/>
  <c r="G86" i="119"/>
  <c r="H86" i="119"/>
  <c r="I86" i="119"/>
  <c r="K86" i="119"/>
  <c r="L86" i="119"/>
  <c r="M86" i="119"/>
  <c r="O86" i="119"/>
  <c r="P86" i="119"/>
  <c r="Q86" i="119"/>
  <c r="R86" i="119"/>
  <c r="C16" i="119"/>
  <c r="N16" i="118"/>
  <c r="N16" i="119" s="1"/>
  <c r="S16" i="119"/>
  <c r="T16" i="118"/>
  <c r="T16" i="119" s="1"/>
  <c r="U16" i="118"/>
  <c r="U16" i="119" s="1"/>
  <c r="V16" i="118"/>
  <c r="V16" i="119" s="1"/>
  <c r="W16" i="118"/>
  <c r="C17" i="119"/>
  <c r="N17" i="118"/>
  <c r="N17" i="119" s="1"/>
  <c r="S17" i="118"/>
  <c r="S17" i="119" s="1"/>
  <c r="T17" i="118"/>
  <c r="T17" i="119" s="1"/>
  <c r="U17" i="118"/>
  <c r="U17" i="119" s="1"/>
  <c r="V17" i="118"/>
  <c r="V17" i="119" s="1"/>
  <c r="W17" i="118"/>
  <c r="W17" i="119" s="1"/>
  <c r="C18" i="119"/>
  <c r="N18" i="118"/>
  <c r="S18" i="118"/>
  <c r="S18" i="119" s="1"/>
  <c r="T18" i="118"/>
  <c r="T18" i="119" s="1"/>
  <c r="U18" i="118"/>
  <c r="U18" i="119" s="1"/>
  <c r="V18" i="118"/>
  <c r="V18" i="119" s="1"/>
  <c r="W18" i="118"/>
  <c r="W18" i="119" s="1"/>
  <c r="C19" i="119"/>
  <c r="N19" i="118"/>
  <c r="N19" i="119" s="1"/>
  <c r="S19" i="118"/>
  <c r="S19" i="119" s="1"/>
  <c r="T19" i="118"/>
  <c r="T19" i="119" s="1"/>
  <c r="U19" i="118"/>
  <c r="U19" i="119" s="1"/>
  <c r="V19" i="118"/>
  <c r="V19" i="119" s="1"/>
  <c r="W19" i="118"/>
  <c r="W19" i="119" s="1"/>
  <c r="C20" i="119"/>
  <c r="N20" i="118"/>
  <c r="N20" i="119" s="1"/>
  <c r="S20" i="118"/>
  <c r="S20" i="119" s="1"/>
  <c r="T20" i="118"/>
  <c r="T20" i="119" s="1"/>
  <c r="U20" i="118"/>
  <c r="U20" i="119" s="1"/>
  <c r="V20" i="118"/>
  <c r="V20" i="119" s="1"/>
  <c r="W20" i="118"/>
  <c r="W20" i="119" s="1"/>
  <c r="C21" i="119"/>
  <c r="N21" i="118"/>
  <c r="X21" i="118" s="1"/>
  <c r="X21" i="119" s="1"/>
  <c r="S21" i="118"/>
  <c r="S21" i="119" s="1"/>
  <c r="T21" i="118"/>
  <c r="T21" i="119" s="1"/>
  <c r="U21" i="118"/>
  <c r="U21" i="119" s="1"/>
  <c r="V21" i="118"/>
  <c r="V21" i="119" s="1"/>
  <c r="W21" i="118"/>
  <c r="W21" i="119" s="1"/>
  <c r="C22" i="119"/>
  <c r="N22" i="118"/>
  <c r="N22" i="119" s="1"/>
  <c r="S22" i="118"/>
  <c r="S22" i="119" s="1"/>
  <c r="T22" i="118"/>
  <c r="T22" i="119" s="1"/>
  <c r="U22" i="118"/>
  <c r="U22" i="119" s="1"/>
  <c r="V22" i="118"/>
  <c r="V22" i="119" s="1"/>
  <c r="W22" i="118"/>
  <c r="C23" i="119"/>
  <c r="N23" i="118"/>
  <c r="S23" i="118"/>
  <c r="S23" i="119" s="1"/>
  <c r="T23" i="118"/>
  <c r="T23" i="119" s="1"/>
  <c r="U23" i="118"/>
  <c r="U23" i="119" s="1"/>
  <c r="V23" i="118"/>
  <c r="V23" i="119" s="1"/>
  <c r="W23" i="118"/>
  <c r="W23" i="119" s="1"/>
  <c r="C24" i="119"/>
  <c r="N24" i="118"/>
  <c r="S24" i="118"/>
  <c r="S24" i="119" s="1"/>
  <c r="T24" i="118"/>
  <c r="T24" i="119" s="1"/>
  <c r="U24" i="118"/>
  <c r="U24" i="119" s="1"/>
  <c r="V24" i="118"/>
  <c r="V24" i="119" s="1"/>
  <c r="W24" i="118"/>
  <c r="W24" i="119" s="1"/>
  <c r="C25" i="119"/>
  <c r="N25" i="118"/>
  <c r="N25" i="119" s="1"/>
  <c r="S25" i="118"/>
  <c r="S25" i="119" s="1"/>
  <c r="T25" i="118"/>
  <c r="T25" i="119" s="1"/>
  <c r="U25" i="118"/>
  <c r="U25" i="119" s="1"/>
  <c r="V25" i="118"/>
  <c r="V25" i="119" s="1"/>
  <c r="W25" i="118"/>
  <c r="X25" i="118" s="1"/>
  <c r="X25" i="119" s="1"/>
  <c r="C26" i="119"/>
  <c r="N26" i="118"/>
  <c r="X26" i="118" s="1"/>
  <c r="X26" i="119" s="1"/>
  <c r="S26" i="118"/>
  <c r="S26" i="119" s="1"/>
  <c r="T26" i="118"/>
  <c r="T26" i="119" s="1"/>
  <c r="U26" i="118"/>
  <c r="U26" i="119" s="1"/>
  <c r="V26" i="118"/>
  <c r="V26" i="119" s="1"/>
  <c r="W26" i="118"/>
  <c r="W26" i="119" s="1"/>
  <c r="K27" i="118"/>
  <c r="K27" i="119" s="1"/>
  <c r="L27" i="118"/>
  <c r="E13" i="57" s="1"/>
  <c r="O27" i="118"/>
  <c r="P27" i="118"/>
  <c r="Q27" i="118"/>
  <c r="R27" i="118"/>
  <c r="R27" i="119" s="1"/>
  <c r="C28" i="119"/>
  <c r="N28" i="118"/>
  <c r="X28" i="118" s="1"/>
  <c r="X28" i="119" s="1"/>
  <c r="S28" i="118"/>
  <c r="S28" i="119" s="1"/>
  <c r="T28" i="118"/>
  <c r="T28" i="119" s="1"/>
  <c r="U28" i="118"/>
  <c r="U28" i="119" s="1"/>
  <c r="V28" i="118"/>
  <c r="V28" i="119" s="1"/>
  <c r="W28" i="118"/>
  <c r="W28" i="119" s="1"/>
  <c r="C29" i="119"/>
  <c r="N29" i="118"/>
  <c r="S29" i="118"/>
  <c r="S29" i="119" s="1"/>
  <c r="T29" i="118"/>
  <c r="T29" i="119" s="1"/>
  <c r="U29" i="118"/>
  <c r="U29" i="119" s="1"/>
  <c r="V29" i="118"/>
  <c r="V29" i="119" s="1"/>
  <c r="W29" i="118"/>
  <c r="W29" i="119" s="1"/>
  <c r="C30" i="119"/>
  <c r="N30" i="118"/>
  <c r="X30" i="118" s="1"/>
  <c r="X30" i="119" s="1"/>
  <c r="S30" i="118"/>
  <c r="S30" i="119" s="1"/>
  <c r="T30" i="118"/>
  <c r="T30" i="119" s="1"/>
  <c r="U30" i="118"/>
  <c r="U30" i="119" s="1"/>
  <c r="V30" i="118"/>
  <c r="V30" i="119" s="1"/>
  <c r="W30" i="118"/>
  <c r="W30" i="119" s="1"/>
  <c r="C31" i="119"/>
  <c r="N31" i="118"/>
  <c r="X31" i="118" s="1"/>
  <c r="X31" i="119" s="1"/>
  <c r="S31" i="118"/>
  <c r="S31" i="119" s="1"/>
  <c r="T31" i="118"/>
  <c r="T31" i="119" s="1"/>
  <c r="U31" i="118"/>
  <c r="U31" i="119" s="1"/>
  <c r="V31" i="118"/>
  <c r="V31" i="119" s="1"/>
  <c r="W31" i="118"/>
  <c r="W31" i="119" s="1"/>
  <c r="C32" i="119"/>
  <c r="N32" i="118"/>
  <c r="N32" i="119" s="1"/>
  <c r="S32" i="118"/>
  <c r="S32" i="119" s="1"/>
  <c r="T32" i="118"/>
  <c r="T32" i="119" s="1"/>
  <c r="U32" i="118"/>
  <c r="U32" i="119" s="1"/>
  <c r="V32" i="118"/>
  <c r="V32" i="119" s="1"/>
  <c r="W32" i="118"/>
  <c r="W32" i="119" s="1"/>
  <c r="C33" i="119"/>
  <c r="N33" i="118"/>
  <c r="N33" i="119" s="1"/>
  <c r="S33" i="118"/>
  <c r="S33" i="119" s="1"/>
  <c r="T33" i="118"/>
  <c r="T33" i="119" s="1"/>
  <c r="U33" i="118"/>
  <c r="U33" i="119" s="1"/>
  <c r="V33" i="118"/>
  <c r="V33" i="119" s="1"/>
  <c r="W33" i="118"/>
  <c r="W33" i="119" s="1"/>
  <c r="C34" i="119"/>
  <c r="N34" i="118"/>
  <c r="S34" i="118"/>
  <c r="S34" i="119" s="1"/>
  <c r="T34" i="118"/>
  <c r="T34" i="119" s="1"/>
  <c r="U34" i="118"/>
  <c r="U34" i="119" s="1"/>
  <c r="V34" i="118"/>
  <c r="V34" i="119" s="1"/>
  <c r="W34" i="118"/>
  <c r="W34" i="119" s="1"/>
  <c r="C35" i="119"/>
  <c r="N35" i="118"/>
  <c r="S35" i="118"/>
  <c r="S35" i="119" s="1"/>
  <c r="T35" i="118"/>
  <c r="T35" i="119" s="1"/>
  <c r="U35" i="118"/>
  <c r="U35" i="119" s="1"/>
  <c r="V35" i="118"/>
  <c r="V35" i="119" s="1"/>
  <c r="W35" i="118"/>
  <c r="W35" i="119" s="1"/>
  <c r="X35" i="118"/>
  <c r="X35" i="119" s="1"/>
  <c r="C36" i="119"/>
  <c r="N36" i="118"/>
  <c r="N36" i="119" s="1"/>
  <c r="S36" i="118"/>
  <c r="S36" i="119" s="1"/>
  <c r="T36" i="118"/>
  <c r="T36" i="119" s="1"/>
  <c r="U36" i="118"/>
  <c r="U36" i="119" s="1"/>
  <c r="V36" i="118"/>
  <c r="V36" i="119" s="1"/>
  <c r="W36" i="118"/>
  <c r="X36" i="118" s="1"/>
  <c r="X36" i="119" s="1"/>
  <c r="C37" i="119"/>
  <c r="N37" i="118"/>
  <c r="N37" i="119" s="1"/>
  <c r="S37" i="118"/>
  <c r="S37" i="119" s="1"/>
  <c r="T37" i="118"/>
  <c r="T37" i="119" s="1"/>
  <c r="U37" i="118"/>
  <c r="U37" i="119" s="1"/>
  <c r="V37" i="118"/>
  <c r="V37" i="119" s="1"/>
  <c r="W37" i="118"/>
  <c r="W37" i="119" s="1"/>
  <c r="N38" i="118"/>
  <c r="N38" i="119" s="1"/>
  <c r="S38" i="118"/>
  <c r="S38" i="119" s="1"/>
  <c r="T38" i="118"/>
  <c r="T38" i="119" s="1"/>
  <c r="U38" i="118"/>
  <c r="U38" i="119" s="1"/>
  <c r="V38" i="118"/>
  <c r="V38" i="119" s="1"/>
  <c r="W38" i="118"/>
  <c r="W38" i="119" s="1"/>
  <c r="K39" i="118"/>
  <c r="L39" i="118"/>
  <c r="L39" i="119" s="1"/>
  <c r="O39" i="118"/>
  <c r="O39" i="119" s="1"/>
  <c r="P39" i="118"/>
  <c r="P39" i="119" s="1"/>
  <c r="Q39" i="118"/>
  <c r="Q39" i="119" s="1"/>
  <c r="R39" i="118"/>
  <c r="R39" i="119" s="1"/>
  <c r="N40" i="118"/>
  <c r="N40" i="119" s="1"/>
  <c r="S40" i="118"/>
  <c r="S40" i="119" s="1"/>
  <c r="T40" i="118"/>
  <c r="T40" i="119" s="1"/>
  <c r="U40" i="118"/>
  <c r="U40" i="119" s="1"/>
  <c r="V40" i="118"/>
  <c r="V40" i="119" s="1"/>
  <c r="W40" i="118"/>
  <c r="X40" i="118" s="1"/>
  <c r="X40" i="119" s="1"/>
  <c r="C41" i="119"/>
  <c r="N41" i="118"/>
  <c r="S41" i="118"/>
  <c r="S41" i="119" s="1"/>
  <c r="T41" i="118"/>
  <c r="T41" i="119" s="1"/>
  <c r="U41" i="118"/>
  <c r="U41" i="119" s="1"/>
  <c r="V41" i="118"/>
  <c r="V41" i="119" s="1"/>
  <c r="W41" i="118"/>
  <c r="W41" i="119" s="1"/>
  <c r="C42" i="119"/>
  <c r="N42" i="118"/>
  <c r="N42" i="119" s="1"/>
  <c r="S42" i="118"/>
  <c r="S42" i="119" s="1"/>
  <c r="T42" i="118"/>
  <c r="T42" i="119" s="1"/>
  <c r="U42" i="118"/>
  <c r="U42" i="119" s="1"/>
  <c r="V42" i="118"/>
  <c r="V42" i="119" s="1"/>
  <c r="W42" i="118"/>
  <c r="X42" i="118" s="1"/>
  <c r="X42" i="119" s="1"/>
  <c r="C43" i="119"/>
  <c r="N43" i="118"/>
  <c r="N43" i="119" s="1"/>
  <c r="S43" i="118"/>
  <c r="S43" i="119" s="1"/>
  <c r="T43" i="118"/>
  <c r="T43" i="119" s="1"/>
  <c r="U43" i="118"/>
  <c r="U43" i="119" s="1"/>
  <c r="V43" i="118"/>
  <c r="V43" i="119" s="1"/>
  <c r="W43" i="118"/>
  <c r="C44" i="119"/>
  <c r="N44" i="118"/>
  <c r="N44" i="119" s="1"/>
  <c r="S44" i="118"/>
  <c r="S44" i="119" s="1"/>
  <c r="T44" i="118"/>
  <c r="T44" i="119" s="1"/>
  <c r="U44" i="118"/>
  <c r="U44" i="119" s="1"/>
  <c r="V44" i="118"/>
  <c r="V44" i="119" s="1"/>
  <c r="W44" i="118"/>
  <c r="W44" i="119" s="1"/>
  <c r="C45" i="119"/>
  <c r="N45" i="118"/>
  <c r="N45" i="119" s="1"/>
  <c r="S45" i="118"/>
  <c r="S45" i="119" s="1"/>
  <c r="T45" i="118"/>
  <c r="T45" i="119" s="1"/>
  <c r="U45" i="118"/>
  <c r="U45" i="119" s="1"/>
  <c r="V45" i="118"/>
  <c r="V45" i="119" s="1"/>
  <c r="W45" i="118"/>
  <c r="W45" i="119" s="1"/>
  <c r="X45" i="118"/>
  <c r="X45" i="119" s="1"/>
  <c r="C46" i="119"/>
  <c r="N46" i="118"/>
  <c r="N46" i="119" s="1"/>
  <c r="S46" i="118"/>
  <c r="S46" i="119" s="1"/>
  <c r="T46" i="118"/>
  <c r="T46" i="119" s="1"/>
  <c r="U46" i="118"/>
  <c r="U46" i="119" s="1"/>
  <c r="V46" i="118"/>
  <c r="V46" i="119" s="1"/>
  <c r="W46" i="118"/>
  <c r="N47" i="118"/>
  <c r="S47" i="118"/>
  <c r="S47" i="119" s="1"/>
  <c r="T47" i="118"/>
  <c r="T47" i="119" s="1"/>
  <c r="U47" i="118"/>
  <c r="U47" i="119" s="1"/>
  <c r="V47" i="118"/>
  <c r="V47" i="119" s="1"/>
  <c r="W47" i="118"/>
  <c r="W47" i="119" s="1"/>
  <c r="C48" i="119"/>
  <c r="N48" i="118"/>
  <c r="N48" i="119" s="1"/>
  <c r="S48" i="118"/>
  <c r="S48" i="119" s="1"/>
  <c r="T48" i="118"/>
  <c r="T48" i="119" s="1"/>
  <c r="U48" i="118"/>
  <c r="U48" i="119" s="1"/>
  <c r="V48" i="118"/>
  <c r="V48" i="119" s="1"/>
  <c r="W48" i="118"/>
  <c r="W48" i="119" s="1"/>
  <c r="C49" i="119"/>
  <c r="N49" i="118"/>
  <c r="N49" i="119" s="1"/>
  <c r="S49" i="118"/>
  <c r="S49" i="119" s="1"/>
  <c r="T49" i="118"/>
  <c r="T49" i="119" s="1"/>
  <c r="U49" i="118"/>
  <c r="U49" i="119" s="1"/>
  <c r="V49" i="118"/>
  <c r="V49" i="119" s="1"/>
  <c r="W49" i="118"/>
  <c r="X49" i="118" s="1"/>
  <c r="X49" i="119" s="1"/>
  <c r="C50" i="119"/>
  <c r="N50" i="118"/>
  <c r="N50" i="119" s="1"/>
  <c r="S50" i="118"/>
  <c r="S50" i="119" s="1"/>
  <c r="T50" i="118"/>
  <c r="T50" i="119" s="1"/>
  <c r="U50" i="118"/>
  <c r="U50" i="119" s="1"/>
  <c r="V50" i="118"/>
  <c r="V50" i="119" s="1"/>
  <c r="W50" i="118"/>
  <c r="W50" i="119" s="1"/>
  <c r="K51" i="118"/>
  <c r="S51" i="118" s="1"/>
  <c r="S51" i="119" s="1"/>
  <c r="L51" i="118"/>
  <c r="G13" i="57" s="1"/>
  <c r="O51" i="118"/>
  <c r="O51" i="119" s="1"/>
  <c r="P51" i="118"/>
  <c r="Q51" i="118"/>
  <c r="R51" i="118"/>
  <c r="C52" i="119"/>
  <c r="N52" i="118"/>
  <c r="X52" i="118" s="1"/>
  <c r="X52" i="119" s="1"/>
  <c r="S52" i="118"/>
  <c r="S52" i="119" s="1"/>
  <c r="T52" i="118"/>
  <c r="T52" i="119" s="1"/>
  <c r="U52" i="118"/>
  <c r="U52" i="119" s="1"/>
  <c r="V52" i="118"/>
  <c r="V52" i="119" s="1"/>
  <c r="W52" i="118"/>
  <c r="W52" i="119" s="1"/>
  <c r="C53" i="119"/>
  <c r="N53" i="118"/>
  <c r="N53" i="119" s="1"/>
  <c r="S53" i="118"/>
  <c r="S53" i="119" s="1"/>
  <c r="T53" i="118"/>
  <c r="T53" i="119" s="1"/>
  <c r="U53" i="118"/>
  <c r="U53" i="119" s="1"/>
  <c r="V53" i="118"/>
  <c r="V53" i="119" s="1"/>
  <c r="W53" i="118"/>
  <c r="W53" i="119" s="1"/>
  <c r="C54" i="119"/>
  <c r="N54" i="118"/>
  <c r="N54" i="119" s="1"/>
  <c r="S54" i="118"/>
  <c r="S54" i="119" s="1"/>
  <c r="T54" i="118"/>
  <c r="T54" i="119" s="1"/>
  <c r="U54" i="118"/>
  <c r="U54" i="119" s="1"/>
  <c r="V54" i="118"/>
  <c r="V54" i="119" s="1"/>
  <c r="W54" i="118"/>
  <c r="W54" i="119" s="1"/>
  <c r="C55" i="119"/>
  <c r="N55" i="118"/>
  <c r="X55" i="118" s="1"/>
  <c r="X55" i="119" s="1"/>
  <c r="S55" i="118"/>
  <c r="S55" i="119" s="1"/>
  <c r="T55" i="118"/>
  <c r="T55" i="119" s="1"/>
  <c r="U55" i="118"/>
  <c r="U55" i="119" s="1"/>
  <c r="V55" i="118"/>
  <c r="V55" i="119" s="1"/>
  <c r="W55" i="118"/>
  <c r="W55" i="119" s="1"/>
  <c r="C56" i="119"/>
  <c r="N56" i="118"/>
  <c r="N56" i="119" s="1"/>
  <c r="S56" i="118"/>
  <c r="S56" i="119" s="1"/>
  <c r="T56" i="118"/>
  <c r="T56" i="119" s="1"/>
  <c r="U56" i="118"/>
  <c r="U56" i="119" s="1"/>
  <c r="V56" i="118"/>
  <c r="V56" i="119" s="1"/>
  <c r="W56" i="118"/>
  <c r="W56" i="119" s="1"/>
  <c r="C57" i="119"/>
  <c r="N57" i="118"/>
  <c r="S57" i="118"/>
  <c r="S57" i="119" s="1"/>
  <c r="T57" i="118"/>
  <c r="T57" i="119" s="1"/>
  <c r="U57" i="118"/>
  <c r="U57" i="119" s="1"/>
  <c r="V57" i="118"/>
  <c r="V57" i="119" s="1"/>
  <c r="W57" i="118"/>
  <c r="W57" i="119" s="1"/>
  <c r="C58" i="119"/>
  <c r="N58" i="118"/>
  <c r="X58" i="118" s="1"/>
  <c r="X58" i="119" s="1"/>
  <c r="S58" i="118"/>
  <c r="S58" i="119" s="1"/>
  <c r="T58" i="118"/>
  <c r="T58" i="119" s="1"/>
  <c r="U58" i="118"/>
  <c r="U58" i="119" s="1"/>
  <c r="V58" i="118"/>
  <c r="V58" i="119" s="1"/>
  <c r="W58" i="118"/>
  <c r="W58" i="119" s="1"/>
  <c r="C59" i="119"/>
  <c r="N59" i="118"/>
  <c r="N59" i="119" s="1"/>
  <c r="S59" i="118"/>
  <c r="S59" i="119" s="1"/>
  <c r="T59" i="118"/>
  <c r="T59" i="119" s="1"/>
  <c r="U59" i="118"/>
  <c r="U59" i="119" s="1"/>
  <c r="V59" i="118"/>
  <c r="V59" i="119" s="1"/>
  <c r="W59" i="118"/>
  <c r="W59" i="119" s="1"/>
  <c r="C60" i="119"/>
  <c r="N60" i="118"/>
  <c r="X60" i="118" s="1"/>
  <c r="X60" i="119" s="1"/>
  <c r="S60" i="118"/>
  <c r="S60" i="119" s="1"/>
  <c r="T60" i="118"/>
  <c r="T60" i="119" s="1"/>
  <c r="U60" i="118"/>
  <c r="U60" i="119" s="1"/>
  <c r="V60" i="118"/>
  <c r="V60" i="119" s="1"/>
  <c r="W60" i="118"/>
  <c r="W60" i="119" s="1"/>
  <c r="C61" i="119"/>
  <c r="N61" i="118"/>
  <c r="X61" i="118" s="1"/>
  <c r="X61" i="119" s="1"/>
  <c r="S61" i="118"/>
  <c r="S61" i="119" s="1"/>
  <c r="T61" i="118"/>
  <c r="T61" i="119" s="1"/>
  <c r="U61" i="118"/>
  <c r="U61" i="119" s="1"/>
  <c r="V61" i="118"/>
  <c r="V61" i="119" s="1"/>
  <c r="W61" i="118"/>
  <c r="W61" i="119" s="1"/>
  <c r="C62" i="119"/>
  <c r="N62" i="118"/>
  <c r="N62" i="119" s="1"/>
  <c r="S62" i="118"/>
  <c r="S62" i="119" s="1"/>
  <c r="T62" i="118"/>
  <c r="T62" i="119" s="1"/>
  <c r="U62" i="118"/>
  <c r="U62" i="119" s="1"/>
  <c r="V62" i="118"/>
  <c r="V62" i="119" s="1"/>
  <c r="W62" i="118"/>
  <c r="W62" i="119" s="1"/>
  <c r="K63" i="118"/>
  <c r="H10" i="57" s="1"/>
  <c r="L63" i="118"/>
  <c r="H13" i="57" s="1"/>
  <c r="N63" i="118"/>
  <c r="O63" i="118"/>
  <c r="O63" i="119" s="1"/>
  <c r="P63" i="118"/>
  <c r="Q63" i="118"/>
  <c r="Q63" i="119" s="1"/>
  <c r="R63" i="118"/>
  <c r="R63" i="119" s="1"/>
  <c r="W63" i="118"/>
  <c r="W63" i="119" s="1"/>
  <c r="C64" i="119"/>
  <c r="N64" i="118"/>
  <c r="N64" i="119" s="1"/>
  <c r="S64" i="118"/>
  <c r="S64" i="119" s="1"/>
  <c r="T64" i="118"/>
  <c r="T64" i="119" s="1"/>
  <c r="U64" i="118"/>
  <c r="U64" i="119" s="1"/>
  <c r="V64" i="118"/>
  <c r="V64" i="119" s="1"/>
  <c r="W64" i="118"/>
  <c r="W64" i="119" s="1"/>
  <c r="C65" i="119"/>
  <c r="N65" i="118"/>
  <c r="X65" i="118" s="1"/>
  <c r="X65" i="119" s="1"/>
  <c r="S65" i="118"/>
  <c r="S65" i="119" s="1"/>
  <c r="T65" i="118"/>
  <c r="T65" i="119" s="1"/>
  <c r="U65" i="118"/>
  <c r="U65" i="119" s="1"/>
  <c r="V65" i="118"/>
  <c r="V65" i="119" s="1"/>
  <c r="W65" i="118"/>
  <c r="W65" i="119" s="1"/>
  <c r="N66" i="118"/>
  <c r="N66" i="119" s="1"/>
  <c r="S66" i="118"/>
  <c r="S66" i="119" s="1"/>
  <c r="T66" i="118"/>
  <c r="T66" i="119" s="1"/>
  <c r="U66" i="118"/>
  <c r="U66" i="119" s="1"/>
  <c r="V66" i="118"/>
  <c r="V66" i="119" s="1"/>
  <c r="W66" i="118"/>
  <c r="X66" i="118" s="1"/>
  <c r="X66" i="119" s="1"/>
  <c r="C67" i="119"/>
  <c r="N67" i="118"/>
  <c r="X67" i="118" s="1"/>
  <c r="X67" i="119" s="1"/>
  <c r="S67" i="118"/>
  <c r="S67" i="119" s="1"/>
  <c r="T67" i="118"/>
  <c r="T67" i="119" s="1"/>
  <c r="U67" i="118"/>
  <c r="U67" i="119" s="1"/>
  <c r="V67" i="118"/>
  <c r="V67" i="119" s="1"/>
  <c r="W67" i="118"/>
  <c r="W67" i="119" s="1"/>
  <c r="C68" i="119"/>
  <c r="N68" i="118"/>
  <c r="N68" i="119" s="1"/>
  <c r="S68" i="118"/>
  <c r="S68" i="119" s="1"/>
  <c r="T68" i="118"/>
  <c r="T68" i="119" s="1"/>
  <c r="U68" i="118"/>
  <c r="U68" i="119" s="1"/>
  <c r="V68" i="118"/>
  <c r="V68" i="119" s="1"/>
  <c r="W68" i="118"/>
  <c r="W68" i="119" s="1"/>
  <c r="C69" i="119"/>
  <c r="N69" i="118"/>
  <c r="N69" i="119" s="1"/>
  <c r="S69" i="118"/>
  <c r="S69" i="119" s="1"/>
  <c r="T69" i="118"/>
  <c r="T69" i="119" s="1"/>
  <c r="U69" i="118"/>
  <c r="U69" i="119" s="1"/>
  <c r="V69" i="118"/>
  <c r="V69" i="119" s="1"/>
  <c r="W69" i="118"/>
  <c r="C70" i="119"/>
  <c r="N70" i="118"/>
  <c r="N70" i="119" s="1"/>
  <c r="S70" i="118"/>
  <c r="S70" i="119" s="1"/>
  <c r="T70" i="118"/>
  <c r="T70" i="119" s="1"/>
  <c r="U70" i="118"/>
  <c r="U70" i="119" s="1"/>
  <c r="V70" i="118"/>
  <c r="V70" i="119" s="1"/>
  <c r="W70" i="118"/>
  <c r="W70" i="119" s="1"/>
  <c r="C71" i="119"/>
  <c r="N71" i="118"/>
  <c r="X71" i="118" s="1"/>
  <c r="X71" i="119" s="1"/>
  <c r="S71" i="118"/>
  <c r="S71" i="119" s="1"/>
  <c r="T71" i="118"/>
  <c r="T71" i="119" s="1"/>
  <c r="U71" i="118"/>
  <c r="U71" i="119" s="1"/>
  <c r="V71" i="118"/>
  <c r="V71" i="119" s="1"/>
  <c r="W71" i="118"/>
  <c r="W71" i="119" s="1"/>
  <c r="N72" i="118"/>
  <c r="N72" i="119" s="1"/>
  <c r="S72" i="118"/>
  <c r="S72" i="119" s="1"/>
  <c r="T72" i="118"/>
  <c r="T72" i="119" s="1"/>
  <c r="U72" i="118"/>
  <c r="U72" i="119" s="1"/>
  <c r="V72" i="118"/>
  <c r="V72" i="119" s="1"/>
  <c r="W72" i="118"/>
  <c r="X72" i="118" s="1"/>
  <c r="X72" i="119" s="1"/>
  <c r="C73" i="119"/>
  <c r="N73" i="118"/>
  <c r="N73" i="119" s="1"/>
  <c r="S73" i="118"/>
  <c r="S73" i="119" s="1"/>
  <c r="T73" i="118"/>
  <c r="T73" i="119" s="1"/>
  <c r="U73" i="118"/>
  <c r="U73" i="119" s="1"/>
  <c r="V73" i="118"/>
  <c r="V73" i="119" s="1"/>
  <c r="W73" i="118"/>
  <c r="W73" i="119" s="1"/>
  <c r="C74" i="119"/>
  <c r="N74" i="118"/>
  <c r="N74" i="119" s="1"/>
  <c r="S74" i="118"/>
  <c r="S74" i="119" s="1"/>
  <c r="T74" i="118"/>
  <c r="T74" i="119" s="1"/>
  <c r="U74" i="118"/>
  <c r="U74" i="119" s="1"/>
  <c r="V74" i="118"/>
  <c r="V74" i="119" s="1"/>
  <c r="W74" i="118"/>
  <c r="W74" i="119" s="1"/>
  <c r="K75" i="118"/>
  <c r="I10" i="57" s="1"/>
  <c r="L75" i="118"/>
  <c r="I13" i="57" s="1"/>
  <c r="O75" i="118"/>
  <c r="W75" i="118" s="1"/>
  <c r="W75" i="119" s="1"/>
  <c r="P75" i="118"/>
  <c r="Q75" i="118"/>
  <c r="Q75" i="119" s="1"/>
  <c r="R75" i="118"/>
  <c r="C76" i="119"/>
  <c r="N76" i="118"/>
  <c r="S76" i="118"/>
  <c r="S76" i="119" s="1"/>
  <c r="T76" i="118"/>
  <c r="T76" i="119" s="1"/>
  <c r="U76" i="118"/>
  <c r="U76" i="119" s="1"/>
  <c r="V76" i="118"/>
  <c r="V76" i="119" s="1"/>
  <c r="W76" i="118"/>
  <c r="W76" i="119" s="1"/>
  <c r="C77" i="119"/>
  <c r="N77" i="118"/>
  <c r="N77" i="119" s="1"/>
  <c r="S77" i="118"/>
  <c r="S77" i="119" s="1"/>
  <c r="T77" i="118"/>
  <c r="T77" i="119" s="1"/>
  <c r="U77" i="118"/>
  <c r="U77" i="119" s="1"/>
  <c r="V77" i="118"/>
  <c r="V77" i="119" s="1"/>
  <c r="W77" i="118"/>
  <c r="W77" i="119" s="1"/>
  <c r="X77" i="118"/>
  <c r="X77" i="119" s="1"/>
  <c r="C78" i="119"/>
  <c r="N78" i="118"/>
  <c r="S78" i="118"/>
  <c r="S78" i="119" s="1"/>
  <c r="T78" i="118"/>
  <c r="T78" i="119" s="1"/>
  <c r="U78" i="118"/>
  <c r="U78" i="119" s="1"/>
  <c r="V78" i="118"/>
  <c r="V78" i="119" s="1"/>
  <c r="W78" i="118"/>
  <c r="W78" i="119" s="1"/>
  <c r="C79" i="119"/>
  <c r="N79" i="118"/>
  <c r="S79" i="118"/>
  <c r="S79" i="119" s="1"/>
  <c r="T79" i="118"/>
  <c r="T79" i="119" s="1"/>
  <c r="U79" i="118"/>
  <c r="U79" i="119" s="1"/>
  <c r="V79" i="118"/>
  <c r="V79" i="119" s="1"/>
  <c r="W79" i="118"/>
  <c r="W79" i="119" s="1"/>
  <c r="C80" i="119"/>
  <c r="N80" i="118"/>
  <c r="X80" i="118" s="1"/>
  <c r="X80" i="119" s="1"/>
  <c r="S80" i="118"/>
  <c r="S80" i="119" s="1"/>
  <c r="T80" i="118"/>
  <c r="T80" i="119" s="1"/>
  <c r="U80" i="118"/>
  <c r="U80" i="119" s="1"/>
  <c r="V80" i="118"/>
  <c r="V80" i="119" s="1"/>
  <c r="W80" i="118"/>
  <c r="W80" i="119" s="1"/>
  <c r="C81" i="119"/>
  <c r="N81" i="118"/>
  <c r="S81" i="118"/>
  <c r="S81" i="119" s="1"/>
  <c r="T81" i="118"/>
  <c r="T81" i="119" s="1"/>
  <c r="U81" i="118"/>
  <c r="V81" i="118"/>
  <c r="V81" i="119" s="1"/>
  <c r="W81" i="118"/>
  <c r="W81" i="119" s="1"/>
  <c r="C82" i="119"/>
  <c r="N82" i="118"/>
  <c r="N82" i="119" s="1"/>
  <c r="S82" i="118"/>
  <c r="S82" i="119" s="1"/>
  <c r="T82" i="118"/>
  <c r="T82" i="119" s="1"/>
  <c r="U82" i="118"/>
  <c r="U82" i="119" s="1"/>
  <c r="V82" i="118"/>
  <c r="V82" i="119" s="1"/>
  <c r="W82" i="118"/>
  <c r="X82" i="118" s="1"/>
  <c r="X82" i="119" s="1"/>
  <c r="C83" i="119"/>
  <c r="N83" i="118"/>
  <c r="S83" i="118"/>
  <c r="S83" i="119" s="1"/>
  <c r="T83" i="118"/>
  <c r="T83" i="119" s="1"/>
  <c r="U83" i="118"/>
  <c r="U83" i="119" s="1"/>
  <c r="V83" i="118"/>
  <c r="V83" i="119" s="1"/>
  <c r="W83" i="118"/>
  <c r="W83" i="119" s="1"/>
  <c r="C84" i="119"/>
  <c r="N84" i="118"/>
  <c r="N84" i="119" s="1"/>
  <c r="S84" i="118"/>
  <c r="S84" i="119" s="1"/>
  <c r="T84" i="118"/>
  <c r="T84" i="119" s="1"/>
  <c r="U84" i="118"/>
  <c r="U84" i="119" s="1"/>
  <c r="V84" i="118"/>
  <c r="V84" i="119" s="1"/>
  <c r="W84" i="118"/>
  <c r="W84" i="119" s="1"/>
  <c r="C85" i="119"/>
  <c r="N85" i="118"/>
  <c r="N85" i="119" s="1"/>
  <c r="S85" i="118"/>
  <c r="S85" i="119" s="1"/>
  <c r="T85" i="118"/>
  <c r="T85" i="119" s="1"/>
  <c r="U85" i="118"/>
  <c r="U85" i="119" s="1"/>
  <c r="V85" i="118"/>
  <c r="V85" i="119" s="1"/>
  <c r="W85" i="118"/>
  <c r="W85" i="119" s="1"/>
  <c r="C86" i="119"/>
  <c r="N86" i="118"/>
  <c r="N86" i="119" s="1"/>
  <c r="S86" i="118"/>
  <c r="S86" i="119" s="1"/>
  <c r="T86" i="118"/>
  <c r="T86" i="119" s="1"/>
  <c r="U86" i="118"/>
  <c r="U86" i="119" s="1"/>
  <c r="V86" i="118"/>
  <c r="V86" i="119" s="1"/>
  <c r="W86" i="118"/>
  <c r="X86" i="118" s="1"/>
  <c r="X86" i="119" s="1"/>
  <c r="K87" i="118"/>
  <c r="L87" i="118"/>
  <c r="O87" i="118"/>
  <c r="O87" i="119" s="1"/>
  <c r="P87" i="118"/>
  <c r="T87" i="118" s="1"/>
  <c r="T87" i="119" s="1"/>
  <c r="Q87" i="118"/>
  <c r="Q87" i="119" s="1"/>
  <c r="R87" i="118"/>
  <c r="R87" i="119" s="1"/>
  <c r="L10" i="117"/>
  <c r="M10" i="117"/>
  <c r="N10" i="117"/>
  <c r="O10" i="117"/>
  <c r="P10" i="117"/>
  <c r="Q10" i="117"/>
  <c r="S10" i="117"/>
  <c r="T10" i="117"/>
  <c r="U10" i="117"/>
  <c r="V10" i="117"/>
  <c r="W10" i="117"/>
  <c r="X10" i="117"/>
  <c r="P12" i="117"/>
  <c r="W12" i="117"/>
  <c r="AD12" i="117"/>
  <c r="L13" i="117"/>
  <c r="M13" i="117"/>
  <c r="N13" i="117"/>
  <c r="O13" i="117"/>
  <c r="P13" i="117"/>
  <c r="Q13" i="117"/>
  <c r="S13" i="117"/>
  <c r="T13" i="117"/>
  <c r="U13" i="117"/>
  <c r="V13" i="117"/>
  <c r="W13" i="117"/>
  <c r="X13" i="117"/>
  <c r="L15" i="117"/>
  <c r="M15" i="117"/>
  <c r="N15" i="117"/>
  <c r="O15" i="117"/>
  <c r="P15" i="117"/>
  <c r="Q15" i="117"/>
  <c r="S15" i="117"/>
  <c r="T15" i="117"/>
  <c r="U15" i="117"/>
  <c r="V15" i="117"/>
  <c r="W15" i="117"/>
  <c r="X15" i="117"/>
  <c r="L16" i="117"/>
  <c r="M16" i="117"/>
  <c r="N16" i="117"/>
  <c r="O16" i="117"/>
  <c r="P16" i="117"/>
  <c r="Q16" i="117"/>
  <c r="S16" i="117"/>
  <c r="T16" i="117"/>
  <c r="U16" i="117"/>
  <c r="V16" i="117"/>
  <c r="W16" i="117"/>
  <c r="X16" i="117"/>
  <c r="L17" i="117"/>
  <c r="M17" i="117"/>
  <c r="N17" i="117"/>
  <c r="O17" i="117"/>
  <c r="P17" i="117"/>
  <c r="Q17" i="117"/>
  <c r="S17" i="117"/>
  <c r="T17" i="117"/>
  <c r="U17" i="117"/>
  <c r="V17" i="117"/>
  <c r="W17" i="117"/>
  <c r="X17" i="117"/>
  <c r="V18" i="117"/>
  <c r="W18" i="117"/>
  <c r="X18" i="117"/>
  <c r="L19" i="117"/>
  <c r="M19" i="117"/>
  <c r="N19" i="117"/>
  <c r="O19" i="117"/>
  <c r="P19" i="117"/>
  <c r="Q19" i="117"/>
  <c r="S19" i="117"/>
  <c r="T19" i="117"/>
  <c r="U19" i="117"/>
  <c r="V19" i="117"/>
  <c r="W19" i="117"/>
  <c r="X19" i="117"/>
  <c r="L20" i="117"/>
  <c r="M20" i="117"/>
  <c r="N20" i="117"/>
  <c r="O20" i="117"/>
  <c r="P20" i="117"/>
  <c r="Q20" i="117"/>
  <c r="S20" i="117"/>
  <c r="T20" i="117"/>
  <c r="U20" i="117"/>
  <c r="V20" i="117"/>
  <c r="W20" i="117"/>
  <c r="X20" i="117"/>
  <c r="T21" i="117"/>
  <c r="L22" i="117"/>
  <c r="M22" i="117"/>
  <c r="N22" i="117"/>
  <c r="O22" i="117"/>
  <c r="P22" i="117"/>
  <c r="Q22" i="117"/>
  <c r="S22" i="117"/>
  <c r="T22" i="117"/>
  <c r="U22" i="117"/>
  <c r="V22" i="117"/>
  <c r="W22" i="117"/>
  <c r="X22" i="117"/>
  <c r="L23" i="117"/>
  <c r="M23" i="117"/>
  <c r="N23" i="117"/>
  <c r="O23" i="117"/>
  <c r="P23" i="117"/>
  <c r="Q23" i="117"/>
  <c r="S23" i="117"/>
  <c r="T23" i="117"/>
  <c r="U23" i="117"/>
  <c r="V23" i="117"/>
  <c r="W23" i="117"/>
  <c r="X23" i="117"/>
  <c r="L24" i="117"/>
  <c r="M24" i="117"/>
  <c r="N24" i="117"/>
  <c r="O24" i="117"/>
  <c r="P24" i="117"/>
  <c r="Q24" i="117"/>
  <c r="S24" i="117"/>
  <c r="T24" i="117"/>
  <c r="U24" i="117"/>
  <c r="V24" i="117"/>
  <c r="W24" i="117"/>
  <c r="X24" i="117"/>
  <c r="L26" i="117"/>
  <c r="M26" i="117"/>
  <c r="N26" i="117"/>
  <c r="O26" i="117"/>
  <c r="P26" i="117"/>
  <c r="Q26" i="117"/>
  <c r="S26" i="117"/>
  <c r="T26" i="117"/>
  <c r="U26" i="117"/>
  <c r="V26" i="117"/>
  <c r="W26" i="117"/>
  <c r="X26" i="117"/>
  <c r="P28" i="117"/>
  <c r="W28" i="117"/>
  <c r="AD28" i="117"/>
  <c r="L29" i="117"/>
  <c r="M29" i="117"/>
  <c r="N29" i="117"/>
  <c r="O29" i="117"/>
  <c r="P29" i="117"/>
  <c r="Q29" i="117"/>
  <c r="S29" i="117"/>
  <c r="T29" i="117"/>
  <c r="U29" i="117"/>
  <c r="V29" i="117"/>
  <c r="W29" i="117"/>
  <c r="X29" i="117"/>
  <c r="T30" i="117"/>
  <c r="V30" i="117"/>
  <c r="W30" i="117"/>
  <c r="L31" i="117"/>
  <c r="M31" i="117"/>
  <c r="N31" i="117"/>
  <c r="O31" i="117"/>
  <c r="P31" i="117"/>
  <c r="Q31" i="117"/>
  <c r="S31" i="117"/>
  <c r="T31" i="117"/>
  <c r="U31" i="117"/>
  <c r="V31" i="117"/>
  <c r="W31" i="117"/>
  <c r="X31" i="117"/>
  <c r="AC31" i="117"/>
  <c r="L32" i="117"/>
  <c r="M32" i="117"/>
  <c r="N32" i="117"/>
  <c r="O32" i="117"/>
  <c r="P32" i="117"/>
  <c r="Q32" i="117"/>
  <c r="S32" i="117"/>
  <c r="T32" i="117"/>
  <c r="U32" i="117"/>
  <c r="V32" i="117"/>
  <c r="W32" i="117"/>
  <c r="X32" i="117"/>
  <c r="L33" i="117"/>
  <c r="M33" i="117"/>
  <c r="N33" i="117"/>
  <c r="O33" i="117"/>
  <c r="P33" i="117"/>
  <c r="Q33" i="117"/>
  <c r="S33" i="117"/>
  <c r="T33" i="117"/>
  <c r="U33" i="117"/>
  <c r="V33" i="117"/>
  <c r="W33" i="117"/>
  <c r="X33" i="117"/>
  <c r="H34" i="117"/>
  <c r="V34" i="117"/>
  <c r="L35" i="117"/>
  <c r="M35" i="117"/>
  <c r="N35" i="117"/>
  <c r="O35" i="117"/>
  <c r="P35" i="117"/>
  <c r="Q35" i="117"/>
  <c r="S35" i="117"/>
  <c r="T35" i="117"/>
  <c r="U35" i="117"/>
  <c r="V35" i="117"/>
  <c r="W35" i="117"/>
  <c r="X35" i="117"/>
  <c r="L36" i="117"/>
  <c r="M36" i="117"/>
  <c r="N36" i="117"/>
  <c r="O36" i="117"/>
  <c r="P36" i="117"/>
  <c r="Q36" i="117"/>
  <c r="S36" i="117"/>
  <c r="T36" i="117"/>
  <c r="U36" i="117"/>
  <c r="V36" i="117"/>
  <c r="W36" i="117"/>
  <c r="X36" i="117"/>
  <c r="S37" i="117"/>
  <c r="T37" i="117"/>
  <c r="L38" i="117"/>
  <c r="M38" i="117"/>
  <c r="N38" i="117"/>
  <c r="O38" i="117"/>
  <c r="P38" i="117"/>
  <c r="Q38" i="117"/>
  <c r="S38" i="117"/>
  <c r="T38" i="117"/>
  <c r="U38" i="117"/>
  <c r="V38" i="117"/>
  <c r="W38" i="117"/>
  <c r="X38" i="117"/>
  <c r="L39" i="117"/>
  <c r="M39" i="117"/>
  <c r="N39" i="117"/>
  <c r="O39" i="117"/>
  <c r="P39" i="117"/>
  <c r="Q39" i="117"/>
  <c r="S39" i="117"/>
  <c r="T39" i="117"/>
  <c r="U39" i="117"/>
  <c r="V39" i="117"/>
  <c r="W39" i="117"/>
  <c r="X39" i="117"/>
  <c r="L40" i="117"/>
  <c r="M40" i="117"/>
  <c r="P40" i="117"/>
  <c r="W40" i="117"/>
  <c r="L41" i="117"/>
  <c r="M41" i="117"/>
  <c r="N41" i="117"/>
  <c r="O41" i="117"/>
  <c r="P41" i="117"/>
  <c r="Q41" i="117"/>
  <c r="S41" i="117"/>
  <c r="T41" i="117"/>
  <c r="U41" i="117"/>
  <c r="V41" i="117"/>
  <c r="W41" i="117"/>
  <c r="X41" i="117"/>
  <c r="L42" i="117"/>
  <c r="M42" i="117"/>
  <c r="N42" i="117"/>
  <c r="O42" i="117"/>
  <c r="P42" i="117"/>
  <c r="Q42" i="117"/>
  <c r="S42" i="117"/>
  <c r="T42" i="117"/>
  <c r="U42" i="117"/>
  <c r="V42" i="117"/>
  <c r="W42" i="117"/>
  <c r="X42" i="117"/>
  <c r="L43" i="117"/>
  <c r="M43" i="117"/>
  <c r="N43" i="117"/>
  <c r="O43" i="117"/>
  <c r="P43" i="117"/>
  <c r="Q43" i="117"/>
  <c r="S43" i="117"/>
  <c r="T43" i="117"/>
  <c r="U43" i="117"/>
  <c r="V43" i="117"/>
  <c r="W43" i="117"/>
  <c r="X43" i="117"/>
  <c r="L44" i="117"/>
  <c r="M44" i="117"/>
  <c r="N44" i="117"/>
  <c r="O44" i="117"/>
  <c r="P44" i="117"/>
  <c r="Q44" i="117"/>
  <c r="S44" i="117"/>
  <c r="T44" i="117"/>
  <c r="U44" i="117"/>
  <c r="V44" i="117"/>
  <c r="W44" i="117"/>
  <c r="X44" i="117"/>
  <c r="L46" i="117"/>
  <c r="M46" i="117"/>
  <c r="N46" i="117"/>
  <c r="O46" i="117"/>
  <c r="P46" i="117"/>
  <c r="Q46" i="117"/>
  <c r="S46" i="117"/>
  <c r="T46" i="117"/>
  <c r="U46" i="117"/>
  <c r="V46" i="117"/>
  <c r="W46" i="117"/>
  <c r="X46" i="117"/>
  <c r="Z49" i="117"/>
  <c r="AA49" i="117"/>
  <c r="AB49" i="117"/>
  <c r="AC49" i="117"/>
  <c r="AD49" i="117"/>
  <c r="AE49" i="117"/>
  <c r="Z50" i="117"/>
  <c r="AA50" i="117"/>
  <c r="AB50" i="117"/>
  <c r="AC50" i="117"/>
  <c r="AD50" i="117"/>
  <c r="AE50" i="117"/>
  <c r="Z51" i="117"/>
  <c r="AA51" i="117"/>
  <c r="AB51" i="117"/>
  <c r="AC51" i="117"/>
  <c r="AD51" i="117"/>
  <c r="AE51" i="117"/>
  <c r="Z53" i="117"/>
  <c r="AA53" i="117"/>
  <c r="AB53" i="117"/>
  <c r="AC53" i="117"/>
  <c r="AD53" i="117"/>
  <c r="AE53" i="117"/>
  <c r="Z54" i="117"/>
  <c r="AA54" i="117"/>
  <c r="AB54" i="117"/>
  <c r="AC54" i="117"/>
  <c r="AD54" i="117"/>
  <c r="AE54" i="117"/>
  <c r="Z55" i="117"/>
  <c r="AA55" i="117"/>
  <c r="AB55" i="117"/>
  <c r="AC55" i="117"/>
  <c r="AD55" i="117"/>
  <c r="AE55" i="117"/>
  <c r="AA56" i="117"/>
  <c r="Z10" i="116"/>
  <c r="Z10" i="117" s="1"/>
  <c r="AA10" i="116"/>
  <c r="AB10" i="116"/>
  <c r="AB10" i="117" s="1"/>
  <c r="AC10" i="116"/>
  <c r="AC11" i="116" s="1"/>
  <c r="AD10" i="116"/>
  <c r="AE10" i="116"/>
  <c r="L11" i="116"/>
  <c r="M11" i="116"/>
  <c r="N11" i="116"/>
  <c r="O11" i="116"/>
  <c r="P11" i="116"/>
  <c r="Q11" i="116"/>
  <c r="S11" i="116"/>
  <c r="S11" i="117" s="1"/>
  <c r="T11" i="116"/>
  <c r="U11" i="116"/>
  <c r="V11" i="116"/>
  <c r="W11" i="116"/>
  <c r="X11" i="116"/>
  <c r="Z13" i="116"/>
  <c r="AA13" i="116"/>
  <c r="AB13" i="116"/>
  <c r="AC13" i="116"/>
  <c r="AD13" i="116"/>
  <c r="AD57" i="116" s="1"/>
  <c r="AE13" i="116"/>
  <c r="AE57" i="116" s="1"/>
  <c r="L14" i="116"/>
  <c r="M14" i="116"/>
  <c r="N14" i="116"/>
  <c r="AB14" i="116" s="1"/>
  <c r="O14" i="116"/>
  <c r="AC14" i="116" s="1"/>
  <c r="P14" i="116"/>
  <c r="Q14" i="116"/>
  <c r="S14" i="116"/>
  <c r="U14" i="117" s="1"/>
  <c r="T14" i="116"/>
  <c r="U14" i="116"/>
  <c r="V14" i="116"/>
  <c r="V14" i="117" s="1"/>
  <c r="W14" i="116"/>
  <c r="X14" i="116"/>
  <c r="Z15" i="116"/>
  <c r="Z15" i="117" s="1"/>
  <c r="AA15" i="116"/>
  <c r="AB15" i="116"/>
  <c r="AC15" i="116"/>
  <c r="AD15" i="116"/>
  <c r="AD15" i="117" s="1"/>
  <c r="AE15" i="116"/>
  <c r="J15" i="57" s="1"/>
  <c r="Z16" i="116"/>
  <c r="Z16" i="117" s="1"/>
  <c r="AA16" i="116"/>
  <c r="AB16" i="116"/>
  <c r="AC16" i="116"/>
  <c r="AD16" i="116"/>
  <c r="AE16" i="116"/>
  <c r="Z17" i="116"/>
  <c r="Z17" i="117" s="1"/>
  <c r="AA17" i="116"/>
  <c r="AB17" i="116"/>
  <c r="AB17" i="117" s="1"/>
  <c r="AC17" i="116"/>
  <c r="AD17" i="116"/>
  <c r="AE17" i="116"/>
  <c r="L18" i="116"/>
  <c r="Z18" i="116" s="1"/>
  <c r="Z18" i="117" s="1"/>
  <c r="M18" i="116"/>
  <c r="AA18" i="116" s="1"/>
  <c r="N18" i="116"/>
  <c r="AB18" i="116" s="1"/>
  <c r="O18" i="116"/>
  <c r="AC18" i="116" s="1"/>
  <c r="P18" i="116"/>
  <c r="P18" i="117" s="1"/>
  <c r="Q18" i="116"/>
  <c r="S18" i="116"/>
  <c r="S18" i="117" s="1"/>
  <c r="T18" i="116"/>
  <c r="T18" i="117" s="1"/>
  <c r="U18" i="116"/>
  <c r="U18" i="117" s="1"/>
  <c r="V18" i="116"/>
  <c r="W18" i="116"/>
  <c r="X18" i="116"/>
  <c r="Z19" i="116"/>
  <c r="AA19" i="116"/>
  <c r="AB19" i="116"/>
  <c r="AC19" i="116"/>
  <c r="AD19" i="116"/>
  <c r="AE19" i="116"/>
  <c r="Z20" i="116"/>
  <c r="Z20" i="117" s="1"/>
  <c r="AA20" i="116"/>
  <c r="AB20" i="116"/>
  <c r="AC20" i="116"/>
  <c r="AC20" i="117" s="1"/>
  <c r="AD20" i="116"/>
  <c r="AD20" i="117" s="1"/>
  <c r="AE20" i="116"/>
  <c r="L21" i="116"/>
  <c r="Z21" i="116" s="1"/>
  <c r="E9" i="57" s="1"/>
  <c r="M21" i="116"/>
  <c r="N21" i="116"/>
  <c r="O21" i="116"/>
  <c r="P21" i="116"/>
  <c r="Q21" i="116"/>
  <c r="S21" i="116"/>
  <c r="S21" i="117" s="1"/>
  <c r="T21" i="116"/>
  <c r="U21" i="116"/>
  <c r="U21" i="117" s="1"/>
  <c r="V21" i="116"/>
  <c r="V21" i="117" s="1"/>
  <c r="W21" i="116"/>
  <c r="W21" i="117" s="1"/>
  <c r="X21" i="116"/>
  <c r="X21" i="117" s="1"/>
  <c r="Z22" i="116"/>
  <c r="Z22" i="117" s="1"/>
  <c r="AA22" i="116"/>
  <c r="AB22" i="116"/>
  <c r="AC22" i="116"/>
  <c r="AD22" i="116"/>
  <c r="AE22" i="116"/>
  <c r="Z23" i="116"/>
  <c r="Z23" i="117" s="1"/>
  <c r="AA23" i="116"/>
  <c r="AB23" i="116"/>
  <c r="AB23" i="117" s="1"/>
  <c r="AC23" i="116"/>
  <c r="AD23" i="116"/>
  <c r="AD23" i="117" s="1"/>
  <c r="AE23" i="116"/>
  <c r="Z24" i="116"/>
  <c r="Z24" i="117" s="1"/>
  <c r="AA24" i="116"/>
  <c r="AB24" i="116"/>
  <c r="AC24" i="116"/>
  <c r="AD24" i="116"/>
  <c r="AE24" i="116"/>
  <c r="L25" i="116"/>
  <c r="Z25" i="116" s="1"/>
  <c r="Z25" i="117" s="1"/>
  <c r="M25" i="116"/>
  <c r="N25" i="116"/>
  <c r="O25" i="116"/>
  <c r="P25" i="116"/>
  <c r="Q25" i="116"/>
  <c r="S25" i="116"/>
  <c r="S25" i="117" s="1"/>
  <c r="T25" i="116"/>
  <c r="AA25" i="116" s="1"/>
  <c r="U25" i="116"/>
  <c r="AB25" i="116" s="1"/>
  <c r="V25" i="116"/>
  <c r="V25" i="117" s="1"/>
  <c r="W25" i="116"/>
  <c r="W25" i="117" s="1"/>
  <c r="X25" i="116"/>
  <c r="X25" i="117" s="1"/>
  <c r="Y26" i="116"/>
  <c r="Z26" i="116"/>
  <c r="Z26" i="117" s="1"/>
  <c r="AA26" i="116"/>
  <c r="AB26" i="116"/>
  <c r="AC26" i="116"/>
  <c r="AD26" i="116"/>
  <c r="AE26" i="116"/>
  <c r="Z29" i="116"/>
  <c r="Z29" i="117" s="1"/>
  <c r="AA29" i="116"/>
  <c r="AB29" i="116"/>
  <c r="AC29" i="116"/>
  <c r="AD29" i="116"/>
  <c r="AE29" i="116"/>
  <c r="L30" i="116"/>
  <c r="M30" i="116"/>
  <c r="N30" i="116"/>
  <c r="O30" i="116"/>
  <c r="P30" i="116"/>
  <c r="Q30" i="116"/>
  <c r="S30" i="116"/>
  <c r="S30" i="117" s="1"/>
  <c r="T30" i="116"/>
  <c r="U30" i="116"/>
  <c r="AB30" i="116" s="1"/>
  <c r="V30" i="116"/>
  <c r="W30" i="116"/>
  <c r="X30" i="116"/>
  <c r="X30" i="117" s="1"/>
  <c r="AD30" i="116"/>
  <c r="Z31" i="116"/>
  <c r="Z31" i="117" s="1"/>
  <c r="AA31" i="116"/>
  <c r="AA31" i="117" s="1"/>
  <c r="AB31" i="116"/>
  <c r="AB31" i="117" s="1"/>
  <c r="AC31" i="116"/>
  <c r="AD31" i="116"/>
  <c r="AD31" i="117" s="1"/>
  <c r="AE31" i="116"/>
  <c r="Z32" i="116"/>
  <c r="Z32" i="117" s="1"/>
  <c r="AA32" i="116"/>
  <c r="AB32" i="116"/>
  <c r="AB32" i="117" s="1"/>
  <c r="AC32" i="116"/>
  <c r="AD32" i="116"/>
  <c r="AD32" i="117" s="1"/>
  <c r="AE32" i="116"/>
  <c r="AE32" i="117" s="1"/>
  <c r="Z33" i="116"/>
  <c r="Z33" i="117" s="1"/>
  <c r="AA33" i="116"/>
  <c r="AA33" i="117" s="1"/>
  <c r="AB33" i="116"/>
  <c r="AB33" i="117" s="1"/>
  <c r="AC33" i="116"/>
  <c r="AD33" i="116"/>
  <c r="AD33" i="117" s="1"/>
  <c r="AE33" i="116"/>
  <c r="L34" i="116"/>
  <c r="L34" i="117" s="1"/>
  <c r="M34" i="116"/>
  <c r="M34" i="117" s="1"/>
  <c r="N34" i="116"/>
  <c r="O34" i="116"/>
  <c r="AC34" i="116" s="1"/>
  <c r="P34" i="116"/>
  <c r="P34" i="117" s="1"/>
  <c r="Q34" i="116"/>
  <c r="AE34" i="116" s="1"/>
  <c r="S34" i="116"/>
  <c r="S34" i="117" s="1"/>
  <c r="T34" i="116"/>
  <c r="T34" i="117" s="1"/>
  <c r="U34" i="116"/>
  <c r="V34" i="116"/>
  <c r="W34" i="116"/>
  <c r="W34" i="117" s="1"/>
  <c r="X34" i="116"/>
  <c r="X34" i="117" s="1"/>
  <c r="Z35" i="116"/>
  <c r="Z35" i="117" s="1"/>
  <c r="AA35" i="116"/>
  <c r="AB35" i="116"/>
  <c r="AB35" i="117" s="1"/>
  <c r="AC35" i="116"/>
  <c r="AC35" i="117" s="1"/>
  <c r="AD35" i="116"/>
  <c r="AE35" i="116"/>
  <c r="AE35" i="117" s="1"/>
  <c r="Z36" i="116"/>
  <c r="Z36" i="117" s="1"/>
  <c r="AA36" i="116"/>
  <c r="AB36" i="116"/>
  <c r="AC36" i="116"/>
  <c r="AD36" i="116"/>
  <c r="AE36" i="116"/>
  <c r="L37" i="116"/>
  <c r="L37" i="117" s="1"/>
  <c r="M37" i="116"/>
  <c r="AA37" i="116" s="1"/>
  <c r="N37" i="116"/>
  <c r="N37" i="117" s="1"/>
  <c r="O37" i="116"/>
  <c r="O37" i="117" s="1"/>
  <c r="P37" i="116"/>
  <c r="P37" i="117" s="1"/>
  <c r="Q37" i="116"/>
  <c r="Q37" i="117" s="1"/>
  <c r="S37" i="116"/>
  <c r="T37" i="116"/>
  <c r="U37" i="116"/>
  <c r="U37" i="117" s="1"/>
  <c r="V37" i="116"/>
  <c r="AC37" i="116" s="1"/>
  <c r="W37" i="116"/>
  <c r="AD37" i="116" s="1"/>
  <c r="X37" i="116"/>
  <c r="X37" i="117" s="1"/>
  <c r="AB37" i="116"/>
  <c r="Z38" i="116"/>
  <c r="Z38" i="117" s="1"/>
  <c r="AA38" i="116"/>
  <c r="AB38" i="116"/>
  <c r="AC38" i="116"/>
  <c r="AD38" i="116"/>
  <c r="AE38" i="116"/>
  <c r="Z39" i="116"/>
  <c r="Z39" i="117" s="1"/>
  <c r="AA39" i="116"/>
  <c r="AA39" i="117" s="1"/>
  <c r="AB39" i="116"/>
  <c r="AB39" i="117" s="1"/>
  <c r="AC39" i="116"/>
  <c r="AD39" i="116"/>
  <c r="AE39" i="116"/>
  <c r="L40" i="116"/>
  <c r="M40" i="116"/>
  <c r="N40" i="116"/>
  <c r="N40" i="117" s="1"/>
  <c r="O40" i="116"/>
  <c r="O40" i="117" s="1"/>
  <c r="P40" i="116"/>
  <c r="AD40" i="116" s="1"/>
  <c r="Q40" i="116"/>
  <c r="Q40" i="117" s="1"/>
  <c r="S40" i="116"/>
  <c r="Z40" i="116" s="1"/>
  <c r="E12" i="57" s="1"/>
  <c r="T40" i="116"/>
  <c r="T40" i="117" s="1"/>
  <c r="U40" i="116"/>
  <c r="U40" i="117" s="1"/>
  <c r="V40" i="116"/>
  <c r="W40" i="116"/>
  <c r="X40" i="116"/>
  <c r="Z41" i="116"/>
  <c r="Z58" i="116" s="1"/>
  <c r="AA41" i="116"/>
  <c r="AA58" i="116" s="1"/>
  <c r="AA58" i="117" s="1"/>
  <c r="AB41" i="116"/>
  <c r="AB58" i="116" s="1"/>
  <c r="AC41" i="116"/>
  <c r="AC58" i="116" s="1"/>
  <c r="AC58" i="117" s="1"/>
  <c r="AD41" i="116"/>
  <c r="AE41" i="116"/>
  <c r="Z42" i="116"/>
  <c r="AD42" i="117" s="1"/>
  <c r="AA42" i="116"/>
  <c r="AA42" i="117" s="1"/>
  <c r="AB42" i="116"/>
  <c r="AC42" i="116"/>
  <c r="AD42" i="116"/>
  <c r="AE42" i="116"/>
  <c r="AE42" i="117" s="1"/>
  <c r="Z43" i="116"/>
  <c r="Z43" i="117" s="1"/>
  <c r="AA43" i="116"/>
  <c r="AA43" i="117" s="1"/>
  <c r="AB43" i="116"/>
  <c r="AC43" i="116"/>
  <c r="AC43" i="117" s="1"/>
  <c r="AD43" i="116"/>
  <c r="AE43" i="116"/>
  <c r="Z44" i="116"/>
  <c r="AD44" i="117" s="1"/>
  <c r="AA44" i="116"/>
  <c r="AA44" i="117" s="1"/>
  <c r="AB44" i="116"/>
  <c r="AC44" i="116"/>
  <c r="AD44" i="116"/>
  <c r="AE44" i="116"/>
  <c r="L45" i="116"/>
  <c r="L45" i="117" s="1"/>
  <c r="M45" i="116"/>
  <c r="N45" i="116"/>
  <c r="O45" i="116"/>
  <c r="P45" i="116"/>
  <c r="P47" i="116" s="1"/>
  <c r="Q45" i="116"/>
  <c r="S45" i="116"/>
  <c r="S45" i="117" s="1"/>
  <c r="T45" i="116"/>
  <c r="U45" i="116"/>
  <c r="V45" i="116"/>
  <c r="W45" i="116"/>
  <c r="X45" i="116"/>
  <c r="Y46" i="116"/>
  <c r="Z46" i="116"/>
  <c r="Z46" i="117" s="1"/>
  <c r="AA46" i="116"/>
  <c r="AB46" i="116"/>
  <c r="AC46" i="116"/>
  <c r="AD46" i="116"/>
  <c r="AE46" i="116"/>
  <c r="AE46" i="117" s="1"/>
  <c r="Z56" i="116"/>
  <c r="Z56" i="117" s="1"/>
  <c r="AA56" i="116"/>
  <c r="AB56" i="116"/>
  <c r="AB56" i="117" s="1"/>
  <c r="AC56" i="116"/>
  <c r="AC56" i="117" s="1"/>
  <c r="AD56" i="116"/>
  <c r="AD56" i="117" s="1"/>
  <c r="AE56" i="116"/>
  <c r="AE56" i="117" s="1"/>
  <c r="AA57" i="116"/>
  <c r="AC57" i="116"/>
  <c r="AD58" i="116"/>
  <c r="AE58" i="116"/>
  <c r="BW13" i="101"/>
  <c r="BV13" i="101"/>
  <c r="BM13" i="101"/>
  <c r="BK13" i="101"/>
  <c r="BI13" i="101"/>
  <c r="BH13" i="101"/>
  <c r="BG13" i="101"/>
  <c r="BF13" i="101"/>
  <c r="BE13" i="101"/>
  <c r="BC13" i="101"/>
  <c r="BB13" i="101"/>
  <c r="BA13" i="101"/>
  <c r="AZ13" i="101"/>
  <c r="AY13" i="101"/>
  <c r="AX13" i="101"/>
  <c r="AW13" i="101"/>
  <c r="AV13" i="101"/>
  <c r="U87" i="118" l="1"/>
  <c r="U87" i="119" s="1"/>
  <c r="X79" i="118"/>
  <c r="X79" i="119" s="1"/>
  <c r="O45" i="117"/>
  <c r="Z45" i="116"/>
  <c r="Z45" i="117" s="1"/>
  <c r="U45" i="117"/>
  <c r="T45" i="117"/>
  <c r="V45" i="117"/>
  <c r="X45" i="117"/>
  <c r="AD45" i="116"/>
  <c r="AD45" i="117" s="1"/>
  <c r="AD46" i="117"/>
  <c r="AC46" i="117"/>
  <c r="AB46" i="117"/>
  <c r="AA46" i="117"/>
  <c r="P45" i="117"/>
  <c r="N45" i="117"/>
  <c r="N27" i="118"/>
  <c r="N27" i="119" s="1"/>
  <c r="U27" i="118"/>
  <c r="U27" i="119" s="1"/>
  <c r="T27" i="118"/>
  <c r="T27" i="119" s="1"/>
  <c r="S27" i="118"/>
  <c r="S27" i="119" s="1"/>
  <c r="N25" i="117"/>
  <c r="AA21" i="116"/>
  <c r="F9" i="57" s="1"/>
  <c r="AA20" i="117"/>
  <c r="AE20" i="117"/>
  <c r="AA19" i="117"/>
  <c r="AE16" i="117"/>
  <c r="AC16" i="117"/>
  <c r="Q14" i="117"/>
  <c r="AD17" i="117"/>
  <c r="AB16" i="117"/>
  <c r="P14" i="117"/>
  <c r="AC17" i="117"/>
  <c r="AA16" i="117"/>
  <c r="AC13" i="117"/>
  <c r="AB13" i="117"/>
  <c r="AB11" i="116"/>
  <c r="AA10" i="117"/>
  <c r="AE10" i="117"/>
  <c r="AB26" i="117"/>
  <c r="AA26" i="117"/>
  <c r="L25" i="117"/>
  <c r="AB25" i="117"/>
  <c r="Q25" i="117"/>
  <c r="O25" i="117"/>
  <c r="AA25" i="117"/>
  <c r="AA24" i="117"/>
  <c r="AE23" i="117"/>
  <c r="AC23" i="117"/>
  <c r="P21" i="117"/>
  <c r="AA23" i="117"/>
  <c r="O21" i="117"/>
  <c r="N21" i="117"/>
  <c r="AA22" i="117"/>
  <c r="Q21" i="117"/>
  <c r="M21" i="117"/>
  <c r="L27" i="116"/>
  <c r="L27" i="117" s="1"/>
  <c r="AE18" i="116"/>
  <c r="AB20" i="117"/>
  <c r="Q18" i="117"/>
  <c r="AD19" i="117"/>
  <c r="AD18" i="116"/>
  <c r="AD18" i="117" s="1"/>
  <c r="M18" i="117"/>
  <c r="M27" i="116"/>
  <c r="AA27" i="116" s="1"/>
  <c r="AC15" i="117"/>
  <c r="AB15" i="117"/>
  <c r="N11" i="117"/>
  <c r="M11" i="117"/>
  <c r="AE58" i="117"/>
  <c r="X83" i="118"/>
  <c r="X83" i="119" s="1"/>
  <c r="X81" i="118"/>
  <c r="X81" i="119" s="1"/>
  <c r="X76" i="118"/>
  <c r="X76" i="119" s="1"/>
  <c r="P87" i="119"/>
  <c r="N76" i="119"/>
  <c r="S87" i="118"/>
  <c r="S87" i="119" s="1"/>
  <c r="W86" i="119"/>
  <c r="N83" i="119"/>
  <c r="W82" i="119"/>
  <c r="N79" i="119"/>
  <c r="N80" i="119"/>
  <c r="X78" i="118"/>
  <c r="X78" i="119" s="1"/>
  <c r="X85" i="118"/>
  <c r="X85" i="119" s="1"/>
  <c r="X84" i="118"/>
  <c r="X84" i="119" s="1"/>
  <c r="N81" i="119"/>
  <c r="N87" i="118"/>
  <c r="N87" i="119" s="1"/>
  <c r="J13" i="57"/>
  <c r="V87" i="118"/>
  <c r="V87" i="119" s="1"/>
  <c r="J10" i="57"/>
  <c r="L87" i="119"/>
  <c r="N78" i="119"/>
  <c r="K87" i="119"/>
  <c r="N75" i="118"/>
  <c r="N75" i="119" s="1"/>
  <c r="U75" i="118"/>
  <c r="U75" i="119" s="1"/>
  <c r="V75" i="118"/>
  <c r="V75" i="119" s="1"/>
  <c r="T75" i="118"/>
  <c r="T75" i="119" s="1"/>
  <c r="N71" i="119"/>
  <c r="N67" i="119"/>
  <c r="L75" i="119"/>
  <c r="K75" i="119"/>
  <c r="X69" i="118"/>
  <c r="X69" i="119" s="1"/>
  <c r="X73" i="118"/>
  <c r="X73" i="119" s="1"/>
  <c r="N65" i="119"/>
  <c r="P75" i="119"/>
  <c r="W72" i="119"/>
  <c r="X64" i="118"/>
  <c r="X64" i="119" s="1"/>
  <c r="O75" i="119"/>
  <c r="X74" i="118"/>
  <c r="X74" i="119" s="1"/>
  <c r="W69" i="119"/>
  <c r="W66" i="119"/>
  <c r="X70" i="118"/>
  <c r="X70" i="119" s="1"/>
  <c r="X68" i="118"/>
  <c r="X68" i="119" s="1"/>
  <c r="X63" i="118"/>
  <c r="X63" i="119" s="1"/>
  <c r="X62" i="118"/>
  <c r="X62" i="119" s="1"/>
  <c r="N52" i="119"/>
  <c r="X56" i="118"/>
  <c r="X56" i="119" s="1"/>
  <c r="X59" i="118"/>
  <c r="X59" i="119" s="1"/>
  <c r="L63" i="119"/>
  <c r="N58" i="119"/>
  <c r="K63" i="119"/>
  <c r="N63" i="119"/>
  <c r="V63" i="118"/>
  <c r="V63" i="119" s="1"/>
  <c r="N55" i="119"/>
  <c r="U63" i="118"/>
  <c r="U63" i="119" s="1"/>
  <c r="T63" i="118"/>
  <c r="T63" i="119" s="1"/>
  <c r="S63" i="118"/>
  <c r="S63" i="119" s="1"/>
  <c r="X54" i="118"/>
  <c r="X54" i="119" s="1"/>
  <c r="N60" i="119"/>
  <c r="X57" i="118"/>
  <c r="X57" i="119" s="1"/>
  <c r="X53" i="118"/>
  <c r="X53" i="119" s="1"/>
  <c r="N61" i="119"/>
  <c r="N57" i="119"/>
  <c r="T51" i="118"/>
  <c r="T51" i="119" s="1"/>
  <c r="X47" i="118"/>
  <c r="X47" i="119" s="1"/>
  <c r="X43" i="118"/>
  <c r="X43" i="119" s="1"/>
  <c r="N47" i="119"/>
  <c r="X46" i="118"/>
  <c r="X46" i="119" s="1"/>
  <c r="V51" i="118"/>
  <c r="V51" i="119" s="1"/>
  <c r="N28" i="119"/>
  <c r="U51" i="118"/>
  <c r="U51" i="119" s="1"/>
  <c r="N51" i="118"/>
  <c r="N51" i="119" s="1"/>
  <c r="G10" i="57"/>
  <c r="L51" i="119"/>
  <c r="W40" i="119"/>
  <c r="K51" i="119"/>
  <c r="X44" i="118"/>
  <c r="X44" i="119" s="1"/>
  <c r="X48" i="118"/>
  <c r="X48" i="119" s="1"/>
  <c r="R51" i="119"/>
  <c r="P51" i="119"/>
  <c r="X50" i="118"/>
  <c r="X50" i="119" s="1"/>
  <c r="W51" i="118"/>
  <c r="W51" i="119" s="1"/>
  <c r="W42" i="119"/>
  <c r="W46" i="119"/>
  <c r="W49" i="119"/>
  <c r="X41" i="118"/>
  <c r="X41" i="119" s="1"/>
  <c r="W43" i="119"/>
  <c r="X32" i="118"/>
  <c r="X32" i="119" s="1"/>
  <c r="X29" i="118"/>
  <c r="X29" i="119" s="1"/>
  <c r="X38" i="118"/>
  <c r="X38" i="119" s="1"/>
  <c r="N30" i="119"/>
  <c r="S39" i="118"/>
  <c r="S39" i="119" s="1"/>
  <c r="F10" i="57"/>
  <c r="X34" i="118"/>
  <c r="X34" i="119" s="1"/>
  <c r="N31" i="119"/>
  <c r="W36" i="119"/>
  <c r="X37" i="118"/>
  <c r="X37" i="119" s="1"/>
  <c r="X33" i="118"/>
  <c r="X33" i="119" s="1"/>
  <c r="K39" i="119"/>
  <c r="N39" i="118"/>
  <c r="N39" i="119" s="1"/>
  <c r="F13" i="57"/>
  <c r="N34" i="119"/>
  <c r="Q27" i="119"/>
  <c r="P27" i="119"/>
  <c r="O27" i="119"/>
  <c r="X23" i="118"/>
  <c r="X23" i="119" s="1"/>
  <c r="N23" i="119"/>
  <c r="X22" i="118"/>
  <c r="X22" i="119" s="1"/>
  <c r="W22" i="119"/>
  <c r="X24" i="118"/>
  <c r="X24" i="119" s="1"/>
  <c r="N26" i="119"/>
  <c r="W25" i="119"/>
  <c r="X17" i="118"/>
  <c r="X17" i="119" s="1"/>
  <c r="X20" i="118"/>
  <c r="X20" i="119" s="1"/>
  <c r="N21" i="119"/>
  <c r="X19" i="118"/>
  <c r="X19" i="119" s="1"/>
  <c r="X18" i="118"/>
  <c r="X18" i="119" s="1"/>
  <c r="L27" i="119"/>
  <c r="X16" i="118"/>
  <c r="X16" i="119" s="1"/>
  <c r="V27" i="118"/>
  <c r="V27" i="119" s="1"/>
  <c r="E10" i="57"/>
  <c r="W16" i="119"/>
  <c r="W47" i="116"/>
  <c r="AD47" i="116" s="1"/>
  <c r="AE45" i="116"/>
  <c r="AE45" i="117" s="1"/>
  <c r="W45" i="117"/>
  <c r="AA45" i="116"/>
  <c r="AA45" i="117" s="1"/>
  <c r="AE44" i="117"/>
  <c r="AB44" i="117"/>
  <c r="AB42" i="117"/>
  <c r="X40" i="117"/>
  <c r="V40" i="117"/>
  <c r="S40" i="117"/>
  <c r="AB43" i="117"/>
  <c r="AB58" i="117"/>
  <c r="Z44" i="117"/>
  <c r="AD58" i="117"/>
  <c r="Z58" i="117"/>
  <c r="AD43" i="117"/>
  <c r="Z42" i="117"/>
  <c r="AC44" i="117"/>
  <c r="AC42" i="117"/>
  <c r="Z41" i="117"/>
  <c r="AD38" i="117"/>
  <c r="AA38" i="117"/>
  <c r="V47" i="116"/>
  <c r="AC38" i="117"/>
  <c r="AB38" i="117"/>
  <c r="W37" i="117"/>
  <c r="V37" i="117"/>
  <c r="AE38" i="117"/>
  <c r="AA35" i="117"/>
  <c r="Z34" i="116"/>
  <c r="Z34" i="117" s="1"/>
  <c r="AE36" i="117"/>
  <c r="AD36" i="117"/>
  <c r="AC36" i="117"/>
  <c r="AB36" i="117"/>
  <c r="S47" i="116"/>
  <c r="S47" i="117" s="1"/>
  <c r="AA36" i="117"/>
  <c r="AD35" i="117"/>
  <c r="U34" i="117"/>
  <c r="AC32" i="117"/>
  <c r="U30" i="117"/>
  <c r="X47" i="116"/>
  <c r="AA32" i="117"/>
  <c r="AC33" i="117"/>
  <c r="AE33" i="117"/>
  <c r="AE31" i="117"/>
  <c r="T47" i="116"/>
  <c r="AB29" i="117"/>
  <c r="AE29" i="117"/>
  <c r="AD29" i="117"/>
  <c r="AC29" i="117"/>
  <c r="U25" i="117"/>
  <c r="T25" i="117"/>
  <c r="AE26" i="117"/>
  <c r="U27" i="116"/>
  <c r="AD26" i="117"/>
  <c r="AE25" i="116"/>
  <c r="AE25" i="117" s="1"/>
  <c r="T27" i="116"/>
  <c r="AC26" i="117"/>
  <c r="AD25" i="116"/>
  <c r="AD25" i="117" s="1"/>
  <c r="AB24" i="117"/>
  <c r="AB22" i="117"/>
  <c r="AE24" i="117"/>
  <c r="AE22" i="117"/>
  <c r="AD24" i="117"/>
  <c r="AD22" i="117"/>
  <c r="V27" i="116"/>
  <c r="AC24" i="117"/>
  <c r="AC22" i="117"/>
  <c r="AE18" i="117"/>
  <c r="AA18" i="117"/>
  <c r="X27" i="116"/>
  <c r="AC18" i="117"/>
  <c r="AB18" i="117"/>
  <c r="X14" i="117"/>
  <c r="T14" i="117"/>
  <c r="AA14" i="116"/>
  <c r="S14" i="117"/>
  <c r="W14" i="117"/>
  <c r="Z14" i="116"/>
  <c r="AA17" i="117"/>
  <c r="S27" i="116"/>
  <c r="S27" i="117" s="1"/>
  <c r="AE17" i="117"/>
  <c r="AA15" i="117"/>
  <c r="AE13" i="117"/>
  <c r="X11" i="117"/>
  <c r="W11" i="117"/>
  <c r="V11" i="117"/>
  <c r="U11" i="117"/>
  <c r="T11" i="117"/>
  <c r="AA11" i="116"/>
  <c r="AC45" i="116"/>
  <c r="AC45" i="117" s="1"/>
  <c r="Q45" i="117"/>
  <c r="M45" i="117"/>
  <c r="M47" i="116"/>
  <c r="I12" i="57"/>
  <c r="AD40" i="117"/>
  <c r="AE43" i="117"/>
  <c r="AE41" i="117"/>
  <c r="AE40" i="116"/>
  <c r="AC41" i="117"/>
  <c r="Z40" i="117"/>
  <c r="AD41" i="117"/>
  <c r="AB41" i="117"/>
  <c r="AC40" i="116"/>
  <c r="AA41" i="117"/>
  <c r="AB40" i="116"/>
  <c r="AA40" i="116"/>
  <c r="N47" i="116"/>
  <c r="AD39" i="117"/>
  <c r="AC39" i="117"/>
  <c r="AE39" i="117"/>
  <c r="M37" i="117"/>
  <c r="Z37" i="116"/>
  <c r="Z37" i="117" s="1"/>
  <c r="AE37" i="116"/>
  <c r="AD34" i="116"/>
  <c r="AD34" i="117" s="1"/>
  <c r="Q47" i="116"/>
  <c r="Q34" i="117"/>
  <c r="O34" i="117"/>
  <c r="N34" i="117"/>
  <c r="AB34" i="116"/>
  <c r="O47" i="116"/>
  <c r="AE34" i="117"/>
  <c r="AA34" i="116"/>
  <c r="AA34" i="117" s="1"/>
  <c r="L47" i="116"/>
  <c r="L47" i="117" s="1"/>
  <c r="AA30" i="116"/>
  <c r="Z30" i="116"/>
  <c r="Z30" i="117" s="1"/>
  <c r="Q30" i="117"/>
  <c r="P30" i="117"/>
  <c r="O30" i="117"/>
  <c r="N30" i="117"/>
  <c r="M30" i="117"/>
  <c r="L30" i="117"/>
  <c r="AA29" i="117"/>
  <c r="P25" i="117"/>
  <c r="M25" i="117"/>
  <c r="AC21" i="116"/>
  <c r="AA21" i="117"/>
  <c r="AB21" i="116"/>
  <c r="Z21" i="117"/>
  <c r="L21" i="117"/>
  <c r="AE21" i="116"/>
  <c r="AD21" i="116"/>
  <c r="N27" i="116"/>
  <c r="AB27" i="116" s="1"/>
  <c r="AC19" i="117"/>
  <c r="AE19" i="117"/>
  <c r="O18" i="117"/>
  <c r="Z19" i="117"/>
  <c r="N18" i="117"/>
  <c r="AB19" i="117"/>
  <c r="L18" i="117"/>
  <c r="Q27" i="116"/>
  <c r="AD16" i="117"/>
  <c r="O14" i="117"/>
  <c r="N14" i="117"/>
  <c r="M14" i="117"/>
  <c r="AD14" i="116"/>
  <c r="L14" i="117"/>
  <c r="AE14" i="116"/>
  <c r="AE14" i="117" s="1"/>
  <c r="AE15" i="117"/>
  <c r="Z57" i="116"/>
  <c r="P11" i="117"/>
  <c r="O11" i="117"/>
  <c r="AE11" i="116"/>
  <c r="AD13" i="117"/>
  <c r="AB57" i="116"/>
  <c r="AD11" i="116"/>
  <c r="Z11" i="116"/>
  <c r="Z11" i="117" s="1"/>
  <c r="AA13" i="117"/>
  <c r="Z13" i="117"/>
  <c r="Q11" i="117"/>
  <c r="L11" i="117"/>
  <c r="AD10" i="117"/>
  <c r="AC10" i="117"/>
  <c r="X75" i="118"/>
  <c r="X75" i="119" s="1"/>
  <c r="W39" i="118"/>
  <c r="S75" i="118"/>
  <c r="S75" i="119" s="1"/>
  <c r="V39" i="118"/>
  <c r="V39" i="119" s="1"/>
  <c r="U39" i="118"/>
  <c r="U39" i="119" s="1"/>
  <c r="T39" i="118"/>
  <c r="T39" i="119" s="1"/>
  <c r="W87" i="118"/>
  <c r="W27" i="118"/>
  <c r="AB45" i="116"/>
  <c r="AB45" i="117" s="1"/>
  <c r="P27" i="116"/>
  <c r="AE30" i="116"/>
  <c r="U47" i="116"/>
  <c r="AC30" i="116"/>
  <c r="O27" i="116"/>
  <c r="AC25" i="116"/>
  <c r="AC25" i="117" s="1"/>
  <c r="W27" i="116"/>
  <c r="AA14" i="117" l="1"/>
  <c r="Z14" i="117"/>
  <c r="AC11" i="117"/>
  <c r="P27" i="117"/>
  <c r="M27" i="117"/>
  <c r="X87" i="118"/>
  <c r="X87" i="119" s="1"/>
  <c r="W87" i="119"/>
  <c r="X51" i="118"/>
  <c r="X51" i="119" s="1"/>
  <c r="X39" i="118"/>
  <c r="X39" i="119" s="1"/>
  <c r="W39" i="119"/>
  <c r="X27" i="118"/>
  <c r="X27" i="119" s="1"/>
  <c r="W27" i="119"/>
  <c r="T47" i="117"/>
  <c r="AC47" i="116"/>
  <c r="AA47" i="116"/>
  <c r="AE47" i="116"/>
  <c r="AE47" i="117" s="1"/>
  <c r="AE37" i="117"/>
  <c r="Z47" i="116"/>
  <c r="Z47" i="117" s="1"/>
  <c r="W47" i="117"/>
  <c r="AC34" i="117"/>
  <c r="X47" i="117"/>
  <c r="AB34" i="117"/>
  <c r="V47" i="117"/>
  <c r="AC30" i="117"/>
  <c r="AE30" i="117"/>
  <c r="AA30" i="117"/>
  <c r="AB47" i="116"/>
  <c r="U47" i="117"/>
  <c r="W27" i="117"/>
  <c r="AB14" i="117"/>
  <c r="AC14" i="117"/>
  <c r="AD14" i="117"/>
  <c r="V27" i="117"/>
  <c r="Z27" i="116"/>
  <c r="Z27" i="117" s="1"/>
  <c r="U27" i="117"/>
  <c r="X27" i="117"/>
  <c r="T27" i="117"/>
  <c r="AD11" i="117"/>
  <c r="AB57" i="117"/>
  <c r="AE11" i="117"/>
  <c r="AB11" i="117"/>
  <c r="G12" i="57"/>
  <c r="AB40" i="117"/>
  <c r="H12" i="57"/>
  <c r="AC40" i="117"/>
  <c r="Q47" i="117"/>
  <c r="J12" i="57"/>
  <c r="J14" i="57" s="1"/>
  <c r="AE40" i="117"/>
  <c r="F12" i="57"/>
  <c r="AA40" i="117"/>
  <c r="AD47" i="117"/>
  <c r="AD37" i="117"/>
  <c r="AB37" i="117"/>
  <c r="AC37" i="117"/>
  <c r="AA37" i="117"/>
  <c r="M47" i="117"/>
  <c r="N47" i="117"/>
  <c r="P47" i="117"/>
  <c r="O47" i="117"/>
  <c r="AD30" i="117"/>
  <c r="AB30" i="117"/>
  <c r="J9" i="57"/>
  <c r="J11" i="57" s="1"/>
  <c r="AE21" i="117"/>
  <c r="G9" i="57"/>
  <c r="AB21" i="117"/>
  <c r="I9" i="57"/>
  <c r="AD21" i="117"/>
  <c r="N27" i="117"/>
  <c r="H9" i="57"/>
  <c r="AC21" i="117"/>
  <c r="AE27" i="116"/>
  <c r="Q27" i="117"/>
  <c r="Z57" i="117"/>
  <c r="AC57" i="117"/>
  <c r="AA57" i="117"/>
  <c r="AE57" i="117"/>
  <c r="AC27" i="116"/>
  <c r="O27" i="117"/>
  <c r="AD57" i="117"/>
  <c r="AA11" i="117"/>
  <c r="AD27" i="116"/>
  <c r="AD27" i="117" l="1"/>
  <c r="AA27" i="117"/>
  <c r="AB27" i="117"/>
  <c r="AE27" i="117"/>
  <c r="AB47" i="117"/>
  <c r="AA47" i="117"/>
  <c r="AC47" i="117"/>
  <c r="AC27" i="117"/>
  <c r="AN15" i="101"/>
  <c r="AN16" i="101"/>
  <c r="AN17" i="101"/>
  <c r="AN18" i="101"/>
  <c r="AN19" i="101"/>
  <c r="AN20" i="101"/>
  <c r="AN21" i="101"/>
  <c r="AN22" i="101"/>
  <c r="AN23" i="101"/>
  <c r="AN24" i="101"/>
  <c r="AN25" i="101"/>
  <c r="AN26" i="101"/>
  <c r="AN27" i="101"/>
  <c r="AN28" i="101"/>
  <c r="AN29" i="101"/>
  <c r="AN30" i="101"/>
  <c r="AN31" i="101"/>
  <c r="AN14" i="101"/>
  <c r="AM32" i="69" l="1"/>
  <c r="AK32" i="69"/>
  <c r="AK32" i="101" s="1"/>
  <c r="AM15" i="101"/>
  <c r="AM16" i="101"/>
  <c r="AM17" i="101"/>
  <c r="AM18" i="101"/>
  <c r="AM19" i="101"/>
  <c r="AM20" i="101"/>
  <c r="AM21" i="101"/>
  <c r="AM22" i="101"/>
  <c r="AM23" i="101"/>
  <c r="AM24" i="101"/>
  <c r="AM25" i="101"/>
  <c r="AM26" i="101"/>
  <c r="AM27" i="101"/>
  <c r="AM28" i="101"/>
  <c r="AM29" i="101"/>
  <c r="AM30" i="101"/>
  <c r="AM31" i="101"/>
  <c r="AM14" i="101"/>
  <c r="AK15" i="101"/>
  <c r="AK16" i="101"/>
  <c r="AK17" i="101"/>
  <c r="AK18" i="101"/>
  <c r="AK19" i="101"/>
  <c r="AK20" i="101"/>
  <c r="AK21" i="101"/>
  <c r="AK22" i="101"/>
  <c r="AK23" i="101"/>
  <c r="AK24" i="101"/>
  <c r="AK25" i="101"/>
  <c r="AK26" i="101"/>
  <c r="AK27" i="101"/>
  <c r="AK28" i="101"/>
  <c r="AK29" i="101"/>
  <c r="AK30" i="101"/>
  <c r="AK31" i="101"/>
  <c r="AK14" i="101"/>
  <c r="P12" i="97"/>
  <c r="P13" i="97"/>
  <c r="P14" i="97"/>
  <c r="P15" i="97"/>
  <c r="P16" i="97"/>
  <c r="P17" i="97"/>
  <c r="P18" i="97"/>
  <c r="P19" i="97"/>
  <c r="P20" i="97"/>
  <c r="P21" i="97"/>
  <c r="P22" i="97"/>
  <c r="P23" i="97"/>
  <c r="P24" i="97"/>
  <c r="P25" i="97"/>
  <c r="P26" i="97"/>
  <c r="P11" i="97"/>
  <c r="O13" i="97"/>
  <c r="O16" i="97"/>
  <c r="O17" i="97"/>
  <c r="O21" i="97"/>
  <c r="O25" i="97"/>
  <c r="N12" i="97"/>
  <c r="N13" i="97"/>
  <c r="N14" i="97"/>
  <c r="N15" i="97"/>
  <c r="N16" i="97"/>
  <c r="N17" i="97"/>
  <c r="N18" i="97"/>
  <c r="N19" i="97"/>
  <c r="N20" i="97"/>
  <c r="N21" i="97"/>
  <c r="N22" i="97"/>
  <c r="N23" i="97"/>
  <c r="N24" i="97"/>
  <c r="N25" i="97"/>
  <c r="N26" i="97"/>
  <c r="N11" i="97"/>
  <c r="M12" i="97"/>
  <c r="M13" i="97"/>
  <c r="M14" i="97"/>
  <c r="M15" i="97"/>
  <c r="M16" i="97"/>
  <c r="M17" i="97"/>
  <c r="M18" i="97"/>
  <c r="M19" i="97"/>
  <c r="M20" i="97"/>
  <c r="M21" i="97"/>
  <c r="M22" i="97"/>
  <c r="M23" i="97"/>
  <c r="M24" i="97"/>
  <c r="M25" i="97"/>
  <c r="M26" i="97"/>
  <c r="M11" i="97"/>
  <c r="L12" i="97"/>
  <c r="L13" i="97"/>
  <c r="L14" i="97"/>
  <c r="L15" i="97"/>
  <c r="L16" i="97"/>
  <c r="L17" i="97"/>
  <c r="L18" i="97"/>
  <c r="L19" i="97"/>
  <c r="L20" i="97"/>
  <c r="L21" i="97"/>
  <c r="L22" i="97"/>
  <c r="L23" i="97"/>
  <c r="L24" i="97"/>
  <c r="L25" i="97"/>
  <c r="L26" i="97"/>
  <c r="L11" i="97"/>
  <c r="K26" i="97"/>
  <c r="K25" i="97"/>
  <c r="K24" i="97"/>
  <c r="K23" i="97"/>
  <c r="K22" i="97"/>
  <c r="K21" i="97"/>
  <c r="K20" i="97"/>
  <c r="K19" i="97"/>
  <c r="K18" i="97"/>
  <c r="K17" i="97"/>
  <c r="K16" i="97"/>
  <c r="K15" i="97"/>
  <c r="K14" i="97"/>
  <c r="K13" i="97"/>
  <c r="K12" i="97"/>
  <c r="K11" i="97"/>
  <c r="J26" i="97"/>
  <c r="J25" i="97"/>
  <c r="J24" i="97"/>
  <c r="J23" i="97"/>
  <c r="J22" i="97"/>
  <c r="J21" i="97"/>
  <c r="J20" i="97"/>
  <c r="J19" i="97"/>
  <c r="J18" i="97"/>
  <c r="J17" i="97"/>
  <c r="J16" i="97"/>
  <c r="J15" i="97"/>
  <c r="J14" i="97"/>
  <c r="J13" i="97"/>
  <c r="J12" i="97"/>
  <c r="J11" i="97"/>
  <c r="I12" i="97"/>
  <c r="I13" i="97"/>
  <c r="I14" i="97"/>
  <c r="I15" i="97"/>
  <c r="I16" i="97"/>
  <c r="I17" i="97"/>
  <c r="I18" i="97"/>
  <c r="I19" i="97"/>
  <c r="I20" i="97"/>
  <c r="I21" i="97"/>
  <c r="I22" i="97"/>
  <c r="I23" i="97"/>
  <c r="I24" i="97"/>
  <c r="I25" i="97"/>
  <c r="I26" i="97"/>
  <c r="I11" i="97"/>
  <c r="L27" i="43"/>
  <c r="K27" i="43"/>
  <c r="P27" i="43"/>
  <c r="P27" i="97" s="1"/>
  <c r="N27" i="43"/>
  <c r="O26" i="43"/>
  <c r="O26" i="97" s="1"/>
  <c r="O25" i="43"/>
  <c r="O24" i="43"/>
  <c r="O24" i="97" s="1"/>
  <c r="O23" i="43"/>
  <c r="O23" i="97" s="1"/>
  <c r="O22" i="43"/>
  <c r="O22" i="97" s="1"/>
  <c r="O21" i="43"/>
  <c r="O20" i="43"/>
  <c r="O20" i="97" s="1"/>
  <c r="O19" i="43"/>
  <c r="O19" i="97" s="1"/>
  <c r="O18" i="43"/>
  <c r="O18" i="97" s="1"/>
  <c r="O17" i="43"/>
  <c r="O16" i="43"/>
  <c r="O15" i="43"/>
  <c r="O15" i="97" s="1"/>
  <c r="O14" i="43"/>
  <c r="O14" i="97" s="1"/>
  <c r="O13" i="43"/>
  <c r="O12" i="43"/>
  <c r="O12" i="97" s="1"/>
  <c r="O11" i="43"/>
  <c r="O11" i="97" s="1"/>
  <c r="AM32" i="101" l="1"/>
  <c r="J17" i="57"/>
  <c r="L27" i="97"/>
  <c r="J16" i="57"/>
  <c r="K15" i="57" s="1"/>
  <c r="O27" i="43"/>
  <c r="O27" i="97" s="1"/>
  <c r="K27" i="97"/>
  <c r="A8" i="74" l="1"/>
  <c r="A16" i="74" s="1"/>
  <c r="A21" i="74" s="1"/>
  <c r="AL32" i="69" l="1"/>
  <c r="E11" i="57" l="1"/>
  <c r="BQ32" i="101" l="1"/>
  <c r="BQ31" i="101"/>
  <c r="BQ30" i="101"/>
  <c r="BQ29" i="101"/>
  <c r="BQ28" i="101"/>
  <c r="BQ27" i="101"/>
  <c r="BQ26" i="101"/>
  <c r="BQ25" i="101"/>
  <c r="BQ24" i="101"/>
  <c r="BQ23" i="101"/>
  <c r="BQ22" i="101"/>
  <c r="BQ21" i="101"/>
  <c r="BQ20" i="101"/>
  <c r="BQ19" i="101"/>
  <c r="BQ18" i="101"/>
  <c r="BQ17" i="101"/>
  <c r="BQ16" i="101"/>
  <c r="BQ15" i="101"/>
  <c r="BQ14" i="101"/>
  <c r="BJ16" i="101"/>
  <c r="BJ17" i="101"/>
  <c r="BJ18" i="101"/>
  <c r="BJ19" i="101"/>
  <c r="BJ20" i="101"/>
  <c r="BJ21" i="101"/>
  <c r="BJ22" i="101"/>
  <c r="BJ23" i="101"/>
  <c r="BJ24" i="101"/>
  <c r="BJ25" i="101"/>
  <c r="BJ26" i="101"/>
  <c r="BJ27" i="101"/>
  <c r="BJ28" i="101"/>
  <c r="BJ29" i="101"/>
  <c r="BJ30" i="101"/>
  <c r="BJ31" i="101"/>
  <c r="BJ32" i="101"/>
  <c r="BJ15" i="101"/>
  <c r="BJ14" i="101"/>
  <c r="I11" i="57" l="1"/>
  <c r="H11" i="57"/>
  <c r="G21" i="101" l="1"/>
  <c r="E4" i="101"/>
  <c r="BS32" i="69" l="1"/>
  <c r="BT32" i="69"/>
  <c r="BU32" i="69"/>
  <c r="BV32" i="69"/>
  <c r="BW32" i="69"/>
  <c r="BR32" i="69"/>
  <c r="BN32" i="69"/>
  <c r="BO32" i="69"/>
  <c r="BM32" i="69"/>
  <c r="BK32" i="69"/>
  <c r="BF32" i="69"/>
  <c r="BG32" i="69"/>
  <c r="BH32" i="69"/>
  <c r="BI32" i="69"/>
  <c r="BE32" i="69"/>
  <c r="AW32" i="69"/>
  <c r="AX32" i="69"/>
  <c r="AY32" i="69"/>
  <c r="AZ32" i="69"/>
  <c r="BA32" i="69"/>
  <c r="BB32" i="69"/>
  <c r="BC32" i="69"/>
  <c r="AV32" i="69"/>
  <c r="AQ32" i="69"/>
  <c r="AJ32" i="69"/>
  <c r="AI32" i="69"/>
  <c r="BR14" i="101"/>
  <c r="BS14" i="101"/>
  <c r="BT14" i="101"/>
  <c r="BU14" i="101"/>
  <c r="BV14" i="101"/>
  <c r="BW14" i="101"/>
  <c r="BR15" i="101"/>
  <c r="BS15" i="101"/>
  <c r="BT15" i="101"/>
  <c r="BU15" i="101"/>
  <c r="BV15" i="101"/>
  <c r="BW15" i="101"/>
  <c r="BR16" i="101"/>
  <c r="BS16" i="101"/>
  <c r="BT16" i="101"/>
  <c r="BU16" i="101"/>
  <c r="BV16" i="101"/>
  <c r="BW16" i="101"/>
  <c r="BR17" i="101"/>
  <c r="BS17" i="101"/>
  <c r="BT17" i="101"/>
  <c r="BU17" i="101"/>
  <c r="BV17" i="101"/>
  <c r="BW17" i="101"/>
  <c r="BR18" i="101"/>
  <c r="BS18" i="101"/>
  <c r="BT18" i="101"/>
  <c r="BU18" i="101"/>
  <c r="BV18" i="101"/>
  <c r="BW18" i="101"/>
  <c r="BR19" i="101"/>
  <c r="BS19" i="101"/>
  <c r="BT19" i="101"/>
  <c r="BU19" i="101"/>
  <c r="BV19" i="101"/>
  <c r="BW19" i="101"/>
  <c r="BR20" i="101"/>
  <c r="BS20" i="101"/>
  <c r="BT20" i="101"/>
  <c r="BU20" i="101"/>
  <c r="BV20" i="101"/>
  <c r="BW20" i="101"/>
  <c r="BR21" i="101"/>
  <c r="BS21" i="101"/>
  <c r="BT21" i="101"/>
  <c r="BU21" i="101"/>
  <c r="BV21" i="101"/>
  <c r="BW21" i="101"/>
  <c r="BR22" i="101"/>
  <c r="BS22" i="101"/>
  <c r="BT22" i="101"/>
  <c r="BU22" i="101"/>
  <c r="BV22" i="101"/>
  <c r="BW22" i="101"/>
  <c r="BR23" i="101"/>
  <c r="BS23" i="101"/>
  <c r="BT23" i="101"/>
  <c r="BU23" i="101"/>
  <c r="BV23" i="101"/>
  <c r="BW23" i="101"/>
  <c r="BR24" i="101"/>
  <c r="BS24" i="101"/>
  <c r="BT24" i="101"/>
  <c r="BU24" i="101"/>
  <c r="BV24" i="101"/>
  <c r="BW24" i="101"/>
  <c r="BR25" i="101"/>
  <c r="BS25" i="101"/>
  <c r="BT25" i="101"/>
  <c r="BU25" i="101"/>
  <c r="BV25" i="101"/>
  <c r="BW25" i="101"/>
  <c r="BR26" i="101"/>
  <c r="BS26" i="101"/>
  <c r="BT26" i="101"/>
  <c r="BU26" i="101"/>
  <c r="BV26" i="101"/>
  <c r="BW26" i="101"/>
  <c r="BR27" i="101"/>
  <c r="BS27" i="101"/>
  <c r="BT27" i="101"/>
  <c r="BU27" i="101"/>
  <c r="BV27" i="101"/>
  <c r="BW27" i="101"/>
  <c r="BR28" i="101"/>
  <c r="BS28" i="101"/>
  <c r="BT28" i="101"/>
  <c r="BU28" i="101"/>
  <c r="BV28" i="101"/>
  <c r="BW28" i="101"/>
  <c r="BR29" i="101"/>
  <c r="BS29" i="101"/>
  <c r="BT29" i="101"/>
  <c r="BU29" i="101"/>
  <c r="BV29" i="101"/>
  <c r="BW29" i="101"/>
  <c r="BR30" i="101"/>
  <c r="BS30" i="101"/>
  <c r="BT30" i="101"/>
  <c r="BU30" i="101"/>
  <c r="BV30" i="101"/>
  <c r="BW30" i="101"/>
  <c r="BR31" i="101"/>
  <c r="BS31" i="101"/>
  <c r="BT31" i="101"/>
  <c r="BU31" i="101"/>
  <c r="BV31" i="101"/>
  <c r="BW31" i="101"/>
  <c r="BN14" i="101"/>
  <c r="BO14" i="101"/>
  <c r="BN15" i="101"/>
  <c r="BO15" i="101"/>
  <c r="BN16" i="101"/>
  <c r="BO16" i="101"/>
  <c r="BN17" i="101"/>
  <c r="BO17" i="101"/>
  <c r="BN18" i="101"/>
  <c r="BO18" i="101"/>
  <c r="BN19" i="101"/>
  <c r="BO19" i="101"/>
  <c r="BN20" i="101"/>
  <c r="BO20" i="101"/>
  <c r="BN21" i="101"/>
  <c r="BO21" i="101"/>
  <c r="BN22" i="101"/>
  <c r="BO22" i="101"/>
  <c r="BN23" i="101"/>
  <c r="BO23" i="101"/>
  <c r="BN24" i="101"/>
  <c r="BO24" i="101"/>
  <c r="BN25" i="101"/>
  <c r="BO25" i="101"/>
  <c r="BN26" i="101"/>
  <c r="BO26" i="101"/>
  <c r="BN27" i="101"/>
  <c r="BO27" i="101"/>
  <c r="BN28" i="101"/>
  <c r="BO28" i="101"/>
  <c r="BN29" i="101"/>
  <c r="BO29" i="101"/>
  <c r="BN30" i="101"/>
  <c r="BO30" i="101"/>
  <c r="BN31" i="101"/>
  <c r="BO31" i="101"/>
  <c r="BM31" i="101"/>
  <c r="BM30" i="101"/>
  <c r="BM29" i="101"/>
  <c r="BM28" i="101"/>
  <c r="BM27" i="101"/>
  <c r="BM26" i="101"/>
  <c r="BM25" i="101"/>
  <c r="BM24" i="101"/>
  <c r="BM23" i="101"/>
  <c r="BM22" i="101"/>
  <c r="BM21" i="101"/>
  <c r="BM20" i="101"/>
  <c r="BM19" i="101"/>
  <c r="BM18" i="101"/>
  <c r="BM17" i="101"/>
  <c r="BM16" i="101"/>
  <c r="BM15" i="101"/>
  <c r="BM14" i="101"/>
  <c r="BP19" i="101"/>
  <c r="BP31" i="101"/>
  <c r="BP30" i="101"/>
  <c r="BP29" i="101"/>
  <c r="BP28" i="101"/>
  <c r="BP27" i="101"/>
  <c r="BP26" i="101"/>
  <c r="BP25" i="101"/>
  <c r="BP24" i="101"/>
  <c r="BP23" i="101"/>
  <c r="BP22" i="101"/>
  <c r="BP21" i="101"/>
  <c r="BP20" i="101"/>
  <c r="BP18" i="101"/>
  <c r="BP17" i="101"/>
  <c r="BP16" i="101"/>
  <c r="BP15" i="101"/>
  <c r="BP14" i="101"/>
  <c r="BL31" i="101"/>
  <c r="BL30" i="101"/>
  <c r="BL29" i="101"/>
  <c r="BL28" i="101"/>
  <c r="BL27" i="101"/>
  <c r="BL26" i="101"/>
  <c r="BL25" i="101"/>
  <c r="BL24" i="101"/>
  <c r="BL23" i="101"/>
  <c r="BL22" i="101"/>
  <c r="BL21" i="101"/>
  <c r="BL20" i="101"/>
  <c r="BL19" i="101"/>
  <c r="BL18" i="101"/>
  <c r="BL17" i="101"/>
  <c r="BL16" i="101"/>
  <c r="BL15" i="101"/>
  <c r="BL14" i="101"/>
  <c r="BF14" i="101"/>
  <c r="BG14" i="101"/>
  <c r="BH14" i="101"/>
  <c r="BI14" i="101"/>
  <c r="BK14" i="101"/>
  <c r="BF15" i="101"/>
  <c r="BG15" i="101"/>
  <c r="BH15" i="101"/>
  <c r="BI15" i="101"/>
  <c r="BK15" i="101"/>
  <c r="BF16" i="101"/>
  <c r="BG16" i="101"/>
  <c r="BH16" i="101"/>
  <c r="BI16" i="101"/>
  <c r="BK16" i="101"/>
  <c r="BF17" i="101"/>
  <c r="BG17" i="101"/>
  <c r="BH17" i="101"/>
  <c r="BI17" i="101"/>
  <c r="BK17" i="101"/>
  <c r="BF18" i="101"/>
  <c r="BG18" i="101"/>
  <c r="BH18" i="101"/>
  <c r="BI18" i="101"/>
  <c r="BK18" i="101"/>
  <c r="BF19" i="101"/>
  <c r="BG19" i="101"/>
  <c r="BH19" i="101"/>
  <c r="BI19" i="101"/>
  <c r="BK19" i="101"/>
  <c r="BF20" i="101"/>
  <c r="BG20" i="101"/>
  <c r="BH20" i="101"/>
  <c r="BI20" i="101"/>
  <c r="BK20" i="101"/>
  <c r="BF21" i="101"/>
  <c r="BG21" i="101"/>
  <c r="BH21" i="101"/>
  <c r="BI21" i="101"/>
  <c r="BK21" i="101"/>
  <c r="BF22" i="101"/>
  <c r="BG22" i="101"/>
  <c r="BH22" i="101"/>
  <c r="BI22" i="101"/>
  <c r="BK22" i="101"/>
  <c r="BF23" i="101"/>
  <c r="BG23" i="101"/>
  <c r="BH23" i="101"/>
  <c r="BI23" i="101"/>
  <c r="BK23" i="101"/>
  <c r="BF24" i="101"/>
  <c r="BG24" i="101"/>
  <c r="BH24" i="101"/>
  <c r="BI24" i="101"/>
  <c r="BK24" i="101"/>
  <c r="BF25" i="101"/>
  <c r="BG25" i="101"/>
  <c r="BH25" i="101"/>
  <c r="BI25" i="101"/>
  <c r="BK25" i="101"/>
  <c r="BF26" i="101"/>
  <c r="BG26" i="101"/>
  <c r="BH26" i="101"/>
  <c r="BI26" i="101"/>
  <c r="BK26" i="101"/>
  <c r="BF27" i="101"/>
  <c r="BG27" i="101"/>
  <c r="BH27" i="101"/>
  <c r="BI27" i="101"/>
  <c r="BK27" i="101"/>
  <c r="BF28" i="101"/>
  <c r="BG28" i="101"/>
  <c r="BH28" i="101"/>
  <c r="BI28" i="101"/>
  <c r="BK28" i="101"/>
  <c r="BF29" i="101"/>
  <c r="BG29" i="101"/>
  <c r="BH29" i="101"/>
  <c r="BI29" i="101"/>
  <c r="BK29" i="101"/>
  <c r="BF30" i="101"/>
  <c r="BG30" i="101"/>
  <c r="BH30" i="101"/>
  <c r="BI30" i="101"/>
  <c r="BK30" i="101"/>
  <c r="BF31" i="101"/>
  <c r="BG31" i="101"/>
  <c r="BH31" i="101"/>
  <c r="BI31" i="101"/>
  <c r="BK31" i="101"/>
  <c r="BE31" i="101"/>
  <c r="BE30" i="101"/>
  <c r="BE29" i="101"/>
  <c r="BE28" i="101"/>
  <c r="BE27" i="101"/>
  <c r="BE26" i="101"/>
  <c r="BE25" i="101"/>
  <c r="BE24" i="101"/>
  <c r="BE23" i="101"/>
  <c r="BE22" i="101"/>
  <c r="BE21" i="101"/>
  <c r="BE20" i="101"/>
  <c r="BE19" i="101"/>
  <c r="BE18" i="101"/>
  <c r="BE17" i="101"/>
  <c r="BE16" i="101"/>
  <c r="BE15" i="101"/>
  <c r="BE14" i="101"/>
  <c r="BD31" i="101"/>
  <c r="BD30" i="101"/>
  <c r="BD29" i="101"/>
  <c r="BD28" i="101"/>
  <c r="BD27" i="101"/>
  <c r="BD26" i="101"/>
  <c r="BD25" i="101"/>
  <c r="BD24" i="101"/>
  <c r="BD23" i="101"/>
  <c r="BD22" i="101"/>
  <c r="BD21" i="101"/>
  <c r="BD20" i="101"/>
  <c r="BD19" i="101"/>
  <c r="BD18" i="101"/>
  <c r="BD17" i="101"/>
  <c r="BD16" i="101"/>
  <c r="BD15" i="101"/>
  <c r="BD14" i="101"/>
  <c r="AW14" i="101"/>
  <c r="AX14" i="101"/>
  <c r="AY14" i="101"/>
  <c r="AZ14" i="101"/>
  <c r="BA14" i="101"/>
  <c r="BB14" i="101"/>
  <c r="BC14" i="101"/>
  <c r="AW15" i="101"/>
  <c r="AX15" i="101"/>
  <c r="AY15" i="101"/>
  <c r="AZ15" i="101"/>
  <c r="BA15" i="101"/>
  <c r="BB15" i="101"/>
  <c r="BC15" i="101"/>
  <c r="AW16" i="101"/>
  <c r="AX16" i="101"/>
  <c r="AY16" i="101"/>
  <c r="AZ16" i="101"/>
  <c r="BA16" i="101"/>
  <c r="BB16" i="101"/>
  <c r="BC16" i="101"/>
  <c r="AW17" i="101"/>
  <c r="AX17" i="101"/>
  <c r="AY17" i="101"/>
  <c r="AZ17" i="101"/>
  <c r="BA17" i="101"/>
  <c r="BB17" i="101"/>
  <c r="BC17" i="101"/>
  <c r="AW18" i="101"/>
  <c r="AX18" i="101"/>
  <c r="AY18" i="101"/>
  <c r="AZ18" i="101"/>
  <c r="BA18" i="101"/>
  <c r="BB18" i="101"/>
  <c r="BC18" i="101"/>
  <c r="AW19" i="101"/>
  <c r="AX19" i="101"/>
  <c r="AY19" i="101"/>
  <c r="AZ19" i="101"/>
  <c r="BA19" i="101"/>
  <c r="BB19" i="101"/>
  <c r="BC19" i="101"/>
  <c r="AW20" i="101"/>
  <c r="AX20" i="101"/>
  <c r="AY20" i="101"/>
  <c r="AZ20" i="101"/>
  <c r="BA20" i="101"/>
  <c r="BB20" i="101"/>
  <c r="BC20" i="101"/>
  <c r="AW21" i="101"/>
  <c r="AX21" i="101"/>
  <c r="AY21" i="101"/>
  <c r="AZ21" i="101"/>
  <c r="BA21" i="101"/>
  <c r="BB21" i="101"/>
  <c r="BC21" i="101"/>
  <c r="AW22" i="101"/>
  <c r="AX22" i="101"/>
  <c r="AY22" i="101"/>
  <c r="AZ22" i="101"/>
  <c r="BA22" i="101"/>
  <c r="BB22" i="101"/>
  <c r="BC22" i="101"/>
  <c r="AW23" i="101"/>
  <c r="AX23" i="101"/>
  <c r="AY23" i="101"/>
  <c r="AZ23" i="101"/>
  <c r="BA23" i="101"/>
  <c r="BB23" i="101"/>
  <c r="BC23" i="101"/>
  <c r="AW24" i="101"/>
  <c r="AX24" i="101"/>
  <c r="AY24" i="101"/>
  <c r="AZ24" i="101"/>
  <c r="BA24" i="101"/>
  <c r="BB24" i="101"/>
  <c r="BC24" i="101"/>
  <c r="AW25" i="101"/>
  <c r="AX25" i="101"/>
  <c r="AY25" i="101"/>
  <c r="AZ25" i="101"/>
  <c r="BA25" i="101"/>
  <c r="BB25" i="101"/>
  <c r="BC25" i="101"/>
  <c r="AW26" i="101"/>
  <c r="AX26" i="101"/>
  <c r="AY26" i="101"/>
  <c r="AZ26" i="101"/>
  <c r="BA26" i="101"/>
  <c r="BB26" i="101"/>
  <c r="BC26" i="101"/>
  <c r="AW27" i="101"/>
  <c r="AX27" i="101"/>
  <c r="AY27" i="101"/>
  <c r="AZ27" i="101"/>
  <c r="BA27" i="101"/>
  <c r="BB27" i="101"/>
  <c r="BC27" i="101"/>
  <c r="AW28" i="101"/>
  <c r="AX28" i="101"/>
  <c r="AY28" i="101"/>
  <c r="AZ28" i="101"/>
  <c r="BA28" i="101"/>
  <c r="BB28" i="101"/>
  <c r="BC28" i="101"/>
  <c r="AW29" i="101"/>
  <c r="AX29" i="101"/>
  <c r="AY29" i="101"/>
  <c r="AZ29" i="101"/>
  <c r="BA29" i="101"/>
  <c r="BB29" i="101"/>
  <c r="BC29" i="101"/>
  <c r="AW30" i="101"/>
  <c r="AX30" i="101"/>
  <c r="AY30" i="101"/>
  <c r="AZ30" i="101"/>
  <c r="BA30" i="101"/>
  <c r="BB30" i="101"/>
  <c r="BC30" i="101"/>
  <c r="AW31" i="101"/>
  <c r="AX31" i="101"/>
  <c r="AY31" i="101"/>
  <c r="AZ31" i="101"/>
  <c r="BA31" i="101"/>
  <c r="BB31" i="101"/>
  <c r="BC31" i="101"/>
  <c r="AV31" i="101"/>
  <c r="AV30" i="101"/>
  <c r="AV29" i="101"/>
  <c r="AV28" i="101"/>
  <c r="AV27" i="101"/>
  <c r="AV26" i="101"/>
  <c r="AV25" i="101"/>
  <c r="AV24" i="101"/>
  <c r="AV23" i="101"/>
  <c r="AV22" i="101"/>
  <c r="AV21" i="101"/>
  <c r="AV20" i="101"/>
  <c r="AV19" i="101"/>
  <c r="AV18" i="101"/>
  <c r="AV17" i="101"/>
  <c r="AV16" i="101"/>
  <c r="AV15" i="101"/>
  <c r="AV14" i="101"/>
  <c r="AU31" i="101"/>
  <c r="AU30" i="101"/>
  <c r="AU29" i="101"/>
  <c r="AU28" i="101"/>
  <c r="AU27" i="101"/>
  <c r="AU26" i="101"/>
  <c r="AU25" i="101"/>
  <c r="AU24" i="101"/>
  <c r="AU23" i="101"/>
  <c r="AU22" i="101"/>
  <c r="AU21" i="101"/>
  <c r="AU20" i="101"/>
  <c r="AU19" i="101"/>
  <c r="AU18" i="101"/>
  <c r="AU17" i="101"/>
  <c r="AU16" i="101"/>
  <c r="AU15" i="101"/>
  <c r="AU14" i="101"/>
  <c r="AT31" i="101"/>
  <c r="AT30" i="101"/>
  <c r="AT29" i="101"/>
  <c r="AT28" i="101"/>
  <c r="AT27" i="101"/>
  <c r="AT26" i="101"/>
  <c r="AT25" i="101"/>
  <c r="AT24" i="101"/>
  <c r="AT23" i="101"/>
  <c r="AT22" i="101"/>
  <c r="AT21" i="101"/>
  <c r="AT20" i="101"/>
  <c r="AT19" i="101"/>
  <c r="AT18" i="101"/>
  <c r="AT17" i="101"/>
  <c r="AT16" i="101"/>
  <c r="AT15" i="101"/>
  <c r="AT14" i="101"/>
  <c r="AS31" i="101"/>
  <c r="AS30" i="101"/>
  <c r="AS29" i="101"/>
  <c r="AS28" i="101"/>
  <c r="AS27" i="101"/>
  <c r="AS26" i="101"/>
  <c r="AS25" i="101"/>
  <c r="AS24" i="101"/>
  <c r="AS23" i="101"/>
  <c r="AS22" i="101"/>
  <c r="AS21" i="101"/>
  <c r="AS20" i="101"/>
  <c r="AS19" i="101"/>
  <c r="AS18" i="101"/>
  <c r="AS17" i="101"/>
  <c r="AS16" i="101"/>
  <c r="AS15" i="101"/>
  <c r="AS14" i="101"/>
  <c r="AR31" i="101"/>
  <c r="AR30" i="101"/>
  <c r="AR29" i="101"/>
  <c r="AR28" i="101"/>
  <c r="AR27" i="101"/>
  <c r="AR26" i="101"/>
  <c r="AR25" i="101"/>
  <c r="AR24" i="101"/>
  <c r="AR23" i="101"/>
  <c r="AR22" i="101"/>
  <c r="AR21" i="101"/>
  <c r="AR20" i="101"/>
  <c r="AR19" i="101"/>
  <c r="AR18" i="101"/>
  <c r="AR17" i="101"/>
  <c r="AR16" i="101"/>
  <c r="AR15" i="101"/>
  <c r="AR14" i="101"/>
  <c r="AQ31" i="101"/>
  <c r="AQ30" i="101"/>
  <c r="AQ29" i="101"/>
  <c r="AQ28" i="101"/>
  <c r="AQ27" i="101"/>
  <c r="AQ26" i="101"/>
  <c r="AQ25" i="101"/>
  <c r="AQ24" i="101"/>
  <c r="AQ23" i="101"/>
  <c r="AQ22" i="101"/>
  <c r="AQ21" i="101"/>
  <c r="AQ20" i="101"/>
  <c r="AQ19" i="101"/>
  <c r="AQ18" i="101"/>
  <c r="AQ17" i="101"/>
  <c r="AQ16" i="101"/>
  <c r="AQ15" i="101"/>
  <c r="AQ14" i="101"/>
  <c r="AP31" i="101"/>
  <c r="AP30" i="101"/>
  <c r="AP29" i="101"/>
  <c r="AP28" i="101"/>
  <c r="AP27" i="101"/>
  <c r="AP26" i="101"/>
  <c r="AP25" i="101"/>
  <c r="AP24" i="101"/>
  <c r="AP23" i="101"/>
  <c r="AP22" i="101"/>
  <c r="AP21" i="101"/>
  <c r="AP20" i="101"/>
  <c r="AP19" i="101"/>
  <c r="AP18" i="101"/>
  <c r="AP17" i="101"/>
  <c r="AP16" i="101"/>
  <c r="AP15" i="101"/>
  <c r="AP14" i="101"/>
  <c r="AO31" i="101"/>
  <c r="AO30" i="101"/>
  <c r="AO29" i="101"/>
  <c r="AO28" i="101"/>
  <c r="AO27" i="101"/>
  <c r="AO26" i="101"/>
  <c r="AO25" i="101"/>
  <c r="AO24" i="101"/>
  <c r="AO23" i="101"/>
  <c r="AO22" i="101"/>
  <c r="AO21" i="101"/>
  <c r="AO20" i="101"/>
  <c r="AO19" i="101"/>
  <c r="AO18" i="101"/>
  <c r="AO17" i="101"/>
  <c r="AO16" i="101"/>
  <c r="AO15" i="101"/>
  <c r="AO14" i="101"/>
  <c r="AI20" i="101"/>
  <c r="AI16" i="101"/>
  <c r="AJ16" i="101"/>
  <c r="AL16" i="101"/>
  <c r="AI17" i="101"/>
  <c r="AJ17" i="101"/>
  <c r="AL17" i="101"/>
  <c r="AI18" i="101"/>
  <c r="AJ18" i="101"/>
  <c r="AL18" i="101"/>
  <c r="AI19" i="101"/>
  <c r="AJ19" i="101"/>
  <c r="AL19" i="101"/>
  <c r="AJ20" i="101"/>
  <c r="AL20" i="101"/>
  <c r="AI21" i="101"/>
  <c r="AJ21" i="101"/>
  <c r="AL21" i="101"/>
  <c r="AI22" i="101"/>
  <c r="AJ22" i="101"/>
  <c r="AL22" i="101"/>
  <c r="AI23" i="101"/>
  <c r="AJ23" i="101"/>
  <c r="AL23" i="101"/>
  <c r="AI24" i="101"/>
  <c r="AJ24" i="101"/>
  <c r="AL24" i="101"/>
  <c r="AI25" i="101"/>
  <c r="AJ25" i="101"/>
  <c r="AL25" i="101"/>
  <c r="AI26" i="101"/>
  <c r="AJ26" i="101"/>
  <c r="AL26" i="101"/>
  <c r="AI27" i="101"/>
  <c r="AJ27" i="101"/>
  <c r="AL27" i="101"/>
  <c r="AI28" i="101"/>
  <c r="AJ28" i="101"/>
  <c r="AL28" i="101"/>
  <c r="AI29" i="101"/>
  <c r="AJ29" i="101"/>
  <c r="AL29" i="101"/>
  <c r="AI30" i="101"/>
  <c r="AJ30" i="101"/>
  <c r="AL30" i="101"/>
  <c r="AI31" i="101"/>
  <c r="AJ31" i="101"/>
  <c r="AL31" i="101"/>
  <c r="AL32" i="101"/>
  <c r="AL15" i="101"/>
  <c r="AJ15" i="101"/>
  <c r="AI15" i="101"/>
  <c r="AJ14" i="101"/>
  <c r="AL14" i="101"/>
  <c r="AI14" i="101"/>
  <c r="D15" i="101"/>
  <c r="E15" i="101"/>
  <c r="F15" i="101"/>
  <c r="G15" i="101"/>
  <c r="H15" i="101"/>
  <c r="I15" i="101"/>
  <c r="J15" i="101"/>
  <c r="K15" i="101"/>
  <c r="L15" i="101"/>
  <c r="M15" i="101"/>
  <c r="N15" i="101"/>
  <c r="O15" i="101"/>
  <c r="P15" i="101"/>
  <c r="Q15" i="101"/>
  <c r="R15" i="101"/>
  <c r="S15" i="101"/>
  <c r="T15" i="101"/>
  <c r="U15" i="101"/>
  <c r="V15" i="101"/>
  <c r="W15" i="101"/>
  <c r="X15" i="101"/>
  <c r="Y15" i="101"/>
  <c r="Z15" i="101"/>
  <c r="AA15" i="101"/>
  <c r="AB15" i="101"/>
  <c r="AC15" i="101"/>
  <c r="AD15" i="101"/>
  <c r="AE15" i="101"/>
  <c r="AF15" i="101"/>
  <c r="AG15" i="101"/>
  <c r="AH15" i="101"/>
  <c r="D16" i="101"/>
  <c r="E16" i="101"/>
  <c r="F16" i="101"/>
  <c r="G16" i="101"/>
  <c r="H16" i="101"/>
  <c r="I16" i="101"/>
  <c r="J16" i="101"/>
  <c r="K16" i="101"/>
  <c r="L16" i="101"/>
  <c r="M16" i="101"/>
  <c r="N16" i="101"/>
  <c r="O16" i="101"/>
  <c r="P16" i="101"/>
  <c r="Q16" i="101"/>
  <c r="R16" i="101"/>
  <c r="S16" i="101"/>
  <c r="T16" i="101"/>
  <c r="U16" i="101"/>
  <c r="V16" i="101"/>
  <c r="W16" i="101"/>
  <c r="X16" i="101"/>
  <c r="Y16" i="101"/>
  <c r="Z16" i="101"/>
  <c r="AA16" i="101"/>
  <c r="AB16" i="101"/>
  <c r="AC16" i="101"/>
  <c r="AD16" i="101"/>
  <c r="AE16" i="101"/>
  <c r="AF16" i="101"/>
  <c r="AG16" i="101"/>
  <c r="AH16" i="101"/>
  <c r="D17" i="101"/>
  <c r="E17" i="101"/>
  <c r="F17" i="101"/>
  <c r="G17" i="101"/>
  <c r="H17" i="101"/>
  <c r="I17" i="101"/>
  <c r="J17" i="101"/>
  <c r="K17" i="101"/>
  <c r="L17" i="101"/>
  <c r="M17" i="101"/>
  <c r="N17" i="101"/>
  <c r="O17" i="101"/>
  <c r="P17" i="101"/>
  <c r="Q17" i="101"/>
  <c r="R17" i="101"/>
  <c r="S17" i="101"/>
  <c r="T17" i="101"/>
  <c r="U17" i="101"/>
  <c r="V17" i="101"/>
  <c r="W17" i="101"/>
  <c r="X17" i="101"/>
  <c r="Y17" i="101"/>
  <c r="Z17" i="101"/>
  <c r="AA17" i="101"/>
  <c r="AB17" i="101"/>
  <c r="AC17" i="101"/>
  <c r="AD17" i="101"/>
  <c r="AE17" i="101"/>
  <c r="AF17" i="101"/>
  <c r="AG17" i="101"/>
  <c r="AH17" i="101"/>
  <c r="D18" i="101"/>
  <c r="E18" i="101"/>
  <c r="F18" i="101"/>
  <c r="G18" i="101"/>
  <c r="H18" i="101"/>
  <c r="I18" i="101"/>
  <c r="J18" i="101"/>
  <c r="K18" i="101"/>
  <c r="L18" i="101"/>
  <c r="M18" i="101"/>
  <c r="N18" i="101"/>
  <c r="O18" i="101"/>
  <c r="P18" i="101"/>
  <c r="Q18" i="101"/>
  <c r="R18" i="101"/>
  <c r="S18" i="101"/>
  <c r="T18" i="101"/>
  <c r="U18" i="101"/>
  <c r="V18" i="101"/>
  <c r="W18" i="101"/>
  <c r="X18" i="101"/>
  <c r="Y18" i="101"/>
  <c r="Z18" i="101"/>
  <c r="AA18" i="101"/>
  <c r="AB18" i="101"/>
  <c r="AC18" i="101"/>
  <c r="AD18" i="101"/>
  <c r="AE18" i="101"/>
  <c r="AF18" i="101"/>
  <c r="AG18" i="101"/>
  <c r="AH18" i="101"/>
  <c r="D19" i="101"/>
  <c r="E19" i="101"/>
  <c r="F19" i="101"/>
  <c r="G19" i="101"/>
  <c r="H19" i="101"/>
  <c r="I19" i="101"/>
  <c r="J19" i="101"/>
  <c r="K19" i="101"/>
  <c r="L19" i="101"/>
  <c r="M19" i="101"/>
  <c r="N19" i="101"/>
  <c r="O19" i="101"/>
  <c r="P19" i="101"/>
  <c r="Q19" i="101"/>
  <c r="R19" i="101"/>
  <c r="S19" i="101"/>
  <c r="T19" i="101"/>
  <c r="U19" i="101"/>
  <c r="V19" i="101"/>
  <c r="W19" i="101"/>
  <c r="X19" i="101"/>
  <c r="Y19" i="101"/>
  <c r="Z19" i="101"/>
  <c r="AA19" i="101"/>
  <c r="AB19" i="101"/>
  <c r="AC19" i="101"/>
  <c r="AD19" i="101"/>
  <c r="AE19" i="101"/>
  <c r="AF19" i="101"/>
  <c r="AG19" i="101"/>
  <c r="AH19" i="101"/>
  <c r="D20" i="101"/>
  <c r="E20" i="101"/>
  <c r="F20" i="101"/>
  <c r="G20" i="101"/>
  <c r="H20" i="101"/>
  <c r="I20" i="101"/>
  <c r="J20" i="101"/>
  <c r="K20" i="101"/>
  <c r="L20" i="101"/>
  <c r="M20" i="101"/>
  <c r="N20" i="101"/>
  <c r="O20" i="101"/>
  <c r="P20" i="101"/>
  <c r="Q20" i="101"/>
  <c r="R20" i="101"/>
  <c r="S20" i="101"/>
  <c r="T20" i="101"/>
  <c r="U20" i="101"/>
  <c r="V20" i="101"/>
  <c r="W20" i="101"/>
  <c r="X20" i="101"/>
  <c r="Y20" i="101"/>
  <c r="Z20" i="101"/>
  <c r="AA20" i="101"/>
  <c r="AB20" i="101"/>
  <c r="AC20" i="101"/>
  <c r="AD20" i="101"/>
  <c r="AE20" i="101"/>
  <c r="AF20" i="101"/>
  <c r="AG20" i="101"/>
  <c r="AH20" i="101"/>
  <c r="D21" i="101"/>
  <c r="E21" i="101"/>
  <c r="F21" i="101"/>
  <c r="H21" i="101"/>
  <c r="I21" i="101"/>
  <c r="J21" i="101"/>
  <c r="K21" i="101"/>
  <c r="L21" i="101"/>
  <c r="M21" i="101"/>
  <c r="N21" i="101"/>
  <c r="O21" i="101"/>
  <c r="P21" i="101"/>
  <c r="Q21" i="101"/>
  <c r="R21" i="101"/>
  <c r="S21" i="101"/>
  <c r="T21" i="101"/>
  <c r="U21" i="101"/>
  <c r="V21" i="101"/>
  <c r="W21" i="101"/>
  <c r="X21" i="101"/>
  <c r="Y21" i="101"/>
  <c r="Z21" i="101"/>
  <c r="AA21" i="101"/>
  <c r="AB21" i="101"/>
  <c r="AC21" i="101"/>
  <c r="AD21" i="101"/>
  <c r="AE21" i="101"/>
  <c r="AF21" i="101"/>
  <c r="AG21" i="101"/>
  <c r="AH21" i="101"/>
  <c r="D22" i="101"/>
  <c r="E22" i="101"/>
  <c r="F22" i="101"/>
  <c r="G22" i="101"/>
  <c r="H22" i="101"/>
  <c r="I22" i="101"/>
  <c r="J22" i="101"/>
  <c r="K22" i="101"/>
  <c r="L22" i="101"/>
  <c r="M22" i="101"/>
  <c r="N22" i="101"/>
  <c r="O22" i="101"/>
  <c r="P22" i="101"/>
  <c r="Q22" i="101"/>
  <c r="R22" i="101"/>
  <c r="S22" i="101"/>
  <c r="T22" i="101"/>
  <c r="U22" i="101"/>
  <c r="V22" i="101"/>
  <c r="W22" i="101"/>
  <c r="X22" i="101"/>
  <c r="Y22" i="101"/>
  <c r="Z22" i="101"/>
  <c r="AA22" i="101"/>
  <c r="AB22" i="101"/>
  <c r="AC22" i="101"/>
  <c r="AD22" i="101"/>
  <c r="AE22" i="101"/>
  <c r="AF22" i="101"/>
  <c r="AG22" i="101"/>
  <c r="AH22" i="101"/>
  <c r="D23" i="101"/>
  <c r="E23" i="101"/>
  <c r="F23" i="101"/>
  <c r="G23" i="101"/>
  <c r="H23" i="101"/>
  <c r="I23" i="101"/>
  <c r="J23" i="101"/>
  <c r="K23" i="101"/>
  <c r="L23" i="101"/>
  <c r="M23" i="101"/>
  <c r="N23" i="101"/>
  <c r="O23" i="101"/>
  <c r="P23" i="101"/>
  <c r="Q23" i="101"/>
  <c r="R23" i="101"/>
  <c r="S23" i="101"/>
  <c r="T23" i="101"/>
  <c r="U23" i="101"/>
  <c r="V23" i="101"/>
  <c r="W23" i="101"/>
  <c r="X23" i="101"/>
  <c r="Y23" i="101"/>
  <c r="Z23" i="101"/>
  <c r="AA23" i="101"/>
  <c r="AB23" i="101"/>
  <c r="AC23" i="101"/>
  <c r="AD23" i="101"/>
  <c r="AE23" i="101"/>
  <c r="AF23" i="101"/>
  <c r="AG23" i="101"/>
  <c r="AH23" i="101"/>
  <c r="D24" i="101"/>
  <c r="E24" i="101"/>
  <c r="F24" i="101"/>
  <c r="G24" i="101"/>
  <c r="H24" i="101"/>
  <c r="I24" i="101"/>
  <c r="J24" i="101"/>
  <c r="K24" i="101"/>
  <c r="L24" i="101"/>
  <c r="M24" i="101"/>
  <c r="N24" i="101"/>
  <c r="O24" i="101"/>
  <c r="P24" i="101"/>
  <c r="Q24" i="101"/>
  <c r="R24" i="101"/>
  <c r="S24" i="101"/>
  <c r="T24" i="101"/>
  <c r="U24" i="101"/>
  <c r="V24" i="101"/>
  <c r="W24" i="101"/>
  <c r="X24" i="101"/>
  <c r="Y24" i="101"/>
  <c r="Z24" i="101"/>
  <c r="AA24" i="101"/>
  <c r="AB24" i="101"/>
  <c r="AC24" i="101"/>
  <c r="AD24" i="101"/>
  <c r="AE24" i="101"/>
  <c r="AF24" i="101"/>
  <c r="AG24" i="101"/>
  <c r="AH24" i="101"/>
  <c r="D25" i="101"/>
  <c r="E25" i="101"/>
  <c r="F25" i="101"/>
  <c r="G25" i="101"/>
  <c r="H25" i="101"/>
  <c r="I25" i="101"/>
  <c r="J25" i="101"/>
  <c r="K25" i="101"/>
  <c r="L25" i="101"/>
  <c r="M25" i="101"/>
  <c r="N25" i="101"/>
  <c r="O25" i="101"/>
  <c r="P25" i="101"/>
  <c r="Q25" i="101"/>
  <c r="R25" i="101"/>
  <c r="S25" i="101"/>
  <c r="T25" i="101"/>
  <c r="U25" i="101"/>
  <c r="V25" i="101"/>
  <c r="W25" i="101"/>
  <c r="X25" i="101"/>
  <c r="Y25" i="101"/>
  <c r="Z25" i="101"/>
  <c r="AA25" i="101"/>
  <c r="AB25" i="101"/>
  <c r="AC25" i="101"/>
  <c r="AD25" i="101"/>
  <c r="AE25" i="101"/>
  <c r="AF25" i="101"/>
  <c r="AG25" i="101"/>
  <c r="AH25" i="101"/>
  <c r="D26" i="101"/>
  <c r="E26" i="101"/>
  <c r="F26" i="101"/>
  <c r="G26" i="101"/>
  <c r="H26" i="101"/>
  <c r="I26" i="101"/>
  <c r="J26" i="101"/>
  <c r="K26" i="101"/>
  <c r="L26" i="101"/>
  <c r="M26" i="101"/>
  <c r="N26" i="101"/>
  <c r="O26" i="101"/>
  <c r="P26" i="101"/>
  <c r="Q26" i="101"/>
  <c r="R26" i="101"/>
  <c r="S26" i="101"/>
  <c r="T26" i="101"/>
  <c r="U26" i="101"/>
  <c r="V26" i="101"/>
  <c r="W26" i="101"/>
  <c r="X26" i="101"/>
  <c r="Y26" i="101"/>
  <c r="Z26" i="101"/>
  <c r="AA26" i="101"/>
  <c r="AB26" i="101"/>
  <c r="AC26" i="101"/>
  <c r="AD26" i="101"/>
  <c r="AE26" i="101"/>
  <c r="AF26" i="101"/>
  <c r="AG26" i="101"/>
  <c r="AH26" i="101"/>
  <c r="D27" i="101"/>
  <c r="E27" i="101"/>
  <c r="F27" i="101"/>
  <c r="G27" i="101"/>
  <c r="H27" i="101"/>
  <c r="I27" i="101"/>
  <c r="J27" i="101"/>
  <c r="K27" i="101"/>
  <c r="L27" i="101"/>
  <c r="M27" i="101"/>
  <c r="N27" i="101"/>
  <c r="O27" i="101"/>
  <c r="P27" i="101"/>
  <c r="Q27" i="101"/>
  <c r="R27" i="101"/>
  <c r="S27" i="101"/>
  <c r="T27" i="101"/>
  <c r="U27" i="101"/>
  <c r="V27" i="101"/>
  <c r="W27" i="101"/>
  <c r="X27" i="101"/>
  <c r="Y27" i="101"/>
  <c r="Z27" i="101"/>
  <c r="AA27" i="101"/>
  <c r="AB27" i="101"/>
  <c r="AC27" i="101"/>
  <c r="AD27" i="101"/>
  <c r="AE27" i="101"/>
  <c r="AF27" i="101"/>
  <c r="AG27" i="101"/>
  <c r="AH27" i="101"/>
  <c r="D28" i="101"/>
  <c r="E28" i="101"/>
  <c r="F28" i="101"/>
  <c r="G28" i="101"/>
  <c r="H28" i="101"/>
  <c r="I28" i="101"/>
  <c r="J28" i="101"/>
  <c r="K28" i="101"/>
  <c r="L28" i="101"/>
  <c r="M28" i="101"/>
  <c r="N28" i="101"/>
  <c r="O28" i="101"/>
  <c r="P28" i="101"/>
  <c r="Q28" i="101"/>
  <c r="R28" i="101"/>
  <c r="S28" i="101"/>
  <c r="T28" i="101"/>
  <c r="U28" i="101"/>
  <c r="V28" i="101"/>
  <c r="W28" i="101"/>
  <c r="X28" i="101"/>
  <c r="Y28" i="101"/>
  <c r="Z28" i="101"/>
  <c r="AA28" i="101"/>
  <c r="AB28" i="101"/>
  <c r="AC28" i="101"/>
  <c r="AD28" i="101"/>
  <c r="AE28" i="101"/>
  <c r="AF28" i="101"/>
  <c r="AG28" i="101"/>
  <c r="AH28" i="101"/>
  <c r="D29" i="101"/>
  <c r="E29" i="101"/>
  <c r="F29" i="101"/>
  <c r="G29" i="101"/>
  <c r="H29" i="101"/>
  <c r="I29" i="101"/>
  <c r="J29" i="101"/>
  <c r="K29" i="101"/>
  <c r="L29" i="101"/>
  <c r="M29" i="101"/>
  <c r="N29" i="101"/>
  <c r="O29" i="101"/>
  <c r="P29" i="101"/>
  <c r="Q29" i="101"/>
  <c r="R29" i="101"/>
  <c r="S29" i="101"/>
  <c r="T29" i="101"/>
  <c r="U29" i="101"/>
  <c r="V29" i="101"/>
  <c r="W29" i="101"/>
  <c r="X29" i="101"/>
  <c r="Y29" i="101"/>
  <c r="Z29" i="101"/>
  <c r="AA29" i="101"/>
  <c r="AB29" i="101"/>
  <c r="AC29" i="101"/>
  <c r="AD29" i="101"/>
  <c r="AE29" i="101"/>
  <c r="AF29" i="101"/>
  <c r="AG29" i="101"/>
  <c r="AH29" i="101"/>
  <c r="D30" i="101"/>
  <c r="E30" i="101"/>
  <c r="F30" i="101"/>
  <c r="G30" i="101"/>
  <c r="H30" i="101"/>
  <c r="I30" i="101"/>
  <c r="J30" i="101"/>
  <c r="K30" i="101"/>
  <c r="L30" i="101"/>
  <c r="M30" i="101"/>
  <c r="N30" i="101"/>
  <c r="O30" i="101"/>
  <c r="P30" i="101"/>
  <c r="Q30" i="101"/>
  <c r="R30" i="101"/>
  <c r="S30" i="101"/>
  <c r="T30" i="101"/>
  <c r="U30" i="101"/>
  <c r="V30" i="101"/>
  <c r="W30" i="101"/>
  <c r="X30" i="101"/>
  <c r="Y30" i="101"/>
  <c r="Z30" i="101"/>
  <c r="AA30" i="101"/>
  <c r="AB30" i="101"/>
  <c r="AC30" i="101"/>
  <c r="AD30" i="101"/>
  <c r="AE30" i="101"/>
  <c r="AF30" i="101"/>
  <c r="AG30" i="101"/>
  <c r="AH30" i="101"/>
  <c r="D31" i="101"/>
  <c r="E31" i="101"/>
  <c r="F31" i="101"/>
  <c r="G31" i="101"/>
  <c r="H31" i="101"/>
  <c r="I31" i="101"/>
  <c r="J31" i="101"/>
  <c r="K31" i="101"/>
  <c r="L31" i="101"/>
  <c r="M31" i="101"/>
  <c r="N31" i="101"/>
  <c r="O31" i="101"/>
  <c r="P31" i="101"/>
  <c r="Q31" i="101"/>
  <c r="R31" i="101"/>
  <c r="S31" i="101"/>
  <c r="T31" i="101"/>
  <c r="U31" i="101"/>
  <c r="V31" i="101"/>
  <c r="W31" i="101"/>
  <c r="X31" i="101"/>
  <c r="Y31" i="101"/>
  <c r="Z31" i="101"/>
  <c r="AA31" i="101"/>
  <c r="AB31" i="101"/>
  <c r="AC31" i="101"/>
  <c r="AD31" i="101"/>
  <c r="AE31" i="101"/>
  <c r="AF31" i="101"/>
  <c r="AG31" i="101"/>
  <c r="AH31" i="101"/>
  <c r="E14" i="101"/>
  <c r="F14" i="101"/>
  <c r="G14" i="101"/>
  <c r="H14" i="101"/>
  <c r="I14" i="101"/>
  <c r="J14" i="101"/>
  <c r="K14" i="101"/>
  <c r="L14" i="101"/>
  <c r="M14" i="101"/>
  <c r="N14" i="101"/>
  <c r="O14" i="101"/>
  <c r="P14" i="101"/>
  <c r="Q14" i="101"/>
  <c r="R14" i="101"/>
  <c r="S14" i="101"/>
  <c r="T14" i="101"/>
  <c r="U14" i="101"/>
  <c r="V14" i="101"/>
  <c r="W14" i="101"/>
  <c r="X14" i="101"/>
  <c r="Y14" i="101"/>
  <c r="Z14" i="101"/>
  <c r="AA14" i="101"/>
  <c r="AB14" i="101"/>
  <c r="AC14" i="101"/>
  <c r="AD14" i="101"/>
  <c r="AE14" i="101"/>
  <c r="AF14" i="101"/>
  <c r="AG14" i="101"/>
  <c r="AH14" i="101"/>
  <c r="D14" i="101"/>
  <c r="D13" i="97"/>
  <c r="C12" i="97" l="1"/>
  <c r="D12" i="97"/>
  <c r="E12" i="97"/>
  <c r="F12" i="97"/>
  <c r="G12" i="97"/>
  <c r="H12" i="97"/>
  <c r="C13" i="97"/>
  <c r="E13" i="97"/>
  <c r="F13" i="97"/>
  <c r="G13" i="97"/>
  <c r="H13" i="97"/>
  <c r="C14" i="97"/>
  <c r="D14" i="97"/>
  <c r="E14" i="97"/>
  <c r="F14" i="97"/>
  <c r="G14" i="97"/>
  <c r="H14" i="97"/>
  <c r="C15" i="97"/>
  <c r="D15" i="97"/>
  <c r="E15" i="97"/>
  <c r="F15" i="97"/>
  <c r="G15" i="97"/>
  <c r="H15" i="97"/>
  <c r="C16" i="97"/>
  <c r="D16" i="97"/>
  <c r="E16" i="97"/>
  <c r="F16" i="97"/>
  <c r="G16" i="97"/>
  <c r="H16" i="97"/>
  <c r="C17" i="97"/>
  <c r="D17" i="97"/>
  <c r="E17" i="97"/>
  <c r="F17" i="97"/>
  <c r="G17" i="97"/>
  <c r="H17" i="97"/>
  <c r="C18" i="97"/>
  <c r="D18" i="97"/>
  <c r="E18" i="97"/>
  <c r="F18" i="97"/>
  <c r="G18" i="97"/>
  <c r="H18" i="97"/>
  <c r="C19" i="97"/>
  <c r="D19" i="97"/>
  <c r="E19" i="97"/>
  <c r="F19" i="97"/>
  <c r="G19" i="97"/>
  <c r="H19" i="97"/>
  <c r="C20" i="97"/>
  <c r="D20" i="97"/>
  <c r="E20" i="97"/>
  <c r="F20" i="97"/>
  <c r="G20" i="97"/>
  <c r="H20" i="97"/>
  <c r="C21" i="97"/>
  <c r="D21" i="97"/>
  <c r="E21" i="97"/>
  <c r="F21" i="97"/>
  <c r="G21" i="97"/>
  <c r="H21" i="97"/>
  <c r="C22" i="97"/>
  <c r="D22" i="97"/>
  <c r="E22" i="97"/>
  <c r="F22" i="97"/>
  <c r="G22" i="97"/>
  <c r="H22" i="97"/>
  <c r="C23" i="97"/>
  <c r="D23" i="97"/>
  <c r="E23" i="97"/>
  <c r="F23" i="97"/>
  <c r="G23" i="97"/>
  <c r="H23" i="97"/>
  <c r="C24" i="97"/>
  <c r="D24" i="97"/>
  <c r="E24" i="97"/>
  <c r="F24" i="97"/>
  <c r="G24" i="97"/>
  <c r="H24" i="97"/>
  <c r="C25" i="97"/>
  <c r="D25" i="97"/>
  <c r="E25" i="97"/>
  <c r="F25" i="97"/>
  <c r="G25" i="97"/>
  <c r="H25" i="97"/>
  <c r="C26" i="97"/>
  <c r="D26" i="97"/>
  <c r="E26" i="97"/>
  <c r="F26" i="97"/>
  <c r="G26" i="97"/>
  <c r="H26" i="97"/>
  <c r="D11" i="97"/>
  <c r="E11" i="97"/>
  <c r="F11" i="97"/>
  <c r="G11" i="97"/>
  <c r="H11" i="97"/>
  <c r="C11" i="97"/>
  <c r="E4" i="97" l="1"/>
  <c r="I14" i="57" l="1"/>
  <c r="E14" i="57" l="1"/>
  <c r="F14" i="57"/>
  <c r="F11" i="57"/>
  <c r="G11" i="57" l="1"/>
  <c r="K9" i="57" s="1"/>
  <c r="A30" i="74" l="1"/>
  <c r="A34" i="74" s="1"/>
  <c r="A44" i="74" s="1"/>
  <c r="A49" i="74" s="1"/>
  <c r="A54" i="74" s="1"/>
  <c r="A60" i="74" s="1"/>
  <c r="A68" i="74" s="1"/>
  <c r="A77" i="74" s="1"/>
  <c r="A90" i="74" s="1"/>
  <c r="A102" i="74" s="1"/>
  <c r="A106" i="74" s="1"/>
  <c r="A116" i="74" s="1"/>
  <c r="A122" i="74" s="1"/>
  <c r="A127" i="74" s="1"/>
  <c r="A132" i="74" s="1"/>
  <c r="A149" i="74" s="1"/>
  <c r="A155" i="74" s="1"/>
  <c r="A161" i="74" s="1"/>
  <c r="A169" i="74" s="1"/>
  <c r="A178" i="74" s="1"/>
  <c r="B1" i="57"/>
  <c r="BW32" i="101"/>
  <c r="BV32" i="101"/>
  <c r="BU32" i="101"/>
  <c r="BT32" i="101"/>
  <c r="BS32" i="101"/>
  <c r="BR32" i="101"/>
  <c r="BO32" i="101"/>
  <c r="BN32" i="101"/>
  <c r="BM32" i="101"/>
  <c r="BK32" i="101"/>
  <c r="BI32" i="101"/>
  <c r="BH32" i="101"/>
  <c r="BG32" i="101"/>
  <c r="BF32" i="101"/>
  <c r="BE32" i="101"/>
  <c r="BC32" i="101"/>
  <c r="BB32" i="101"/>
  <c r="BA32" i="101"/>
  <c r="AZ32" i="101"/>
  <c r="AY32" i="101"/>
  <c r="AX32" i="101"/>
  <c r="AW32" i="101"/>
  <c r="AV32" i="101"/>
  <c r="AQ32" i="101"/>
  <c r="AI32" i="101"/>
  <c r="E4" i="69"/>
  <c r="D4" i="49"/>
  <c r="G4" i="44"/>
  <c r="N27" i="97"/>
  <c r="E4" i="43"/>
  <c r="F4" i="67"/>
  <c r="D4" i="2"/>
  <c r="E4" i="94"/>
  <c r="I4" i="21"/>
  <c r="D5" i="51"/>
  <c r="G14" i="57" l="1"/>
  <c r="AJ32" i="101"/>
  <c r="H14" i="57" l="1"/>
  <c r="K12" i="57" s="1"/>
</calcChain>
</file>

<file path=xl/sharedStrings.xml><?xml version="1.0" encoding="utf-8"?>
<sst xmlns="http://schemas.openxmlformats.org/spreadsheetml/2006/main" count="2270" uniqueCount="763">
  <si>
    <t>非開示版及び開示版の様式（マイクロソフト・エクセル（MS Excel））による作成手順の例</t>
    <phoneticPr fontId="14"/>
  </si>
  <si>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4"/>
  </si>
  <si>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31"/>
  </si>
  <si>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</si>
  <si>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4"/>
  </si>
  <si>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rPh sb="147" eb="150">
      <t>イチバンヒダリ</t>
    </rPh>
    <rPh sb="151" eb="153">
      <t>キカン</t>
    </rPh>
    <rPh sb="163" eb="166">
      <t>カイジバン</t>
    </rPh>
    <rPh sb="167" eb="171">
      <t>ケイサンケッカ</t>
    </rPh>
    <rPh sb="191" eb="193">
      <t>キカン</t>
    </rPh>
    <phoneticPr fontId="14"/>
  </si>
  <si>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4"/>
  </si>
  <si>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4"/>
  </si>
  <si>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4"/>
  </si>
  <si>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4"/>
  </si>
  <si>
    <t>（別添）　様式一覧表</t>
    <rPh sb="1" eb="3">
      <t>ベッテン</t>
    </rPh>
    <rPh sb="5" eb="7">
      <t>ヨウシキ</t>
    </rPh>
    <rPh sb="7" eb="9">
      <t>イチラン</t>
    </rPh>
    <rPh sb="9" eb="10">
      <t>ヒョウ</t>
    </rPh>
    <phoneticPr fontId="14"/>
  </si>
  <si>
    <t>水酸化カリウム（輸入者）</t>
    <phoneticPr fontId="14"/>
  </si>
  <si>
    <t>企業名</t>
    <rPh sb="0" eb="2">
      <t>キギョウ</t>
    </rPh>
    <rPh sb="2" eb="3">
      <t>メイ</t>
    </rPh>
    <phoneticPr fontId="14"/>
  </si>
  <si>
    <t>【提出に当たっての注意事項】</t>
    <rPh sb="1" eb="3">
      <t>テイシュツ</t>
    </rPh>
    <rPh sb="4" eb="5">
      <t>ア</t>
    </rPh>
    <rPh sb="9" eb="11">
      <t>チュウイ</t>
    </rPh>
    <rPh sb="11" eb="13">
      <t>ジコウ</t>
    </rPh>
    <phoneticPr fontId="31"/>
  </si>
  <si>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4"/>
  </si>
  <si>
    <t>通番</t>
    <rPh sb="0" eb="2">
      <t>ツウバン</t>
    </rPh>
    <phoneticPr fontId="14"/>
  </si>
  <si>
    <t>様式番号
（質問項目番号）</t>
    <rPh sb="0" eb="2">
      <t>ヨウシキ</t>
    </rPh>
    <rPh sb="2" eb="4">
      <t>バンゴウ</t>
    </rPh>
    <rPh sb="6" eb="8">
      <t>シツモン</t>
    </rPh>
    <rPh sb="8" eb="10">
      <t>コウモク</t>
    </rPh>
    <rPh sb="10" eb="12">
      <t>バンゴウ</t>
    </rPh>
    <phoneticPr fontId="14"/>
  </si>
  <si>
    <t>資料
ページ数</t>
    <rPh sb="0" eb="2">
      <t>シリョウ</t>
    </rPh>
    <rPh sb="6" eb="7">
      <t>スウ</t>
    </rPh>
    <phoneticPr fontId="14"/>
  </si>
  <si>
    <t>提出の有無</t>
    <rPh sb="0" eb="2">
      <t>テイシュツ</t>
    </rPh>
    <rPh sb="3" eb="5">
      <t>ウム</t>
    </rPh>
    <phoneticPr fontId="14"/>
  </si>
  <si>
    <t>根拠資料保存場所名称</t>
    <rPh sb="0" eb="2">
      <t>コンキョ</t>
    </rPh>
    <rPh sb="2" eb="4">
      <t>シリョウ</t>
    </rPh>
    <rPh sb="4" eb="6">
      <t>ホゾン</t>
    </rPh>
    <rPh sb="6" eb="8">
      <t>バショ</t>
    </rPh>
    <rPh sb="8" eb="10">
      <t>メイショウ</t>
    </rPh>
    <phoneticPr fontId="14"/>
  </si>
  <si>
    <t>（様式の提出がない場合は、「提出なし」を選択してください。）</t>
    <rPh sb="20" eb="22">
      <t>センタク</t>
    </rPh>
    <phoneticPr fontId="14"/>
  </si>
  <si>
    <t>様式A-4-2</t>
    <rPh sb="0" eb="2">
      <t>ヨウシキ</t>
    </rPh>
    <phoneticPr fontId="14"/>
  </si>
  <si>
    <t>様式A-5-1</t>
    <rPh sb="0" eb="2">
      <t>ヨウシキ</t>
    </rPh>
    <phoneticPr fontId="31"/>
  </si>
  <si>
    <t>様式A-6</t>
    <rPh sb="0" eb="2">
      <t>ヨウシキ</t>
    </rPh>
    <phoneticPr fontId="31"/>
  </si>
  <si>
    <t>様式B-1</t>
    <rPh sb="0" eb="2">
      <t>ヨウシキ</t>
    </rPh>
    <phoneticPr fontId="31"/>
  </si>
  <si>
    <t>様式C-1</t>
    <rPh sb="0" eb="2">
      <t>ヨウシキ</t>
    </rPh>
    <phoneticPr fontId="14"/>
  </si>
  <si>
    <t>様式C-5</t>
    <rPh sb="0" eb="2">
      <t>ヨウシキ</t>
    </rPh>
    <phoneticPr fontId="14"/>
  </si>
  <si>
    <t>様式D-1-2</t>
    <rPh sb="0" eb="2">
      <t>ヨウシキ</t>
    </rPh>
    <phoneticPr fontId="14"/>
  </si>
  <si>
    <t>様式D-1-3</t>
    <rPh sb="0" eb="2">
      <t>ヨウシキ</t>
    </rPh>
    <phoneticPr fontId="14"/>
  </si>
  <si>
    <t>様式D-1-7</t>
    <rPh sb="0" eb="2">
      <t>ヨウシキ</t>
    </rPh>
    <phoneticPr fontId="14"/>
  </si>
  <si>
    <t>様式D-2・D-3</t>
    <rPh sb="0" eb="2">
      <t>ヨウシキ</t>
    </rPh>
    <phoneticPr fontId="14"/>
  </si>
  <si>
    <t>回答整合性チェックシート</t>
    <rPh sb="0" eb="2">
      <t>カイトウ</t>
    </rPh>
    <rPh sb="2" eb="5">
      <t>セイゴウセイ</t>
    </rPh>
    <phoneticPr fontId="14"/>
  </si>
  <si>
    <t>（別添）　添付資料一覧表</t>
    <rPh sb="1" eb="3">
      <t>ベッテン</t>
    </rPh>
    <rPh sb="5" eb="7">
      <t>テンプ</t>
    </rPh>
    <rPh sb="7" eb="9">
      <t>シリョウ</t>
    </rPh>
    <rPh sb="9" eb="11">
      <t>イチラン</t>
    </rPh>
    <rPh sb="11" eb="12">
      <t>ヒョウ</t>
    </rPh>
    <phoneticPr fontId="14"/>
  </si>
  <si>
    <t>水酸化カリウム（輸入者）</t>
    <rPh sb="0" eb="3">
      <t>スイサンカ</t>
    </rPh>
    <phoneticPr fontId="14"/>
  </si>
  <si>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4"/>
  </si>
  <si>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4"/>
  </si>
  <si>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4"/>
  </si>
  <si>
    <t>添付資料番号
（質問項目番号）</t>
    <rPh sb="0" eb="2">
      <t>テンプ</t>
    </rPh>
    <rPh sb="2" eb="4">
      <t>シリョウ</t>
    </rPh>
    <rPh sb="4" eb="6">
      <t>バンゴウ</t>
    </rPh>
    <rPh sb="8" eb="10">
      <t>シツモン</t>
    </rPh>
    <rPh sb="10" eb="12">
      <t>コウモク</t>
    </rPh>
    <rPh sb="12" eb="14">
      <t>バンゴウ</t>
    </rPh>
    <phoneticPr fontId="14"/>
  </si>
  <si>
    <t>添付資料名</t>
    <rPh sb="0" eb="2">
      <t>テンプ</t>
    </rPh>
    <rPh sb="2" eb="4">
      <t>シリョウ</t>
    </rPh>
    <rPh sb="4" eb="5">
      <t>メイ</t>
    </rPh>
    <phoneticPr fontId="14"/>
  </si>
  <si>
    <t>（資料の添付がない場合は、「添付なし」を選択してください。）</t>
    <rPh sb="20" eb="22">
      <t>センタク</t>
    </rPh>
    <phoneticPr fontId="14"/>
  </si>
  <si>
    <t>A-1</t>
    <phoneticPr fontId="14"/>
  </si>
  <si>
    <t>A-2</t>
    <phoneticPr fontId="14"/>
  </si>
  <si>
    <t>A-4-1</t>
    <phoneticPr fontId="14"/>
  </si>
  <si>
    <t>A-5-1</t>
    <phoneticPr fontId="14"/>
  </si>
  <si>
    <t>A-5-2</t>
    <phoneticPr fontId="14"/>
  </si>
  <si>
    <t>A-7-1</t>
    <phoneticPr fontId="14"/>
  </si>
  <si>
    <t>A-7-4</t>
    <phoneticPr fontId="14"/>
  </si>
  <si>
    <t>A-8-2</t>
    <phoneticPr fontId="14"/>
  </si>
  <si>
    <t>A-9-2</t>
    <phoneticPr fontId="14"/>
  </si>
  <si>
    <t>B-1-1-(10)</t>
    <phoneticPr fontId="14"/>
  </si>
  <si>
    <r>
      <t>B-1</t>
    </r>
    <r>
      <rPr>
        <sz val="11"/>
        <rFont val="ＭＳ Ｐゴシック"/>
        <family val="3"/>
        <charset val="128"/>
      </rPr>
      <t>-2</t>
    </r>
    <phoneticPr fontId="14"/>
  </si>
  <si>
    <t>C-1</t>
    <phoneticPr fontId="14"/>
  </si>
  <si>
    <r>
      <t>C-1-</t>
    </r>
    <r>
      <rPr>
        <sz val="11"/>
        <rFont val="ＭＳ Ｐゴシック"/>
        <family val="3"/>
        <charset val="128"/>
      </rPr>
      <t>1</t>
    </r>
    <phoneticPr fontId="14"/>
  </si>
  <si>
    <t>C-1-2</t>
    <phoneticPr fontId="14"/>
  </si>
  <si>
    <t>C-8-2</t>
    <phoneticPr fontId="14"/>
  </si>
  <si>
    <t>C-9-2</t>
    <phoneticPr fontId="14"/>
  </si>
  <si>
    <t>C-9-4</t>
    <phoneticPr fontId="14"/>
  </si>
  <si>
    <t>D-1-3</t>
    <phoneticPr fontId="14"/>
  </si>
  <si>
    <t>D-2・D-3</t>
    <phoneticPr fontId="14"/>
  </si>
  <si>
    <t>D-2-8</t>
    <phoneticPr fontId="14"/>
  </si>
  <si>
    <t>D-2-12</t>
  </si>
  <si>
    <t>D-2-14</t>
    <phoneticPr fontId="14"/>
  </si>
  <si>
    <t>D-2-15</t>
    <phoneticPr fontId="14"/>
  </si>
  <si>
    <t>D-2-16-2(D-2-1-3)</t>
    <phoneticPr fontId="14"/>
  </si>
  <si>
    <t>D-2-16-2(D-2-1-4)</t>
    <phoneticPr fontId="14"/>
  </si>
  <si>
    <t>D-2-18-1（D-2-2）</t>
    <phoneticPr fontId="14"/>
  </si>
  <si>
    <t>D-2-18-2</t>
    <phoneticPr fontId="14"/>
  </si>
  <si>
    <t>D-2-19-4</t>
    <phoneticPr fontId="14"/>
  </si>
  <si>
    <t>D-2-19-2(D-2-3-2)</t>
    <phoneticPr fontId="14"/>
  </si>
  <si>
    <t>D-2-19-3(D-2-3-2)</t>
    <phoneticPr fontId="14"/>
  </si>
  <si>
    <t>D-2-19-4(D-2-3-2)</t>
    <phoneticPr fontId="14"/>
  </si>
  <si>
    <t>D-3-1-3</t>
    <phoneticPr fontId="14"/>
  </si>
  <si>
    <t>D-3-1-7</t>
    <phoneticPr fontId="14"/>
  </si>
  <si>
    <t>D-3-2-3</t>
    <phoneticPr fontId="14"/>
  </si>
  <si>
    <t>D-3-2-7</t>
    <phoneticPr fontId="14"/>
  </si>
  <si>
    <t>D-3-3-6</t>
    <phoneticPr fontId="14"/>
  </si>
  <si>
    <t>D-3-4-4</t>
    <phoneticPr fontId="14"/>
  </si>
  <si>
    <t>D-3-4-8</t>
    <phoneticPr fontId="14"/>
  </si>
  <si>
    <t>D-3-4-14</t>
    <phoneticPr fontId="14"/>
  </si>
  <si>
    <t>D-3-5-7</t>
    <phoneticPr fontId="14"/>
  </si>
  <si>
    <t>D-3-6-6</t>
    <phoneticPr fontId="14"/>
  </si>
  <si>
    <t>D-3-7-7</t>
    <phoneticPr fontId="14"/>
  </si>
  <si>
    <t>D-3-8-2</t>
    <phoneticPr fontId="14"/>
  </si>
  <si>
    <t>D-3-8-7</t>
    <phoneticPr fontId="14"/>
  </si>
  <si>
    <t>D-3-9-7</t>
    <phoneticPr fontId="14"/>
  </si>
  <si>
    <t>D-3-10-7</t>
    <phoneticPr fontId="14"/>
  </si>
  <si>
    <t>D-3-11-7</t>
    <phoneticPr fontId="14"/>
  </si>
  <si>
    <t>D-3-12-6</t>
    <phoneticPr fontId="44"/>
  </si>
  <si>
    <t>D-3-13-3</t>
    <phoneticPr fontId="14"/>
  </si>
  <si>
    <t>D-3-13-8</t>
    <phoneticPr fontId="14"/>
  </si>
  <si>
    <t>D-3-14-7</t>
    <phoneticPr fontId="14"/>
  </si>
  <si>
    <t>D-3-15-7</t>
    <phoneticPr fontId="14"/>
  </si>
  <si>
    <t>D-3-16-7</t>
    <phoneticPr fontId="14"/>
  </si>
  <si>
    <t>D-3-17-7</t>
    <phoneticPr fontId="14"/>
  </si>
  <si>
    <t>D-3-18-2</t>
    <phoneticPr fontId="14"/>
  </si>
  <si>
    <t>D-3-18-7</t>
    <phoneticPr fontId="14"/>
  </si>
  <si>
    <t>D-3-19-7</t>
    <phoneticPr fontId="14"/>
  </si>
  <si>
    <t>D-3-20-7</t>
    <phoneticPr fontId="14"/>
  </si>
  <si>
    <t>D-3-21-6</t>
    <phoneticPr fontId="14"/>
  </si>
  <si>
    <t>D-3-22-6</t>
    <phoneticPr fontId="14"/>
  </si>
  <si>
    <t>D-3-23-6</t>
    <phoneticPr fontId="14"/>
  </si>
  <si>
    <t>様式A-4-2　関連企業事業系統図</t>
    <rPh sb="0" eb="2">
      <t>ヨウシキ</t>
    </rPh>
    <rPh sb="8" eb="10">
      <t>カンレン</t>
    </rPh>
    <rPh sb="10" eb="12">
      <t>キギョウ</t>
    </rPh>
    <rPh sb="12" eb="14">
      <t>ジギョウ</t>
    </rPh>
    <rPh sb="14" eb="17">
      <t>ケイトウズ</t>
    </rPh>
    <phoneticPr fontId="14"/>
  </si>
  <si>
    <r>
      <t>本邦における貴社</t>
    </r>
    <r>
      <rPr>
        <sz val="11"/>
        <rFont val="ＭＳ Ｐゴシック"/>
        <family val="3"/>
        <charset val="128"/>
      </rPr>
      <t>の調査対象貨物、第三国産同種の貨物及び本邦産同種の貨物に関する事業について回答してください。</t>
    </r>
    <rPh sb="0" eb="2">
      <t>ホンポウ</t>
    </rPh>
    <rPh sb="9" eb="11">
      <t>チョウサ</t>
    </rPh>
    <rPh sb="11" eb="13">
      <t>タイショウ</t>
    </rPh>
    <rPh sb="13" eb="15">
      <t>カモツ</t>
    </rPh>
    <rPh sb="16" eb="19">
      <t>ダイサンゴク</t>
    </rPh>
    <rPh sb="19" eb="20">
      <t>サン</t>
    </rPh>
    <rPh sb="20" eb="22">
      <t>ドウシュ</t>
    </rPh>
    <rPh sb="23" eb="25">
      <t>カモツ</t>
    </rPh>
    <rPh sb="25" eb="26">
      <t>オヨ</t>
    </rPh>
    <rPh sb="45" eb="47">
      <t>カイトウ</t>
    </rPh>
    <phoneticPr fontId="14"/>
  </si>
  <si>
    <t>（記入要領）</t>
    <rPh sb="1" eb="3">
      <t>キニュウ</t>
    </rPh>
    <rPh sb="3" eb="5">
      <t>ヨウリョウ</t>
    </rPh>
    <phoneticPr fontId="14"/>
  </si>
  <si>
    <r>
      <t>調査対象貨物、本邦産同種の貨物及び第三国産同種の貨物の輸入又は購入</t>
    </r>
    <r>
      <rPr>
        <sz val="11"/>
        <rFont val="ＭＳ Ｐゴシック"/>
        <family val="3"/>
        <charset val="128"/>
      </rPr>
      <t>若しくは販売等に関し、貴社の関連企業の位置づけ等につき、それぞれの名称を下の青色セル内に記載してください。</t>
    </r>
    <rPh sb="0" eb="2">
      <t>チョウサ</t>
    </rPh>
    <rPh sb="2" eb="4">
      <t>タイショウ</t>
    </rPh>
    <rPh sb="4" eb="6">
      <t>カモツ</t>
    </rPh>
    <rPh sb="7" eb="9">
      <t>ホンポウ</t>
    </rPh>
    <rPh sb="9" eb="10">
      <t>サン</t>
    </rPh>
    <rPh sb="10" eb="12">
      <t>ドウシュ</t>
    </rPh>
    <rPh sb="13" eb="15">
      <t>カモツ</t>
    </rPh>
    <rPh sb="15" eb="16">
      <t>オヨ</t>
    </rPh>
    <rPh sb="17" eb="20">
      <t>ダイサンゴク</t>
    </rPh>
    <rPh sb="20" eb="21">
      <t>サン</t>
    </rPh>
    <rPh sb="21" eb="23">
      <t>ドウシュ</t>
    </rPh>
    <rPh sb="24" eb="26">
      <t>カモツ</t>
    </rPh>
    <rPh sb="27" eb="29">
      <t>ユニュウ</t>
    </rPh>
    <rPh sb="29" eb="30">
      <t>マタ</t>
    </rPh>
    <rPh sb="31" eb="33">
      <t>コウニュウ</t>
    </rPh>
    <rPh sb="33" eb="34">
      <t>モ</t>
    </rPh>
    <rPh sb="37" eb="39">
      <t>ハンバイ</t>
    </rPh>
    <rPh sb="39" eb="40">
      <t>トウ</t>
    </rPh>
    <rPh sb="41" eb="42">
      <t>カン</t>
    </rPh>
    <rPh sb="44" eb="45">
      <t>キ</t>
    </rPh>
    <rPh sb="45" eb="46">
      <t>シャ</t>
    </rPh>
    <rPh sb="47" eb="49">
      <t>カンレン</t>
    </rPh>
    <rPh sb="49" eb="51">
      <t>キギョウ</t>
    </rPh>
    <rPh sb="52" eb="54">
      <t>イチ</t>
    </rPh>
    <rPh sb="56" eb="57">
      <t>トウ</t>
    </rPh>
    <rPh sb="66" eb="68">
      <t>メイショウ</t>
    </rPh>
    <rPh sb="69" eb="70">
      <t>シタ</t>
    </rPh>
    <rPh sb="71" eb="72">
      <t>アオ</t>
    </rPh>
    <rPh sb="75" eb="76">
      <t>ナイ</t>
    </rPh>
    <rPh sb="77" eb="79">
      <t>キサイ</t>
    </rPh>
    <phoneticPr fontId="14"/>
  </si>
  <si>
    <r>
      <t>（注</t>
    </r>
    <r>
      <rPr>
        <sz val="11"/>
        <rFont val="ＭＳ Ｐゴシック"/>
        <family val="3"/>
        <charset val="128"/>
      </rPr>
      <t>１）</t>
    </r>
    <rPh sb="1" eb="2">
      <t>チュウ</t>
    </rPh>
    <phoneticPr fontId="14"/>
  </si>
  <si>
    <r>
      <rPr>
        <b/>
        <u/>
        <sz val="11"/>
        <color rgb="FFFF0000"/>
        <rFont val="ＭＳ Ｐゴシック"/>
        <family val="3"/>
        <charset val="128"/>
      </rPr>
      <t>それぞれの項目の記載対象は、</t>
    </r>
    <r>
      <rPr>
        <b/>
        <u/>
        <sz val="11"/>
        <rFont val="ＭＳ Ｐゴシック"/>
        <family val="3"/>
        <charset val="128"/>
      </rPr>
      <t>貴社の関連企業とし、非関連企業は記載しないでください。</t>
    </r>
    <rPh sb="14" eb="16">
      <t>キシャ</t>
    </rPh>
    <rPh sb="17" eb="19">
      <t>カンレン</t>
    </rPh>
    <rPh sb="19" eb="21">
      <t>キギョウ</t>
    </rPh>
    <rPh sb="30" eb="32">
      <t>キサイ</t>
    </rPh>
    <phoneticPr fontId="14"/>
  </si>
  <si>
    <r>
      <t>（注</t>
    </r>
    <r>
      <rPr>
        <sz val="11"/>
        <rFont val="ＭＳ Ｐゴシック"/>
        <family val="3"/>
        <charset val="128"/>
      </rPr>
      <t>２）</t>
    </r>
    <rPh sb="1" eb="2">
      <t>チュウ</t>
    </rPh>
    <phoneticPr fontId="14"/>
  </si>
  <si>
    <r>
      <t>貴社の状況に応じて、表を適宜修正してください。</t>
    </r>
    <r>
      <rPr>
        <b/>
        <u/>
        <sz val="11"/>
        <color rgb="FFFF0000"/>
        <rFont val="ＭＳ Ｐゴシック"/>
        <family val="3"/>
        <charset val="128"/>
      </rPr>
      <t>該当する会社が存在しない場合は、「該当なし」と記載してください。</t>
    </r>
    <rPh sb="23" eb="25">
      <t>ガイトウ</t>
    </rPh>
    <rPh sb="27" eb="29">
      <t>カイシャ</t>
    </rPh>
    <rPh sb="30" eb="32">
      <t>ソンザイ</t>
    </rPh>
    <rPh sb="35" eb="37">
      <t>バアイ</t>
    </rPh>
    <rPh sb="40" eb="42">
      <t>ガイトウ</t>
    </rPh>
    <rPh sb="46" eb="48">
      <t>キサイ</t>
    </rPh>
    <phoneticPr fontId="14"/>
  </si>
  <si>
    <t>海外産品</t>
    <rPh sb="0" eb="2">
      <t>カイガイ</t>
    </rPh>
    <rPh sb="2" eb="4">
      <t>サンピン</t>
    </rPh>
    <phoneticPr fontId="14"/>
  </si>
  <si>
    <t>貴社</t>
    <rPh sb="0" eb="1">
      <t>キ</t>
    </rPh>
    <rPh sb="1" eb="2">
      <t>シャ</t>
    </rPh>
    <phoneticPr fontId="14"/>
  </si>
  <si>
    <t>調査対象貨物</t>
    <rPh sb="0" eb="2">
      <t>チョウサ</t>
    </rPh>
    <rPh sb="2" eb="4">
      <t>タイショウ</t>
    </rPh>
    <rPh sb="4" eb="6">
      <t>カモツ</t>
    </rPh>
    <phoneticPr fontId="14"/>
  </si>
  <si>
    <t>調査対象貨物の供給者</t>
    <rPh sb="0" eb="2">
      <t>チョウサ</t>
    </rPh>
    <rPh sb="2" eb="4">
      <t>タイショウ</t>
    </rPh>
    <rPh sb="4" eb="6">
      <t>カモツ</t>
    </rPh>
    <rPh sb="7" eb="10">
      <t>キョウキュウシャ</t>
    </rPh>
    <phoneticPr fontId="14"/>
  </si>
  <si>
    <t>産業上の使用者</t>
    <rPh sb="0" eb="2">
      <t>サンギョウ</t>
    </rPh>
    <rPh sb="2" eb="3">
      <t>ジョウ</t>
    </rPh>
    <rPh sb="4" eb="7">
      <t>シヨウシャ</t>
    </rPh>
    <phoneticPr fontId="14"/>
  </si>
  <si>
    <t>輸入又は購入</t>
    <rPh sb="2" eb="3">
      <t>マタ</t>
    </rPh>
    <rPh sb="4" eb="6">
      <t>コウニュウ</t>
    </rPh>
    <phoneticPr fontId="14"/>
  </si>
  <si>
    <t>第三国産同種の貨物の供給者</t>
    <rPh sb="0" eb="1">
      <t>ダイ</t>
    </rPh>
    <rPh sb="1" eb="3">
      <t>サンゴク</t>
    </rPh>
    <rPh sb="3" eb="4">
      <t>サン</t>
    </rPh>
    <rPh sb="4" eb="6">
      <t>ドウシュ</t>
    </rPh>
    <rPh sb="7" eb="9">
      <t>カモツ</t>
    </rPh>
    <rPh sb="10" eb="13">
      <t>キョウキュウシャ</t>
    </rPh>
    <phoneticPr fontId="14"/>
  </si>
  <si>
    <t>商社</t>
    <rPh sb="0" eb="2">
      <t>ショウシャ</t>
    </rPh>
    <phoneticPr fontId="14"/>
  </si>
  <si>
    <t>販売</t>
    <rPh sb="0" eb="2">
      <t>ハンバイ</t>
    </rPh>
    <phoneticPr fontId="14"/>
  </si>
  <si>
    <t>本邦産同種の貨物</t>
    <rPh sb="0" eb="2">
      <t>ホンポウ</t>
    </rPh>
    <rPh sb="2" eb="3">
      <t>サン</t>
    </rPh>
    <rPh sb="3" eb="5">
      <t>ドウシュ</t>
    </rPh>
    <rPh sb="6" eb="8">
      <t>カモツ</t>
    </rPh>
    <phoneticPr fontId="14"/>
  </si>
  <si>
    <t>生産者又は商社</t>
    <rPh sb="0" eb="3">
      <t>セイサンシャ</t>
    </rPh>
    <rPh sb="3" eb="4">
      <t>マタ</t>
    </rPh>
    <rPh sb="5" eb="7">
      <t>ショウシャ</t>
    </rPh>
    <phoneticPr fontId="14"/>
  </si>
  <si>
    <t>購入</t>
    <rPh sb="0" eb="2">
      <t>コウニュウ</t>
    </rPh>
    <phoneticPr fontId="14"/>
  </si>
  <si>
    <t>第三国産同種の貨物</t>
    <rPh sb="0" eb="1">
      <t>ダイ</t>
    </rPh>
    <rPh sb="1" eb="3">
      <t>サンゴク</t>
    </rPh>
    <rPh sb="3" eb="4">
      <t>サン</t>
    </rPh>
    <rPh sb="4" eb="6">
      <t>ドウシュ</t>
    </rPh>
    <rPh sb="7" eb="9">
      <t>カモツ</t>
    </rPh>
    <phoneticPr fontId="14"/>
  </si>
  <si>
    <t>その他</t>
    <rPh sb="2" eb="3">
      <t>タ</t>
    </rPh>
    <phoneticPr fontId="14"/>
  </si>
  <si>
    <t>（</t>
    <phoneticPr fontId="14"/>
  </si>
  <si>
    <t>）</t>
    <phoneticPr fontId="14"/>
  </si>
  <si>
    <t>（　　　　　　　　　　　　　）</t>
    <phoneticPr fontId="14"/>
  </si>
  <si>
    <t>様式A-5-1　貴社の取扱貨物の概要</t>
    <rPh sb="0" eb="2">
      <t>ヨウシキ</t>
    </rPh>
    <rPh sb="8" eb="10">
      <t>キシャ</t>
    </rPh>
    <rPh sb="11" eb="13">
      <t>トリアツカイ</t>
    </rPh>
    <rPh sb="13" eb="15">
      <t>カモツ</t>
    </rPh>
    <rPh sb="16" eb="18">
      <t>ガイヨウ</t>
    </rPh>
    <phoneticPr fontId="14"/>
  </si>
  <si>
    <t>企業名</t>
    <phoneticPr fontId="14"/>
  </si>
  <si>
    <t>貴社が取り扱った調査対象貨物、第三国産同種の貨物及び本邦産同種の貨物の種類について、回答してください。</t>
    <phoneticPr fontId="14"/>
  </si>
  <si>
    <t>　</t>
    <phoneticPr fontId="14"/>
  </si>
  <si>
    <t>No.</t>
    <phoneticPr fontId="14"/>
  </si>
  <si>
    <t>品種コード①</t>
    <rPh sb="0" eb="2">
      <t>ヒンシュ</t>
    </rPh>
    <phoneticPr fontId="14"/>
  </si>
  <si>
    <t>品種コード②</t>
    <rPh sb="0" eb="2">
      <t>ヒンシュ</t>
    </rPh>
    <phoneticPr fontId="14"/>
  </si>
  <si>
    <t>品種コード③</t>
    <rPh sb="0" eb="2">
      <t>ヒンシュ</t>
    </rPh>
    <phoneticPr fontId="14"/>
  </si>
  <si>
    <t>品種コード④</t>
    <rPh sb="0" eb="2">
      <t>ヒンシュ</t>
    </rPh>
    <phoneticPr fontId="14"/>
  </si>
  <si>
    <t>製品型番コード</t>
    <phoneticPr fontId="14"/>
  </si>
  <si>
    <t>主な用途</t>
    <rPh sb="0" eb="1">
      <t>オモ</t>
    </rPh>
    <rPh sb="2" eb="4">
      <t>ヨウト</t>
    </rPh>
    <phoneticPr fontId="14"/>
  </si>
  <si>
    <t>状態</t>
    <phoneticPr fontId="14"/>
  </si>
  <si>
    <t>濃度</t>
    <rPh sb="0" eb="2">
      <t>ノウド</t>
    </rPh>
    <phoneticPr fontId="14"/>
  </si>
  <si>
    <t>形状（固体のみ）</t>
    <rPh sb="0" eb="2">
      <t>ケイジョウ</t>
    </rPh>
    <rPh sb="3" eb="5">
      <t>コタイ</t>
    </rPh>
    <phoneticPr fontId="14"/>
  </si>
  <si>
    <t>用途</t>
    <rPh sb="0" eb="2">
      <t>ヨウト</t>
    </rPh>
    <phoneticPr fontId="14"/>
  </si>
  <si>
    <t>様式A-6　取引状況</t>
    <rPh sb="0" eb="2">
      <t>ヨウシキ</t>
    </rPh>
    <rPh sb="8" eb="10">
      <t>ジョウキョウ</t>
    </rPh>
    <phoneticPr fontId="14"/>
  </si>
  <si>
    <t>(1)</t>
    <phoneticPr fontId="14"/>
  </si>
  <si>
    <r>
      <t>調査対象貨物及び第三国</t>
    </r>
    <r>
      <rPr>
        <sz val="11"/>
        <color theme="1"/>
        <rFont val="ＭＳ Ｐゴシック"/>
        <family val="3"/>
        <charset val="128"/>
      </rPr>
      <t>産</t>
    </r>
    <r>
      <rPr>
        <sz val="11"/>
        <rFont val="ＭＳ Ｐゴシック"/>
        <family val="3"/>
        <charset val="128"/>
      </rPr>
      <t>同種の貨物の輸入先(調査項目A-6-1)</t>
    </r>
    <rPh sb="11" eb="12">
      <t>サン</t>
    </rPh>
    <phoneticPr fontId="14"/>
  </si>
  <si>
    <r>
      <t xml:space="preserve">輸入先の名称
</t>
    </r>
    <r>
      <rPr>
        <sz val="11"/>
        <rFont val="ＭＳ Ｐゴシック"/>
        <family val="3"/>
        <charset val="128"/>
      </rPr>
      <t>（英語名併記）</t>
    </r>
    <rPh sb="0" eb="2">
      <t>ユニュウ</t>
    </rPh>
    <rPh sb="2" eb="3">
      <t>サキ</t>
    </rPh>
    <rPh sb="4" eb="6">
      <t>メイショウ</t>
    </rPh>
    <phoneticPr fontId="14"/>
  </si>
  <si>
    <r>
      <t xml:space="preserve">輸入先の国名、所在地
</t>
    </r>
    <r>
      <rPr>
        <sz val="11"/>
        <rFont val="ＭＳ Ｐゴシック"/>
        <family val="3"/>
        <charset val="128"/>
      </rPr>
      <t>（英語名併記）</t>
    </r>
    <rPh sb="0" eb="2">
      <t>ユニュウ</t>
    </rPh>
    <rPh sb="2" eb="3">
      <t>サキ</t>
    </rPh>
    <rPh sb="4" eb="6">
      <t>コクメイ</t>
    </rPh>
    <rPh sb="7" eb="10">
      <t>ショザイチ</t>
    </rPh>
    <phoneticPr fontId="14"/>
  </si>
  <si>
    <t>関連・非関連企業
の別</t>
    <rPh sb="0" eb="2">
      <t>カンレン</t>
    </rPh>
    <rPh sb="3" eb="4">
      <t>ヒ</t>
    </rPh>
    <rPh sb="4" eb="6">
      <t>カンレン</t>
    </rPh>
    <rPh sb="6" eb="8">
      <t>キギョウ</t>
    </rPh>
    <rPh sb="10" eb="11">
      <t>ベツ</t>
    </rPh>
    <phoneticPr fontId="14"/>
  </si>
  <si>
    <r>
      <t xml:space="preserve">貴社との関係
</t>
    </r>
    <r>
      <rPr>
        <sz val="9"/>
        <rFont val="ＭＳ Ｐゴシック"/>
        <family val="3"/>
        <charset val="128"/>
      </rPr>
      <t>(株式関係、役員派遣、業務提携契約、その他)</t>
    </r>
    <rPh sb="0" eb="2">
      <t>キシャ</t>
    </rPh>
    <rPh sb="4" eb="6">
      <t>カンケイ</t>
    </rPh>
    <rPh sb="8" eb="10">
      <t>カブシキ</t>
    </rPh>
    <rPh sb="10" eb="12">
      <t>カンケイ</t>
    </rPh>
    <rPh sb="13" eb="15">
      <t>ヤクイン</t>
    </rPh>
    <rPh sb="15" eb="17">
      <t>ハケン</t>
    </rPh>
    <rPh sb="18" eb="20">
      <t>ギョウム</t>
    </rPh>
    <rPh sb="20" eb="22">
      <t>テイケイ</t>
    </rPh>
    <rPh sb="22" eb="24">
      <t>ケイヤク</t>
    </rPh>
    <rPh sb="27" eb="28">
      <t>タ</t>
    </rPh>
    <phoneticPr fontId="14"/>
  </si>
  <si>
    <r>
      <t>調査対象貨物／
第三国</t>
    </r>
    <r>
      <rPr>
        <sz val="11"/>
        <color theme="1"/>
        <rFont val="ＭＳ Ｐゴシック"/>
        <family val="3"/>
        <charset val="128"/>
      </rPr>
      <t>産</t>
    </r>
    <r>
      <rPr>
        <sz val="11"/>
        <rFont val="ＭＳ Ｐゴシック"/>
        <family val="3"/>
        <charset val="128"/>
      </rPr>
      <t>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8" eb="19">
      <t>ベツ</t>
    </rPh>
    <phoneticPr fontId="14"/>
  </si>
  <si>
    <t>製品型番コード</t>
    <rPh sb="0" eb="1">
      <t>オモ</t>
    </rPh>
    <rPh sb="2" eb="4">
      <t>ヨウト</t>
    </rPh>
    <phoneticPr fontId="14"/>
  </si>
  <si>
    <t>(2)</t>
    <phoneticPr fontId="14"/>
  </si>
  <si>
    <r>
      <t>調査対象貨物、第三国産同種の貨物及び本邦産同種の貨物の購入先(調査項目A-</t>
    </r>
    <r>
      <rPr>
        <sz val="11"/>
        <rFont val="ＭＳ Ｐゴシック"/>
        <family val="3"/>
        <charset val="128"/>
      </rPr>
      <t>6-2)</t>
    </r>
    <phoneticPr fontId="14"/>
  </si>
  <si>
    <t>調査対象貨物
／第三国産同種の貨物
／本邦産同種の貨物の別</t>
    <rPh sb="0" eb="2">
      <t>チョウサ</t>
    </rPh>
    <rPh sb="2" eb="4">
      <t>タイショウ</t>
    </rPh>
    <rPh sb="4" eb="6">
      <t>カモツ</t>
    </rPh>
    <rPh sb="8" eb="9">
      <t>ダイ</t>
    </rPh>
    <rPh sb="9" eb="10">
      <t>ミ</t>
    </rPh>
    <rPh sb="10" eb="12">
      <t>コクサン</t>
    </rPh>
    <rPh sb="12" eb="14">
      <t>ドウシュ</t>
    </rPh>
    <rPh sb="15" eb="17">
      <t>カモツ</t>
    </rPh>
    <rPh sb="19" eb="21">
      <t>ホンポウ</t>
    </rPh>
    <rPh sb="21" eb="22">
      <t>サン</t>
    </rPh>
    <rPh sb="22" eb="24">
      <t>ドウシュ</t>
    </rPh>
    <rPh sb="25" eb="27">
      <t>カモツ</t>
    </rPh>
    <rPh sb="28" eb="29">
      <t>ベツ</t>
    </rPh>
    <phoneticPr fontId="14"/>
  </si>
  <si>
    <t>(3)</t>
    <phoneticPr fontId="14"/>
  </si>
  <si>
    <r>
      <t>調査対象貨物、第三国産同種の貨物及び本邦産同種の貨物の販売先(調査項目A-</t>
    </r>
    <r>
      <rPr>
        <sz val="11"/>
        <rFont val="ＭＳ Ｐゴシック"/>
        <family val="3"/>
        <charset val="128"/>
      </rPr>
      <t>6-3)</t>
    </r>
    <phoneticPr fontId="14"/>
  </si>
  <si>
    <t>最終使用者の名称</t>
    <rPh sb="0" eb="2">
      <t>サイシュウ</t>
    </rPh>
    <rPh sb="2" eb="5">
      <t>シヨウシャ</t>
    </rPh>
    <rPh sb="6" eb="8">
      <t>メイショウ</t>
    </rPh>
    <phoneticPr fontId="14"/>
  </si>
  <si>
    <t>最終使用者の所在地</t>
    <rPh sb="0" eb="2">
      <t>サイシュウ</t>
    </rPh>
    <rPh sb="2" eb="5">
      <t>シヨウシャ</t>
    </rPh>
    <rPh sb="6" eb="9">
      <t>ショザイチ</t>
    </rPh>
    <phoneticPr fontId="14"/>
  </si>
  <si>
    <t>(4)</t>
    <phoneticPr fontId="14"/>
  </si>
  <si>
    <r>
      <rPr>
        <sz val="11"/>
        <rFont val="ＭＳ Ｐゴシック"/>
        <family val="3"/>
        <charset val="128"/>
      </rPr>
      <t>貴社の関連企業からの最初の非関連企業への販売(調査項目A-6-4)</t>
    </r>
    <rPh sb="0" eb="2">
      <t>キシャ</t>
    </rPh>
    <rPh sb="13" eb="14">
      <t>ヒ</t>
    </rPh>
    <rPh sb="14" eb="16">
      <t>カンレン</t>
    </rPh>
    <rPh sb="16" eb="18">
      <t>キギョウ</t>
    </rPh>
    <rPh sb="20" eb="22">
      <t>ハンバイ</t>
    </rPh>
    <phoneticPr fontId="14"/>
  </si>
  <si>
    <t>最初の非関連販売先の名称</t>
    <rPh sb="0" eb="2">
      <t>サイショ</t>
    </rPh>
    <rPh sb="3" eb="4">
      <t>ヒ</t>
    </rPh>
    <rPh sb="4" eb="6">
      <t>カンレン</t>
    </rPh>
    <rPh sb="6" eb="8">
      <t>ハンバイ</t>
    </rPh>
    <rPh sb="8" eb="9">
      <t>サキ</t>
    </rPh>
    <rPh sb="10" eb="12">
      <t>メイショウ</t>
    </rPh>
    <phoneticPr fontId="14"/>
  </si>
  <si>
    <t>最初の非関連販売先の所在地</t>
    <rPh sb="0" eb="2">
      <t>サイショ</t>
    </rPh>
    <rPh sb="3" eb="4">
      <t>ヒ</t>
    </rPh>
    <rPh sb="4" eb="6">
      <t>カンレン</t>
    </rPh>
    <rPh sb="6" eb="8">
      <t>ハンバイ</t>
    </rPh>
    <rPh sb="8" eb="9">
      <t>サキ</t>
    </rPh>
    <rPh sb="10" eb="13">
      <t>ショザイチ</t>
    </rPh>
    <phoneticPr fontId="14"/>
  </si>
  <si>
    <t>調査対象貨物
／第三国産同種の貨物
／本邦産同種の貨物の別</t>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4"/>
  </si>
  <si>
    <t>最終使用者名称</t>
    <rPh sb="0" eb="2">
      <t>サイシュウ</t>
    </rPh>
    <rPh sb="2" eb="5">
      <t>シヨウシャ</t>
    </rPh>
    <rPh sb="5" eb="7">
      <t>メイショウ</t>
    </rPh>
    <phoneticPr fontId="14"/>
  </si>
  <si>
    <t>最終使用者所在地</t>
    <rPh sb="0" eb="2">
      <t>サイシュウ</t>
    </rPh>
    <rPh sb="2" eb="5">
      <t>シヨウシャ</t>
    </rPh>
    <rPh sb="5" eb="7">
      <t>ショザイ</t>
    </rPh>
    <rPh sb="7" eb="8">
      <t>チ</t>
    </rPh>
    <phoneticPr fontId="14"/>
  </si>
  <si>
    <t>(5)</t>
    <phoneticPr fontId="14"/>
  </si>
  <si>
    <r>
      <t>貴社の関連企業による調査対象貨物又は第三国産同種の貨物の日本向け輸出(調査項目A-</t>
    </r>
    <r>
      <rPr>
        <sz val="11"/>
        <rFont val="ＭＳ Ｐゴシック"/>
        <family val="3"/>
        <charset val="128"/>
      </rPr>
      <t>6-5)</t>
    </r>
    <phoneticPr fontId="14"/>
  </si>
  <si>
    <t>日本向け輸出を行っている
関連企業の名称</t>
    <rPh sb="0" eb="2">
      <t>ニホン</t>
    </rPh>
    <rPh sb="2" eb="3">
      <t>ム</t>
    </rPh>
    <rPh sb="4" eb="6">
      <t>ユシュツ</t>
    </rPh>
    <rPh sb="7" eb="8">
      <t>オコナ</t>
    </rPh>
    <rPh sb="13" eb="15">
      <t>カンレン</t>
    </rPh>
    <rPh sb="15" eb="17">
      <t>キギョウ</t>
    </rPh>
    <rPh sb="18" eb="19">
      <t>メイ</t>
    </rPh>
    <rPh sb="19" eb="20">
      <t>ショウ</t>
    </rPh>
    <phoneticPr fontId="14"/>
  </si>
  <si>
    <r>
      <t>日本向け輸出を行っている関連企業の国名</t>
    </r>
    <r>
      <rPr>
        <sz val="11"/>
        <rFont val="ＭＳ Ｐゴシック"/>
        <family val="3"/>
        <charset val="128"/>
      </rPr>
      <t>及び所在地</t>
    </r>
    <rPh sb="0" eb="3">
      <t>ニホンム</t>
    </rPh>
    <rPh sb="4" eb="6">
      <t>ユシュツ</t>
    </rPh>
    <rPh sb="7" eb="8">
      <t>オコナ</t>
    </rPh>
    <rPh sb="12" eb="14">
      <t>カンレン</t>
    </rPh>
    <rPh sb="14" eb="16">
      <t>キギョウ</t>
    </rPh>
    <rPh sb="17" eb="18">
      <t>クニ</t>
    </rPh>
    <rPh sb="18" eb="19">
      <t>メイ</t>
    </rPh>
    <rPh sb="19" eb="20">
      <t>オヨ</t>
    </rPh>
    <rPh sb="21" eb="24">
      <t>ショザイチ</t>
    </rPh>
    <phoneticPr fontId="14"/>
  </si>
  <si>
    <r>
      <t xml:space="preserve">貴社と当該関連企業との関係
</t>
    </r>
    <r>
      <rPr>
        <sz val="9"/>
        <rFont val="ＭＳ Ｐゴシック"/>
        <family val="3"/>
        <charset val="128"/>
      </rPr>
      <t>(株式関係、役員派遣、業務提携契約、その他)</t>
    </r>
    <rPh sb="0" eb="2">
      <t>キシャ</t>
    </rPh>
    <rPh sb="3" eb="5">
      <t>トウガイ</t>
    </rPh>
    <rPh sb="5" eb="7">
      <t>カンレン</t>
    </rPh>
    <rPh sb="7" eb="9">
      <t>キギョウ</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4"/>
  </si>
  <si>
    <t>日本向け輸出している
調査対象貨物又は
第三国産同種の貨物の別</t>
    <rPh sb="0" eb="2">
      <t>ニホン</t>
    </rPh>
    <rPh sb="2" eb="3">
      <t>ム</t>
    </rPh>
    <rPh sb="4" eb="6">
      <t>ユシュツ</t>
    </rPh>
    <rPh sb="11" eb="17">
      <t>チ</t>
    </rPh>
    <rPh sb="17" eb="18">
      <t>マタ</t>
    </rPh>
    <rPh sb="20" eb="21">
      <t>ダイ</t>
    </rPh>
    <rPh sb="21" eb="24">
      <t>サンゴクサン</t>
    </rPh>
    <rPh sb="24" eb="26">
      <t>ドウシュ</t>
    </rPh>
    <rPh sb="27" eb="29">
      <t>カモツ</t>
    </rPh>
    <rPh sb="30" eb="31">
      <t>ベツ</t>
    </rPh>
    <phoneticPr fontId="14"/>
  </si>
  <si>
    <t>製品型番コード</t>
    <rPh sb="0" eb="2">
      <t>セイヒン</t>
    </rPh>
    <rPh sb="2" eb="4">
      <t>カタバン</t>
    </rPh>
    <phoneticPr fontId="14"/>
  </si>
  <si>
    <t>(6)</t>
    <phoneticPr fontId="14"/>
  </si>
  <si>
    <r>
      <t>貴社又は貴社の関連企業が資本参加する外国法人による調査対象貨物及び第三国産同種の貨物の生産(調査項目A-</t>
    </r>
    <r>
      <rPr>
        <sz val="11"/>
        <rFont val="ＭＳ Ｐゴシック"/>
        <family val="3"/>
        <charset val="128"/>
      </rPr>
      <t>6-6)</t>
    </r>
    <phoneticPr fontId="14"/>
  </si>
  <si>
    <r>
      <t xml:space="preserve">外国法人の名称
</t>
    </r>
    <r>
      <rPr>
        <sz val="11"/>
        <rFont val="ＭＳ Ｐゴシック"/>
        <family val="3"/>
        <charset val="128"/>
      </rPr>
      <t>（英語名併記）</t>
    </r>
    <rPh sb="0" eb="2">
      <t>ガイコク</t>
    </rPh>
    <rPh sb="2" eb="4">
      <t>ホウジン</t>
    </rPh>
    <rPh sb="5" eb="6">
      <t>メイ</t>
    </rPh>
    <rPh sb="6" eb="7">
      <t>ショウ</t>
    </rPh>
    <phoneticPr fontId="14"/>
  </si>
  <si>
    <t>外国法人の国名及び所在地
（英語名併記）</t>
    <rPh sb="0" eb="2">
      <t>ガイコク</t>
    </rPh>
    <rPh sb="2" eb="4">
      <t>ホウジン</t>
    </rPh>
    <rPh sb="5" eb="7">
      <t>コクメイ</t>
    </rPh>
    <rPh sb="9" eb="12">
      <t>ショザイチ</t>
    </rPh>
    <phoneticPr fontId="14"/>
  </si>
  <si>
    <r>
      <t>貴社と当該</t>
    </r>
    <r>
      <rPr>
        <sz val="11"/>
        <rFont val="ＭＳ Ｐゴシック"/>
        <family val="3"/>
        <charset val="128"/>
      </rPr>
      <t xml:space="preserve">外国法人との関係
</t>
    </r>
    <r>
      <rPr>
        <sz val="9"/>
        <rFont val="ＭＳ Ｐゴシック"/>
        <family val="3"/>
        <charset val="128"/>
      </rPr>
      <t>(株式関係、役員派遣、業務提携契約、その他)</t>
    </r>
    <rPh sb="0" eb="2">
      <t>キシャ</t>
    </rPh>
    <rPh sb="3" eb="5">
      <t>トウガイ</t>
    </rPh>
    <rPh sb="5" eb="7">
      <t>ガイコク</t>
    </rPh>
    <rPh sb="7" eb="9">
      <t>ホウジン</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4"/>
  </si>
  <si>
    <t>　外国法人の生産工場の国名及び所在
（計画の場合は操業予定地を記載）</t>
    <rPh sb="1" eb="3">
      <t>ガイコク</t>
    </rPh>
    <rPh sb="3" eb="5">
      <t>ホウジン</t>
    </rPh>
    <rPh sb="6" eb="8">
      <t>セイサン</t>
    </rPh>
    <rPh sb="8" eb="10">
      <t>コウジョウ</t>
    </rPh>
    <rPh sb="11" eb="12">
      <t>クニ</t>
    </rPh>
    <rPh sb="12" eb="13">
      <t>メイ</t>
    </rPh>
    <rPh sb="13" eb="14">
      <t>オヨ</t>
    </rPh>
    <rPh sb="15" eb="17">
      <t>ショザイ</t>
    </rPh>
    <rPh sb="19" eb="21">
      <t>ケイカク</t>
    </rPh>
    <rPh sb="22" eb="24">
      <t>バアイ</t>
    </rPh>
    <rPh sb="25" eb="27">
      <t>ソウギョウ</t>
    </rPh>
    <rPh sb="27" eb="29">
      <t>ヨテイ</t>
    </rPh>
    <rPh sb="29" eb="30">
      <t>チ</t>
    </rPh>
    <rPh sb="31" eb="33">
      <t>キサイ</t>
    </rPh>
    <phoneticPr fontId="14"/>
  </si>
  <si>
    <t>調査対象貨物又は第三国産同種の貨物の
平均生産量（計画の場合は計画値）</t>
    <rPh sb="6" eb="7">
      <t>マタ</t>
    </rPh>
    <rPh sb="19" eb="21">
      <t>ヘイキン</t>
    </rPh>
    <rPh sb="21" eb="24">
      <t>セイサンリョウ</t>
    </rPh>
    <rPh sb="25" eb="27">
      <t>ケイカク</t>
    </rPh>
    <rPh sb="28" eb="30">
      <t>バアイ</t>
    </rPh>
    <rPh sb="31" eb="33">
      <t>ケイカク</t>
    </rPh>
    <rPh sb="33" eb="34">
      <t>アタイ</t>
    </rPh>
    <phoneticPr fontId="14"/>
  </si>
  <si>
    <r>
      <rPr>
        <sz val="11"/>
        <rFont val="ＭＳ Ｐゴシック"/>
        <family val="3"/>
        <charset val="128"/>
      </rPr>
      <t>主な販売先</t>
    </r>
    <rPh sb="0" eb="1">
      <t>オモ</t>
    </rPh>
    <rPh sb="2" eb="4">
      <t>ハンバイ</t>
    </rPh>
    <rPh sb="4" eb="5">
      <t>サキ</t>
    </rPh>
    <phoneticPr fontId="14"/>
  </si>
  <si>
    <t>様式B-1　生産及び販売等の状況（固形換算）</t>
    <rPh sb="0" eb="2">
      <t>ヨウシキ</t>
    </rPh>
    <rPh sb="6" eb="8">
      <t>セイサン</t>
    </rPh>
    <rPh sb="8" eb="9">
      <t>オヨ</t>
    </rPh>
    <rPh sb="17" eb="21">
      <t>コケイカンザン</t>
    </rPh>
    <phoneticPr fontId="14"/>
  </si>
  <si>
    <t>（単位）数量：kg／金額：円</t>
    <rPh sb="13" eb="14">
      <t>エン</t>
    </rPh>
    <phoneticPr fontId="14"/>
  </si>
  <si>
    <t>①液体品（固形換算）</t>
    <rPh sb="1" eb="3">
      <t>エキタイ</t>
    </rPh>
    <rPh sb="3" eb="4">
      <t>ヒン</t>
    </rPh>
    <rPh sb="5" eb="7">
      <t>コケイ</t>
    </rPh>
    <rPh sb="7" eb="9">
      <t>カンザン</t>
    </rPh>
    <phoneticPr fontId="14"/>
  </si>
  <si>
    <t>②固形品</t>
    <rPh sb="1" eb="4">
      <t>コケイヒン</t>
    </rPh>
    <phoneticPr fontId="14"/>
  </si>
  <si>
    <t>③合計（＝①＋②）</t>
    <rPh sb="1" eb="3">
      <t>ゴウケイ</t>
    </rPh>
    <phoneticPr fontId="14"/>
  </si>
  <si>
    <t>令和元年(2019年)</t>
    <rPh sb="2" eb="4">
      <t>ガンネン</t>
    </rPh>
    <phoneticPr fontId="14"/>
  </si>
  <si>
    <t>令和2年(2020年)</t>
    <phoneticPr fontId="14"/>
  </si>
  <si>
    <t>令和3年(2021年)</t>
  </si>
  <si>
    <t>令和4年(2022年)</t>
    <phoneticPr fontId="14"/>
  </si>
  <si>
    <t>令和5年(2023年)</t>
    <phoneticPr fontId="14"/>
  </si>
  <si>
    <t>令和6年(2024年)</t>
    <phoneticPr fontId="14"/>
  </si>
  <si>
    <t>令和6年（2024年）7月～令和7年（2025年）6月</t>
    <rPh sb="26" eb="27">
      <t>ガツ</t>
    </rPh>
    <phoneticPr fontId="14"/>
  </si>
  <si>
    <t>１．生産能力（kg／年）及び稼働率</t>
    <rPh sb="2" eb="4">
      <t>セイサン</t>
    </rPh>
    <rPh sb="4" eb="6">
      <t>ノウリョク</t>
    </rPh>
    <rPh sb="10" eb="11">
      <t>ネン</t>
    </rPh>
    <rPh sb="12" eb="13">
      <t>オヨ</t>
    </rPh>
    <rPh sb="14" eb="17">
      <t>カドウリツ</t>
    </rPh>
    <phoneticPr fontId="14"/>
  </si>
  <si>
    <t>生産能力（kg／年）</t>
    <rPh sb="0" eb="2">
      <t>セイサン</t>
    </rPh>
    <rPh sb="2" eb="4">
      <t>ノウリョク</t>
    </rPh>
    <rPh sb="8" eb="9">
      <t>ネン</t>
    </rPh>
    <phoneticPr fontId="14"/>
  </si>
  <si>
    <t>-</t>
    <phoneticPr fontId="14"/>
  </si>
  <si>
    <t>稼働率（生産量／生産能力）</t>
    <rPh sb="0" eb="3">
      <t>カドウリツ</t>
    </rPh>
    <rPh sb="4" eb="7">
      <t>セイサンリョウ</t>
    </rPh>
    <rPh sb="8" eb="10">
      <t>セイサン</t>
    </rPh>
    <rPh sb="10" eb="12">
      <t>ノウリョク</t>
    </rPh>
    <phoneticPr fontId="14"/>
  </si>
  <si>
    <t>２．数量（kg）</t>
    <rPh sb="2" eb="4">
      <t>スウリョウ</t>
    </rPh>
    <phoneticPr fontId="14"/>
  </si>
  <si>
    <t>生産量</t>
    <rPh sb="0" eb="2">
      <t>セイサン</t>
    </rPh>
    <rPh sb="2" eb="3">
      <t>リョウ</t>
    </rPh>
    <phoneticPr fontId="14"/>
  </si>
  <si>
    <t>(A)</t>
    <phoneticPr fontId="14"/>
  </si>
  <si>
    <t>輸入量</t>
    <rPh sb="0" eb="2">
      <t>ユニュウ</t>
    </rPh>
    <rPh sb="2" eb="3">
      <t>リョウ</t>
    </rPh>
    <phoneticPr fontId="14"/>
  </si>
  <si>
    <t>(B) (=C+D)</t>
  </si>
  <si>
    <t>うち調査対象貨物</t>
    <rPh sb="2" eb="4">
      <t>チョウサ</t>
    </rPh>
    <rPh sb="4" eb="6">
      <t>タイショウ</t>
    </rPh>
    <rPh sb="6" eb="8">
      <t>カモツ</t>
    </rPh>
    <phoneticPr fontId="14"/>
  </si>
  <si>
    <t>(C)</t>
    <phoneticPr fontId="14"/>
  </si>
  <si>
    <t>うち第三国産同種の貨物</t>
    <rPh sb="2" eb="3">
      <t>ダイ</t>
    </rPh>
    <rPh sb="3" eb="4">
      <t>サン</t>
    </rPh>
    <rPh sb="4" eb="5">
      <t>コク</t>
    </rPh>
    <rPh sb="5" eb="6">
      <t>サン</t>
    </rPh>
    <rPh sb="6" eb="8">
      <t>ドウシュ</t>
    </rPh>
    <rPh sb="9" eb="11">
      <t>カモツ</t>
    </rPh>
    <phoneticPr fontId="14"/>
  </si>
  <si>
    <t>(D)</t>
    <phoneticPr fontId="14"/>
  </si>
  <si>
    <t>購入量</t>
    <rPh sb="0" eb="2">
      <t>コウニュウ</t>
    </rPh>
    <rPh sb="2" eb="3">
      <t>リョウ</t>
    </rPh>
    <phoneticPr fontId="14"/>
  </si>
  <si>
    <t xml:space="preserve">(E) </t>
    <phoneticPr fontId="14"/>
  </si>
  <si>
    <t>自家消費量</t>
    <rPh sb="0" eb="2">
      <t>ジカ</t>
    </rPh>
    <rPh sb="2" eb="4">
      <t>ショウヒ</t>
    </rPh>
    <rPh sb="4" eb="5">
      <t>リョウ</t>
    </rPh>
    <phoneticPr fontId="14"/>
  </si>
  <si>
    <t>(F)</t>
    <phoneticPr fontId="14"/>
  </si>
  <si>
    <t>うち 本邦産同種の貨物</t>
    <phoneticPr fontId="14"/>
  </si>
  <si>
    <t>(F-1)</t>
    <phoneticPr fontId="14"/>
  </si>
  <si>
    <t>-</t>
  </si>
  <si>
    <t>うち その他</t>
    <rPh sb="5" eb="6">
      <t>タ</t>
    </rPh>
    <phoneticPr fontId="14"/>
  </si>
  <si>
    <t>(F-2)</t>
    <phoneticPr fontId="14"/>
  </si>
  <si>
    <t>国内販売量</t>
    <rPh sb="0" eb="2">
      <t>コクナイ</t>
    </rPh>
    <rPh sb="2" eb="4">
      <t>ハンバイ</t>
    </rPh>
    <rPh sb="4" eb="5">
      <t>リョウ</t>
    </rPh>
    <phoneticPr fontId="14"/>
  </si>
  <si>
    <t>(G)</t>
    <phoneticPr fontId="14"/>
  </si>
  <si>
    <t>うち  本邦産同種の貨物</t>
    <phoneticPr fontId="14"/>
  </si>
  <si>
    <t>(G-1)</t>
    <phoneticPr fontId="14"/>
  </si>
  <si>
    <t>(G-2)</t>
    <phoneticPr fontId="14"/>
  </si>
  <si>
    <t>輸出量</t>
    <rPh sb="0" eb="2">
      <t>ユシュツ</t>
    </rPh>
    <rPh sb="2" eb="3">
      <t>リョウ</t>
    </rPh>
    <phoneticPr fontId="14"/>
  </si>
  <si>
    <t>(H)</t>
    <phoneticPr fontId="14"/>
  </si>
  <si>
    <t>(7)-1</t>
    <phoneticPr fontId="14"/>
  </si>
  <si>
    <t>期首在庫量</t>
    <rPh sb="0" eb="1">
      <t>キ</t>
    </rPh>
    <rPh sb="1" eb="2">
      <t>クビ</t>
    </rPh>
    <rPh sb="2" eb="4">
      <t>ザイコ</t>
    </rPh>
    <rPh sb="4" eb="5">
      <t>リョウ</t>
    </rPh>
    <phoneticPr fontId="14"/>
  </si>
  <si>
    <t>(I1)</t>
    <phoneticPr fontId="14"/>
  </si>
  <si>
    <t>(7)-2</t>
    <phoneticPr fontId="14"/>
  </si>
  <si>
    <t xml:space="preserve">期末在庫量 </t>
    <rPh sb="0" eb="2">
      <t>キマツ</t>
    </rPh>
    <rPh sb="2" eb="4">
      <t>ザイコ</t>
    </rPh>
    <rPh sb="4" eb="5">
      <t>リョウ</t>
    </rPh>
    <phoneticPr fontId="14"/>
  </si>
  <si>
    <t>(I2)</t>
    <phoneticPr fontId="14"/>
  </si>
  <si>
    <t>(8)</t>
    <phoneticPr fontId="14"/>
  </si>
  <si>
    <t>数量差異(I1+A+B+E)-(F+G+H)-I2</t>
    <phoneticPr fontId="14"/>
  </si>
  <si>
    <t>３．金額（円・税抜き）</t>
    <phoneticPr fontId="14"/>
  </si>
  <si>
    <t>生産額</t>
    <rPh sb="0" eb="2">
      <t>セイサン</t>
    </rPh>
    <rPh sb="2" eb="3">
      <t>ガク</t>
    </rPh>
    <phoneticPr fontId="14"/>
  </si>
  <si>
    <t>(a)</t>
    <phoneticPr fontId="14"/>
  </si>
  <si>
    <t>輸入額</t>
    <rPh sb="0" eb="2">
      <t>ユニュウ</t>
    </rPh>
    <rPh sb="2" eb="3">
      <t>ガク</t>
    </rPh>
    <phoneticPr fontId="14"/>
  </si>
  <si>
    <t>(b) (=c+d)</t>
  </si>
  <si>
    <t>(c)</t>
    <phoneticPr fontId="14"/>
  </si>
  <si>
    <t>(d)</t>
    <phoneticPr fontId="14"/>
  </si>
  <si>
    <t>購入額</t>
    <rPh sb="0" eb="2">
      <t>コウニュウ</t>
    </rPh>
    <rPh sb="2" eb="3">
      <t>ガク</t>
    </rPh>
    <phoneticPr fontId="14"/>
  </si>
  <si>
    <t xml:space="preserve">(e) </t>
    <phoneticPr fontId="14"/>
  </si>
  <si>
    <t>自家消費額　　（計上方法：</t>
    <rPh sb="0" eb="2">
      <t>ジカ</t>
    </rPh>
    <rPh sb="2" eb="4">
      <t>ショウヒ</t>
    </rPh>
    <rPh sb="4" eb="5">
      <t>ガク</t>
    </rPh>
    <rPh sb="8" eb="10">
      <t>ケイジョウ</t>
    </rPh>
    <rPh sb="10" eb="12">
      <t>ホウホウ</t>
    </rPh>
    <phoneticPr fontId="14"/>
  </si>
  <si>
    <t>(f)</t>
    <phoneticPr fontId="14"/>
  </si>
  <si>
    <t>(f-1)</t>
    <phoneticPr fontId="14"/>
  </si>
  <si>
    <t>(f-2)</t>
    <phoneticPr fontId="14"/>
  </si>
  <si>
    <t>(5)-1</t>
    <phoneticPr fontId="14"/>
  </si>
  <si>
    <t>国内販売原価</t>
    <rPh sb="0" eb="2">
      <t>コクナイ</t>
    </rPh>
    <rPh sb="2" eb="4">
      <t>ハンバイ</t>
    </rPh>
    <rPh sb="4" eb="6">
      <t>ゲンカ</t>
    </rPh>
    <phoneticPr fontId="14"/>
  </si>
  <si>
    <t>(g)</t>
    <phoneticPr fontId="14"/>
  </si>
  <si>
    <t>(g-1)</t>
    <phoneticPr fontId="14"/>
  </si>
  <si>
    <t>うち  その他</t>
    <rPh sb="6" eb="7">
      <t>タ</t>
    </rPh>
    <phoneticPr fontId="14"/>
  </si>
  <si>
    <t>(g-2)</t>
    <phoneticPr fontId="14"/>
  </si>
  <si>
    <t>(5)-2</t>
    <phoneticPr fontId="14"/>
  </si>
  <si>
    <t>国内販売額</t>
    <rPh sb="0" eb="2">
      <t>コクナイ</t>
    </rPh>
    <rPh sb="2" eb="4">
      <t>ハンバイ</t>
    </rPh>
    <rPh sb="4" eb="5">
      <t>ガク</t>
    </rPh>
    <phoneticPr fontId="14"/>
  </si>
  <si>
    <t>(g')</t>
    <phoneticPr fontId="14"/>
  </si>
  <si>
    <t>(O)</t>
  </si>
  <si>
    <t>(P)</t>
  </si>
  <si>
    <t>(6)-1</t>
    <phoneticPr fontId="14"/>
  </si>
  <si>
    <t>輸出原価</t>
    <rPh sb="0" eb="2">
      <t>ユシュツ</t>
    </rPh>
    <rPh sb="2" eb="4">
      <t>ゲンカ</t>
    </rPh>
    <phoneticPr fontId="14"/>
  </si>
  <si>
    <t>(h)</t>
    <phoneticPr fontId="14"/>
  </si>
  <si>
    <t>(6)-2</t>
    <phoneticPr fontId="14"/>
  </si>
  <si>
    <t>輸出額</t>
    <rPh sb="0" eb="2">
      <t>ユシュツ</t>
    </rPh>
    <rPh sb="2" eb="3">
      <t>ガク</t>
    </rPh>
    <phoneticPr fontId="14"/>
  </si>
  <si>
    <t>(h')</t>
    <phoneticPr fontId="14"/>
  </si>
  <si>
    <t>期首在庫額</t>
    <rPh sb="0" eb="1">
      <t>キ</t>
    </rPh>
    <rPh sb="1" eb="2">
      <t>クビ</t>
    </rPh>
    <rPh sb="2" eb="4">
      <t>ザイコ</t>
    </rPh>
    <rPh sb="4" eb="5">
      <t>ガク</t>
    </rPh>
    <phoneticPr fontId="14"/>
  </si>
  <si>
    <t>(i1)</t>
    <phoneticPr fontId="14"/>
  </si>
  <si>
    <t>期末在庫額</t>
    <rPh sb="0" eb="2">
      <t>キマツ</t>
    </rPh>
    <rPh sb="2" eb="4">
      <t>ザイコ</t>
    </rPh>
    <rPh sb="4" eb="5">
      <t>ガク</t>
    </rPh>
    <phoneticPr fontId="14"/>
  </si>
  <si>
    <t>(i2)</t>
    <phoneticPr fontId="14"/>
  </si>
  <si>
    <t>金額差異(i1+a+b+e)-(f+g+h)-i2</t>
    <rPh sb="0" eb="2">
      <t>キンガク</t>
    </rPh>
    <phoneticPr fontId="14"/>
  </si>
  <si>
    <t>４．数値等の説明</t>
    <rPh sb="2" eb="4">
      <t>スウチ</t>
    </rPh>
    <rPh sb="4" eb="5">
      <t>トウ</t>
    </rPh>
    <rPh sb="6" eb="8">
      <t>セツメイ</t>
    </rPh>
    <phoneticPr fontId="14"/>
  </si>
  <si>
    <r>
      <t>数量差異及び金額差異の要因について
2.(8)及び</t>
    </r>
    <r>
      <rPr>
        <sz val="11"/>
        <rFont val="ＭＳ Ｐゴシック"/>
        <family val="3"/>
        <charset val="128"/>
      </rPr>
      <t>3.(8)の差異が0以外の場合、その発生要因を説明して下さい。</t>
    </r>
    <rPh sb="0" eb="2">
      <t>スウリョウ</t>
    </rPh>
    <rPh sb="2" eb="4">
      <t>サイ</t>
    </rPh>
    <rPh sb="4" eb="5">
      <t>オヨ</t>
    </rPh>
    <rPh sb="6" eb="8">
      <t>キンガク</t>
    </rPh>
    <rPh sb="8" eb="10">
      <t>サイ</t>
    </rPh>
    <rPh sb="11" eb="13">
      <t>ヨウイン</t>
    </rPh>
    <rPh sb="23" eb="24">
      <t>オヨ</t>
    </rPh>
    <rPh sb="31" eb="33">
      <t>サイ</t>
    </rPh>
    <rPh sb="35" eb="37">
      <t>イガイ</t>
    </rPh>
    <rPh sb="38" eb="40">
      <t>バアイ</t>
    </rPh>
    <rPh sb="43" eb="45">
      <t>ハッセイ</t>
    </rPh>
    <rPh sb="45" eb="47">
      <t>ヨウイン</t>
    </rPh>
    <rPh sb="48" eb="50">
      <t>セツメイ</t>
    </rPh>
    <rPh sb="52" eb="53">
      <t>クダ</t>
    </rPh>
    <phoneticPr fontId="14"/>
  </si>
  <si>
    <t>増減の要因
生産、販売、在庫等に大幅な変動があった場合、当該変動をもたらした要因及びその影響を具体的に説明してください。</t>
    <rPh sb="0" eb="2">
      <t>ゾウゲン</t>
    </rPh>
    <rPh sb="3" eb="5">
      <t>ヨウイン</t>
    </rPh>
    <rPh sb="6" eb="8">
      <t>セイサン</t>
    </rPh>
    <rPh sb="9" eb="11">
      <t>ハンバイ</t>
    </rPh>
    <rPh sb="12" eb="15">
      <t>ザイコナド</t>
    </rPh>
    <rPh sb="16" eb="18">
      <t>オオハバ</t>
    </rPh>
    <rPh sb="19" eb="21">
      <t>ヘンドウ</t>
    </rPh>
    <rPh sb="25" eb="27">
      <t>バアイ</t>
    </rPh>
    <rPh sb="28" eb="30">
      <t>トウガイ</t>
    </rPh>
    <rPh sb="30" eb="32">
      <t>ヘンドウ</t>
    </rPh>
    <rPh sb="38" eb="40">
      <t>ヨウイン</t>
    </rPh>
    <rPh sb="40" eb="41">
      <t>オヨ</t>
    </rPh>
    <rPh sb="44" eb="46">
      <t>エイキョウ</t>
    </rPh>
    <rPh sb="47" eb="50">
      <t>グタイテキ</t>
    </rPh>
    <rPh sb="51" eb="53">
      <t>セツメイ</t>
    </rPh>
    <phoneticPr fontId="14"/>
  </si>
  <si>
    <t>経営活動又は組織の変更
同種の貨物の生産に関し、貴社の経営活動又は組織を変更した場合には、変更内容及び変更の目的を説明して下さい。</t>
    <rPh sb="0" eb="2">
      <t>ケイエイ</t>
    </rPh>
    <rPh sb="2" eb="4">
      <t>カツドウ</t>
    </rPh>
    <rPh sb="4" eb="5">
      <t>マタ</t>
    </rPh>
    <rPh sb="6" eb="8">
      <t>ソシキ</t>
    </rPh>
    <rPh sb="9" eb="11">
      <t>ヘンコウ</t>
    </rPh>
    <rPh sb="12" eb="14">
      <t>ドウシュ</t>
    </rPh>
    <rPh sb="15" eb="17">
      <t>カモツ</t>
    </rPh>
    <rPh sb="18" eb="20">
      <t>セイサン</t>
    </rPh>
    <rPh sb="21" eb="22">
      <t>カン</t>
    </rPh>
    <rPh sb="24" eb="26">
      <t>キシャ</t>
    </rPh>
    <rPh sb="27" eb="29">
      <t>ケイエイ</t>
    </rPh>
    <rPh sb="29" eb="31">
      <t>カツドウ</t>
    </rPh>
    <rPh sb="31" eb="32">
      <t>マタ</t>
    </rPh>
    <rPh sb="33" eb="35">
      <t>ソシキ</t>
    </rPh>
    <rPh sb="36" eb="38">
      <t>ヘンコウ</t>
    </rPh>
    <rPh sb="40" eb="42">
      <t>バアイ</t>
    </rPh>
    <rPh sb="45" eb="47">
      <t>ヘンコウ</t>
    </rPh>
    <rPh sb="47" eb="49">
      <t>ナイヨウ</t>
    </rPh>
    <rPh sb="49" eb="50">
      <t>オヨ</t>
    </rPh>
    <rPh sb="51" eb="53">
      <t>ヘンコウ</t>
    </rPh>
    <rPh sb="54" eb="56">
      <t>モクテキ</t>
    </rPh>
    <rPh sb="57" eb="59">
      <t>セツメイ</t>
    </rPh>
    <rPh sb="61" eb="62">
      <t>クダ</t>
    </rPh>
    <phoneticPr fontId="14"/>
  </si>
  <si>
    <t>５．雇用、賃金及び生産性</t>
    <rPh sb="2" eb="4">
      <t>コヨウ</t>
    </rPh>
    <rPh sb="5" eb="7">
      <t>チンギン</t>
    </rPh>
    <rPh sb="7" eb="8">
      <t>オヨ</t>
    </rPh>
    <rPh sb="9" eb="12">
      <t>セイサンセイ</t>
    </rPh>
    <phoneticPr fontId="14"/>
  </si>
  <si>
    <t>平均雇用人数（人）</t>
    <rPh sb="0" eb="2">
      <t>ヘイキン</t>
    </rPh>
    <rPh sb="2" eb="4">
      <t>コヨウ</t>
    </rPh>
    <rPh sb="4" eb="6">
      <t>ニンズウ</t>
    </rPh>
    <rPh sb="7" eb="8">
      <t>ニン</t>
    </rPh>
    <phoneticPr fontId="14"/>
  </si>
  <si>
    <t>(s)</t>
    <phoneticPr fontId="14"/>
  </si>
  <si>
    <t>(2)</t>
  </si>
  <si>
    <t>労働時間の合計（千時間）</t>
    <rPh sb="0" eb="2">
      <t>ロウドウ</t>
    </rPh>
    <rPh sb="2" eb="4">
      <t>ジカン</t>
    </rPh>
    <rPh sb="5" eb="7">
      <t>ゴウケイ</t>
    </rPh>
    <rPh sb="8" eb="9">
      <t>セン</t>
    </rPh>
    <rPh sb="9" eb="11">
      <t>ジカン</t>
    </rPh>
    <phoneticPr fontId="14"/>
  </si>
  <si>
    <t>(t)</t>
    <phoneticPr fontId="14"/>
  </si>
  <si>
    <t>(3)</t>
  </si>
  <si>
    <t>賃金の合計（千円）</t>
    <rPh sb="0" eb="2">
      <t>チンギン</t>
    </rPh>
    <rPh sb="3" eb="5">
      <t>ゴウケイ</t>
    </rPh>
    <rPh sb="6" eb="8">
      <t>センエン</t>
    </rPh>
    <phoneticPr fontId="14"/>
  </si>
  <si>
    <t>(u)</t>
    <phoneticPr fontId="14"/>
  </si>
  <si>
    <t>(4)</t>
  </si>
  <si>
    <t>一人当たりの賃金（千円／人）</t>
    <rPh sb="0" eb="3">
      <t>ヒトリア</t>
    </rPh>
    <rPh sb="6" eb="8">
      <t>チンギン</t>
    </rPh>
    <rPh sb="9" eb="11">
      <t>センエン</t>
    </rPh>
    <rPh sb="12" eb="13">
      <t>ニン</t>
    </rPh>
    <phoneticPr fontId="14"/>
  </si>
  <si>
    <t>(v)(=u/s)</t>
  </si>
  <si>
    <t>一人当たりの生産性（kg/人）</t>
    <rPh sb="0" eb="3">
      <t>ヒトリア</t>
    </rPh>
    <rPh sb="6" eb="9">
      <t>セイサンセイ</t>
    </rPh>
    <rPh sb="13" eb="14">
      <t>ニン</t>
    </rPh>
    <phoneticPr fontId="14"/>
  </si>
  <si>
    <t>(w)(=A/s)</t>
  </si>
  <si>
    <t>価値生産性（千円／人）</t>
    <rPh sb="0" eb="2">
      <t>カチ</t>
    </rPh>
    <rPh sb="2" eb="5">
      <t>セイサンセイ</t>
    </rPh>
    <rPh sb="6" eb="7">
      <t>セン</t>
    </rPh>
    <rPh sb="7" eb="8">
      <t>エン</t>
    </rPh>
    <rPh sb="9" eb="10">
      <t>ヒト</t>
    </rPh>
    <phoneticPr fontId="14"/>
  </si>
  <si>
    <t>(x)(=O/s)</t>
    <phoneticPr fontId="14"/>
  </si>
  <si>
    <t>（注1)</t>
    <phoneticPr fontId="14"/>
  </si>
  <si>
    <t>原則として、液体品についてはその濃度により固形換算した量を記載してください。</t>
    <phoneticPr fontId="14"/>
  </si>
  <si>
    <t>（注2)</t>
    <phoneticPr fontId="14"/>
  </si>
  <si>
    <r>
      <t>2.(7)期末在庫量及び3.(7)期末在庫額については、</t>
    </r>
    <r>
      <rPr>
        <sz val="11"/>
        <rFont val="ＭＳ Ｐゴシック"/>
        <family val="3"/>
        <charset val="128"/>
      </rPr>
      <t>令和元年(2019年)末（=令和2年（2020年）期首）についても回答してください。</t>
    </r>
    <rPh sb="5" eb="7">
      <t>キマツ</t>
    </rPh>
    <rPh sb="7" eb="9">
      <t>ザイコ</t>
    </rPh>
    <rPh sb="9" eb="10">
      <t>リョウ</t>
    </rPh>
    <rPh sb="10" eb="11">
      <t>オヨ</t>
    </rPh>
    <rPh sb="21" eb="22">
      <t>ガク</t>
    </rPh>
    <rPh sb="28" eb="30">
      <t>レイワ</t>
    </rPh>
    <rPh sb="30" eb="32">
      <t>ガンネン</t>
    </rPh>
    <rPh sb="37" eb="38">
      <t>ネン</t>
    </rPh>
    <rPh sb="39" eb="40">
      <t>マツ</t>
    </rPh>
    <rPh sb="42" eb="44">
      <t>レイワ</t>
    </rPh>
    <phoneticPr fontId="14"/>
  </si>
  <si>
    <t>（注3)</t>
    <phoneticPr fontId="14"/>
  </si>
  <si>
    <t>3.金額は、(5)-2 国内販売額及び(6)-2 輸出額については「売価」で、その他については「原価」で、回答してください。</t>
    <rPh sb="2" eb="4">
      <t>キンガク</t>
    </rPh>
    <rPh sb="12" eb="13">
      <t>コク</t>
    </rPh>
    <rPh sb="13" eb="14">
      <t>ナイ</t>
    </rPh>
    <rPh sb="14" eb="16">
      <t>ハンバイ</t>
    </rPh>
    <rPh sb="16" eb="17">
      <t>ガク</t>
    </rPh>
    <rPh sb="17" eb="18">
      <t>オヨ</t>
    </rPh>
    <rPh sb="25" eb="27">
      <t>ユシュツ</t>
    </rPh>
    <rPh sb="27" eb="28">
      <t>ガク</t>
    </rPh>
    <rPh sb="34" eb="36">
      <t>バイカ</t>
    </rPh>
    <rPh sb="41" eb="42">
      <t>タ</t>
    </rPh>
    <rPh sb="53" eb="55">
      <t>カイトウ</t>
    </rPh>
    <phoneticPr fontId="14"/>
  </si>
  <si>
    <t>（注4)</t>
  </si>
  <si>
    <t xml:space="preserve">各項目において実績や回答が無い場合は、数値に係るものは「0」、その他は「該当無し」とし、空欄にはしないでください。 </t>
    <phoneticPr fontId="14"/>
  </si>
  <si>
    <t>【開示版】</t>
    <rPh sb="1" eb="3">
      <t>カイジ</t>
    </rPh>
    <rPh sb="3" eb="4">
      <t>バン</t>
    </rPh>
    <phoneticPr fontId="60"/>
  </si>
  <si>
    <t>様式C-1　 国内向けの販売の取引状況</t>
    <phoneticPr fontId="14"/>
  </si>
  <si>
    <r>
      <t>調査対象期間における貴社の本邦産同種の貨物、調査対象貨物及び第三国産同種の国内向け販売の状況について、</t>
    </r>
    <r>
      <rPr>
        <sz val="11"/>
        <rFont val="ＭＳ Ｐゴシック"/>
        <family val="3"/>
        <charset val="128"/>
      </rPr>
      <t>国内販売先の属性及び品種ごとに、各期間の合計の数値を(1)、(2)、(3)及び(4)～(7)に、受渡し条件を(3)に、それぞれ回答してください。</t>
    </r>
    <rPh sb="0" eb="2">
      <t>チョウサ</t>
    </rPh>
    <rPh sb="2" eb="4">
      <t>タイショウ</t>
    </rPh>
    <rPh sb="4" eb="6">
      <t>キカン</t>
    </rPh>
    <rPh sb="10" eb="12">
      <t>キシャ</t>
    </rPh>
    <rPh sb="28" eb="29">
      <t>オヨ</t>
    </rPh>
    <rPh sb="51" eb="53">
      <t>コクナイ</t>
    </rPh>
    <rPh sb="53" eb="55">
      <t>ハンバイ</t>
    </rPh>
    <rPh sb="55" eb="56">
      <t>サキ</t>
    </rPh>
    <rPh sb="57" eb="59">
      <t>ゾクセイ</t>
    </rPh>
    <rPh sb="59" eb="60">
      <t>オヨ</t>
    </rPh>
    <rPh sb="61" eb="63">
      <t>ヒンシュ</t>
    </rPh>
    <rPh sb="62" eb="63">
      <t>セイヒン</t>
    </rPh>
    <rPh sb="67" eb="70">
      <t>カクキカン</t>
    </rPh>
    <rPh sb="71" eb="73">
      <t>ゴウケイ</t>
    </rPh>
    <rPh sb="74" eb="76">
      <t>スウチ</t>
    </rPh>
    <rPh sb="88" eb="89">
      <t>オヨ</t>
    </rPh>
    <rPh sb="99" eb="101">
      <t>ウケワタ</t>
    </rPh>
    <rPh sb="102" eb="104">
      <t>ジョウケン</t>
    </rPh>
    <rPh sb="114" eb="116">
      <t>カイトウ</t>
    </rPh>
    <phoneticPr fontId="14"/>
  </si>
  <si>
    <t xml:space="preserve"> （注1）「国内販売先の属性」については、関連企業と非関連企業に大別し、非関連企業については、「商社」及び「産業上の使用者」に更に分類した上で、それぞれの数値を記入してください。</t>
    <rPh sb="51" eb="52">
      <t>オヨ</t>
    </rPh>
    <phoneticPr fontId="14"/>
  </si>
  <si>
    <r>
      <t xml:space="preserve"> （注2）金額については、</t>
    </r>
    <r>
      <rPr>
        <u/>
        <sz val="11"/>
        <rFont val="ＭＳ Ｐゴシック"/>
        <family val="3"/>
        <charset val="128"/>
      </rPr>
      <t>最終的に確定した額を税抜きで</t>
    </r>
    <r>
      <rPr>
        <sz val="11"/>
        <rFont val="ＭＳ Ｐゴシック"/>
        <family val="3"/>
        <charset val="128"/>
      </rPr>
      <t>記入してください。</t>
    </r>
    <rPh sb="2" eb="3">
      <t>チュウ</t>
    </rPh>
    <rPh sb="23" eb="24">
      <t>ゼイ</t>
    </rPh>
    <rPh sb="24" eb="25">
      <t>ヌ</t>
    </rPh>
    <phoneticPr fontId="14"/>
  </si>
  <si>
    <t xml:space="preserve"> （注3）「配送時の梱包費」については、製造段階等における個々の製品の包装ではなく、顧客が受領するまでにかかる梱包費用を記入してください。</t>
    <rPh sb="8" eb="9">
      <t>ジ</t>
    </rPh>
    <phoneticPr fontId="14"/>
  </si>
  <si>
    <r>
      <t xml:space="preserve"> （注4）</t>
    </r>
    <r>
      <rPr>
        <b/>
        <u/>
        <sz val="11"/>
        <rFont val="ＭＳ Ｐゴシック"/>
        <family val="3"/>
        <charset val="128"/>
        <scheme val="minor"/>
      </rPr>
      <t>「庭先渡し」</t>
    </r>
    <r>
      <rPr>
        <sz val="11"/>
        <rFont val="ＭＳ Ｐゴシック"/>
        <family val="3"/>
        <charset val="128"/>
        <scheme val="minor"/>
      </rPr>
      <t>とは、</t>
    </r>
    <r>
      <rPr>
        <b/>
        <u/>
        <sz val="11"/>
        <rFont val="ＭＳ Ｐゴシック"/>
        <family val="3"/>
        <charset val="128"/>
        <scheme val="minor"/>
      </rPr>
      <t>貴社が国内販売先の指定場所までの運賃等の費用を負担</t>
    </r>
    <r>
      <rPr>
        <sz val="11"/>
        <rFont val="ＭＳ Ｐゴシック"/>
        <family val="3"/>
        <charset val="128"/>
        <scheme val="minor"/>
      </rPr>
      <t>して貨物を運搬し、指定場所で当該貨物を受け渡す場合を言います。</t>
    </r>
    <r>
      <rPr>
        <b/>
        <u/>
        <sz val="11"/>
        <rFont val="ＭＳ Ｐゴシック"/>
        <family val="3"/>
        <charset val="128"/>
        <scheme val="minor"/>
      </rPr>
      <t>「工場渡し」</t>
    </r>
    <r>
      <rPr>
        <sz val="11"/>
        <rFont val="ＭＳ Ｐゴシック"/>
        <family val="3"/>
        <charset val="128"/>
        <scheme val="minor"/>
      </rPr>
      <t>とは、貴社の工場（又は倉庫等）で国内販売先に貨物を受け渡し、</t>
    </r>
    <r>
      <rPr>
        <b/>
        <u/>
        <sz val="11"/>
        <rFont val="ＭＳ Ｐゴシック"/>
        <family val="3"/>
        <charset val="128"/>
        <scheme val="minor"/>
      </rPr>
      <t>国内販売先が受渡し後の運賃等を負担</t>
    </r>
    <r>
      <rPr>
        <sz val="11"/>
        <rFont val="ＭＳ Ｐゴシック"/>
        <family val="3"/>
        <charset val="128"/>
        <scheme val="minor"/>
      </rPr>
      <t>する場合を言います。</t>
    </r>
    <rPh sb="6" eb="8">
      <t>ニワサキ</t>
    </rPh>
    <rPh sb="8" eb="9">
      <t>ワタ</t>
    </rPh>
    <rPh sb="14" eb="16">
      <t>キシャ</t>
    </rPh>
    <rPh sb="17" eb="19">
      <t>コクナイ</t>
    </rPh>
    <rPh sb="19" eb="22">
      <t>ハンバイサキ</t>
    </rPh>
    <rPh sb="23" eb="25">
      <t>シテイ</t>
    </rPh>
    <rPh sb="25" eb="27">
      <t>バショ</t>
    </rPh>
    <rPh sb="30" eb="32">
      <t>ウンチン</t>
    </rPh>
    <rPh sb="32" eb="33">
      <t>トウ</t>
    </rPh>
    <rPh sb="34" eb="36">
      <t>ヒヨウ</t>
    </rPh>
    <rPh sb="37" eb="39">
      <t>フタン</t>
    </rPh>
    <rPh sb="41" eb="43">
      <t>カモツ</t>
    </rPh>
    <rPh sb="44" eb="46">
      <t>ウンパン</t>
    </rPh>
    <rPh sb="48" eb="50">
      <t>シテイ</t>
    </rPh>
    <rPh sb="50" eb="52">
      <t>バショ</t>
    </rPh>
    <rPh sb="53" eb="55">
      <t>トウガイ</t>
    </rPh>
    <rPh sb="55" eb="57">
      <t>カモツ</t>
    </rPh>
    <rPh sb="58" eb="59">
      <t>ウ</t>
    </rPh>
    <rPh sb="60" eb="61">
      <t>ワタ</t>
    </rPh>
    <rPh sb="62" eb="64">
      <t>バアイ</t>
    </rPh>
    <rPh sb="65" eb="66">
      <t>イ</t>
    </rPh>
    <rPh sb="71" eb="73">
      <t>コウジョウ</t>
    </rPh>
    <rPh sb="73" eb="74">
      <t>ワタ</t>
    </rPh>
    <rPh sb="79" eb="81">
      <t>キシャ</t>
    </rPh>
    <rPh sb="103" eb="104">
      <t>ワタ</t>
    </rPh>
    <rPh sb="128" eb="129">
      <t>イ</t>
    </rPh>
    <phoneticPr fontId="14"/>
  </si>
  <si>
    <r>
      <t xml:space="preserve"> （注5</t>
    </r>
    <r>
      <rPr>
        <sz val="11"/>
        <rFont val="ＭＳ Ｐゴシック"/>
        <family val="3"/>
        <charset val="128"/>
      </rPr>
      <t>）取引が無い場合は空欄とせず、数値に係るものは「0」、その他は「該当無し」を記入してください。</t>
    </r>
    <rPh sb="42" eb="44">
      <t>キニュウ</t>
    </rPh>
    <phoneticPr fontId="14"/>
  </si>
  <si>
    <t>国内販売先との個別取引情報</t>
    <phoneticPr fontId="14"/>
  </si>
  <si>
    <t>販売期間</t>
    <rPh sb="2" eb="4">
      <t>キカン</t>
    </rPh>
    <phoneticPr fontId="14"/>
  </si>
  <si>
    <t>回答企業名</t>
    <rPh sb="0" eb="1">
      <t>カイトウ</t>
    </rPh>
    <rPh sb="1" eb="4">
      <t>キギョウメイ</t>
    </rPh>
    <phoneticPr fontId="14"/>
  </si>
  <si>
    <t>回答企業の属性</t>
    <rPh sb="0" eb="1">
      <t>カイトウ</t>
    </rPh>
    <rPh sb="1" eb="3">
      <t>キギョウ</t>
    </rPh>
    <rPh sb="4" eb="6">
      <t>ゾクセイ</t>
    </rPh>
    <phoneticPr fontId="14"/>
  </si>
  <si>
    <t>国内販売先の属性（関連・非関連別）</t>
    <rPh sb="9" eb="11">
      <t>カンレン</t>
    </rPh>
    <rPh sb="12" eb="13">
      <t>ヒ</t>
    </rPh>
    <rPh sb="13" eb="15">
      <t>カンレン</t>
    </rPh>
    <rPh sb="15" eb="16">
      <t>ベツ</t>
    </rPh>
    <phoneticPr fontId="14"/>
  </si>
  <si>
    <t>国内販売先の属性（非関連企業については、商社・産業上の使用者別）</t>
    <rPh sb="9" eb="10">
      <t>ヒ</t>
    </rPh>
    <rPh sb="10" eb="12">
      <t>カンレン</t>
    </rPh>
    <rPh sb="12" eb="14">
      <t>キギョウ</t>
    </rPh>
    <rPh sb="20" eb="22">
      <t>ショウシャ</t>
    </rPh>
    <rPh sb="23" eb="25">
      <t>サンギョウ</t>
    </rPh>
    <rPh sb="25" eb="26">
      <t>ジョウ</t>
    </rPh>
    <rPh sb="27" eb="30">
      <t>シヨウシャ</t>
    </rPh>
    <rPh sb="30" eb="31">
      <t>ベツ</t>
    </rPh>
    <phoneticPr fontId="14"/>
  </si>
  <si>
    <t>（国内販売先の属性が
「同業他社」の場合）
同業他社名</t>
    <phoneticPr fontId="14"/>
  </si>
  <si>
    <t>原産国</t>
    <rPh sb="0" eb="2">
      <t>ゲンサンコク</t>
    </rPh>
    <phoneticPr fontId="14"/>
  </si>
  <si>
    <t>原産国：第三国の内訳（国名）</t>
    <rPh sb="0" eb="2">
      <t>ゲンサンコク</t>
    </rPh>
    <rPh sb="4" eb="5">
      <t>ダイ</t>
    </rPh>
    <rPh sb="5" eb="7">
      <t>サンゴク</t>
    </rPh>
    <rPh sb="7" eb="9">
      <t>ウチワケ</t>
    </rPh>
    <rPh sb="10" eb="12">
      <t>コクメイ</t>
    </rPh>
    <phoneticPr fontId="14"/>
  </si>
  <si>
    <t>品種及び用途</t>
    <rPh sb="0" eb="1">
      <t>ヒンシュ</t>
    </rPh>
    <rPh sb="2" eb="3">
      <t>オヨ</t>
    </rPh>
    <rPh sb="4" eb="6">
      <t>ヨウト</t>
    </rPh>
    <phoneticPr fontId="14"/>
  </si>
  <si>
    <t>（1）販売数量（固形換算数量）（kg)</t>
    <rPh sb="3" eb="5">
      <t>ハンバイ</t>
    </rPh>
    <rPh sb="5" eb="7">
      <t>スウリョウ</t>
    </rPh>
    <rPh sb="8" eb="10">
      <t>コケイ</t>
    </rPh>
    <rPh sb="10" eb="12">
      <t>カンサン</t>
    </rPh>
    <rPh sb="12" eb="14">
      <t>スウリョウ</t>
    </rPh>
    <phoneticPr fontId="44"/>
  </si>
  <si>
    <t>（2）販売金額
税抜（円）</t>
    <rPh sb="3" eb="5">
      <t>ハンバイ</t>
    </rPh>
    <rPh sb="5" eb="7">
      <t>キンガク</t>
    </rPh>
    <rPh sb="8" eb="9">
      <t>ゼイ</t>
    </rPh>
    <rPh sb="9" eb="10">
      <t>ヌ</t>
    </rPh>
    <rPh sb="11" eb="12">
      <t>エン</t>
    </rPh>
    <phoneticPr fontId="14"/>
  </si>
  <si>
    <t>（3）受渡し条件</t>
    <rPh sb="3" eb="5">
      <t>ウケワタシ</t>
    </rPh>
    <rPh sb="6" eb="8">
      <t>ジョウケン</t>
    </rPh>
    <phoneticPr fontId="14"/>
  </si>
  <si>
    <t>販売単価（円/㎏）（自動入力）</t>
    <rPh sb="0" eb="2">
      <t>ハンバイ</t>
    </rPh>
    <rPh sb="2" eb="4">
      <t>タンカ</t>
    </rPh>
    <rPh sb="5" eb="6">
      <t>エン</t>
    </rPh>
    <rPh sb="10" eb="12">
      <t>ジドウ</t>
    </rPh>
    <rPh sb="12" eb="14">
      <t>ニュウリョク</t>
    </rPh>
    <phoneticPr fontId="14"/>
  </si>
  <si>
    <t>（4）運賃（円）</t>
    <rPh sb="3" eb="5">
      <t>ウンチン</t>
    </rPh>
    <rPh sb="6" eb="7">
      <t>エン</t>
    </rPh>
    <phoneticPr fontId="14"/>
  </si>
  <si>
    <t>（5）保険料（円）</t>
    <rPh sb="3" eb="6">
      <t>ホケンリョウ</t>
    </rPh>
    <rPh sb="7" eb="8">
      <t>エン</t>
    </rPh>
    <phoneticPr fontId="14"/>
  </si>
  <si>
    <t>（6）配送時の梱包費（円）</t>
    <rPh sb="3" eb="5">
      <t>ハイソウ</t>
    </rPh>
    <rPh sb="5" eb="6">
      <t>ジ</t>
    </rPh>
    <rPh sb="7" eb="9">
      <t>コンポウ</t>
    </rPh>
    <rPh sb="9" eb="10">
      <t>ヒ</t>
    </rPh>
    <rPh sb="11" eb="12">
      <t>エン</t>
    </rPh>
    <phoneticPr fontId="14"/>
  </si>
  <si>
    <t>（7）営業倉庫費用（円）</t>
    <rPh sb="3" eb="5">
      <t>エイギョウ</t>
    </rPh>
    <rPh sb="5" eb="7">
      <t>ソウコ</t>
    </rPh>
    <rPh sb="7" eb="9">
      <t>ヒヨウ</t>
    </rPh>
    <rPh sb="10" eb="11">
      <t>エン</t>
    </rPh>
    <phoneticPr fontId="14"/>
  </si>
  <si>
    <t>運賃単価（円/kg）（自動入力）</t>
    <rPh sb="0" eb="2">
      <t>ウンチン</t>
    </rPh>
    <rPh sb="2" eb="4">
      <t>タンカ</t>
    </rPh>
    <rPh sb="5" eb="6">
      <t>エン</t>
    </rPh>
    <rPh sb="11" eb="13">
      <t>ジドウ</t>
    </rPh>
    <rPh sb="13" eb="15">
      <t>ニュウリョク</t>
    </rPh>
    <phoneticPr fontId="14"/>
  </si>
  <si>
    <t>保険料単価（円/kg）（自動入力）</t>
    <rPh sb="0" eb="2">
      <t>ホケン</t>
    </rPh>
    <rPh sb="2" eb="3">
      <t>リョウ</t>
    </rPh>
    <rPh sb="3" eb="5">
      <t>タンカ</t>
    </rPh>
    <rPh sb="6" eb="7">
      <t>エン</t>
    </rPh>
    <rPh sb="12" eb="14">
      <t>ジドウ</t>
    </rPh>
    <rPh sb="14" eb="16">
      <t>ニュウリョク</t>
    </rPh>
    <phoneticPr fontId="14"/>
  </si>
  <si>
    <t>配送時の梱包費単価（円/kg）（自動入力）</t>
    <rPh sb="0" eb="2">
      <t>ハイソウ</t>
    </rPh>
    <rPh sb="4" eb="6">
      <t>コンポウ</t>
    </rPh>
    <rPh sb="6" eb="7">
      <t>ヒ</t>
    </rPh>
    <rPh sb="7" eb="9">
      <t>タンカ</t>
    </rPh>
    <rPh sb="10" eb="11">
      <t>エン</t>
    </rPh>
    <rPh sb="16" eb="18">
      <t>ジドウ</t>
    </rPh>
    <rPh sb="18" eb="20">
      <t>ニュウリョク</t>
    </rPh>
    <phoneticPr fontId="14"/>
  </si>
  <si>
    <t>営業倉庫費用単価（円/kg）（自動入力）</t>
    <rPh sb="0" eb="2">
      <t>エイギョウ</t>
    </rPh>
    <rPh sb="2" eb="4">
      <t>ソウコ</t>
    </rPh>
    <rPh sb="4" eb="6">
      <t>ヒヨウ</t>
    </rPh>
    <rPh sb="6" eb="8">
      <t>タンカ</t>
    </rPh>
    <rPh sb="9" eb="10">
      <t>エン</t>
    </rPh>
    <rPh sb="15" eb="17">
      <t>ジドウ</t>
    </rPh>
    <rPh sb="17" eb="19">
      <t>ニュウリョク</t>
    </rPh>
    <phoneticPr fontId="14"/>
  </si>
  <si>
    <t>運賃・保険料・配送時の梱包費単価（円/kg）（自動入力）</t>
    <rPh sb="0" eb="2">
      <t>ウンチン</t>
    </rPh>
    <rPh sb="3" eb="5">
      <t>ホケン</t>
    </rPh>
    <rPh sb="5" eb="6">
      <t>リョウ</t>
    </rPh>
    <rPh sb="7" eb="9">
      <t>ハイソウ</t>
    </rPh>
    <rPh sb="11" eb="13">
      <t>コンポウ</t>
    </rPh>
    <rPh sb="13" eb="14">
      <t>ヒ</t>
    </rPh>
    <rPh sb="14" eb="16">
      <t>タンカ</t>
    </rPh>
    <rPh sb="17" eb="18">
      <t>エン</t>
    </rPh>
    <rPh sb="23" eb="25">
      <t>ジドウ</t>
    </rPh>
    <rPh sb="25" eb="27">
      <t>ニュウリョク</t>
    </rPh>
    <phoneticPr fontId="14"/>
  </si>
  <si>
    <t>工場出荷段階価格（円/kg）（自動入力）</t>
    <rPh sb="0" eb="2">
      <t>コウジョウ</t>
    </rPh>
    <rPh sb="2" eb="4">
      <t>シュッカ</t>
    </rPh>
    <rPh sb="4" eb="6">
      <t>ダンカイ</t>
    </rPh>
    <rPh sb="6" eb="8">
      <t>カカク</t>
    </rPh>
    <rPh sb="9" eb="10">
      <t>エン</t>
    </rPh>
    <phoneticPr fontId="14"/>
  </si>
  <si>
    <t>令和2年(2020年)</t>
  </si>
  <si>
    <t>関連企業</t>
    <rPh sb="0" eb="2">
      <t>カンレン</t>
    </rPh>
    <rPh sb="2" eb="4">
      <t>キギョウ</t>
    </rPh>
    <phoneticPr fontId="14"/>
  </si>
  <si>
    <t>全ての関連企業等</t>
    <rPh sb="0" eb="1">
      <t>スベ</t>
    </rPh>
    <rPh sb="3" eb="5">
      <t>カンレン</t>
    </rPh>
    <rPh sb="5" eb="8">
      <t>キギョウトウ</t>
    </rPh>
    <phoneticPr fontId="14"/>
  </si>
  <si>
    <t>全て</t>
    <rPh sb="0" eb="1">
      <t>スベ</t>
    </rPh>
    <phoneticPr fontId="14"/>
  </si>
  <si>
    <t>非関連企業</t>
    <rPh sb="0" eb="5">
      <t>ヒカンレンキギョウ</t>
    </rPh>
    <phoneticPr fontId="14"/>
  </si>
  <si>
    <t>小計</t>
    <rPh sb="0" eb="2">
      <t>ショウケイ</t>
    </rPh>
    <phoneticPr fontId="14"/>
  </si>
  <si>
    <t>令和4年(2022年)</t>
  </si>
  <si>
    <t>令和5年(2023年)</t>
  </si>
  <si>
    <t>令和6年(2024年)</t>
  </si>
  <si>
    <t>令和6年（2024年）7月～令和7年（2025年）6月</t>
  </si>
  <si>
    <t>様式C-5　国内販売契約条件</t>
    <rPh sb="6" eb="8">
      <t>コクナイ</t>
    </rPh>
    <rPh sb="8" eb="10">
      <t>ハンバイ</t>
    </rPh>
    <rPh sb="10" eb="12">
      <t>ケイヤク</t>
    </rPh>
    <rPh sb="12" eb="14">
      <t>ジョウケン</t>
    </rPh>
    <phoneticPr fontId="14"/>
  </si>
  <si>
    <t>調査対象貨物、第三国産同種の貨物及び本邦産同種の貨物に関する貴社の国内販売に関して、それぞれの販売契約の内容に係る、契約期間、数量面での取り決め、取引価格の決定方法、契約見直し規定及び販売奨励金等について、代表的な契約条件を記載してください。</t>
    <rPh sb="65" eb="66">
      <t>メン</t>
    </rPh>
    <rPh sb="68" eb="69">
      <t>ト</t>
    </rPh>
    <rPh sb="70" eb="71">
      <t>キ</t>
    </rPh>
    <rPh sb="73" eb="75">
      <t>トリヒキ</t>
    </rPh>
    <rPh sb="78" eb="80">
      <t>ケッテイ</t>
    </rPh>
    <rPh sb="80" eb="82">
      <t>ホウホウ</t>
    </rPh>
    <phoneticPr fontId="14"/>
  </si>
  <si>
    <t>契約条件の項目</t>
    <rPh sb="0" eb="2">
      <t>ケイヤク</t>
    </rPh>
    <rPh sb="2" eb="4">
      <t>ジョウケン</t>
    </rPh>
    <rPh sb="5" eb="7">
      <t>コウモク</t>
    </rPh>
    <phoneticPr fontId="14"/>
  </si>
  <si>
    <t>調査対象貨物</t>
    <phoneticPr fontId="14"/>
  </si>
  <si>
    <t>左記項目
の有無</t>
    <rPh sb="0" eb="2">
      <t>サキ</t>
    </rPh>
    <rPh sb="2" eb="4">
      <t>コウモク</t>
    </rPh>
    <rPh sb="6" eb="8">
      <t>ウム</t>
    </rPh>
    <phoneticPr fontId="14"/>
  </si>
  <si>
    <t>代表的な契約条件</t>
    <rPh sb="0" eb="3">
      <t>ダイヒョウテキ</t>
    </rPh>
    <rPh sb="4" eb="6">
      <t>ケイヤク</t>
    </rPh>
    <rPh sb="6" eb="8">
      <t>ジョウケン</t>
    </rPh>
    <phoneticPr fontId="14"/>
  </si>
  <si>
    <t>契約期間</t>
  </si>
  <si>
    <t>数量面での取り決め（最低契約数量等）</t>
  </si>
  <si>
    <t>取引価格の決定方法</t>
  </si>
  <si>
    <t>決済条件</t>
  </si>
  <si>
    <t>受渡し条件</t>
  </si>
  <si>
    <t>契約見直し規定</t>
  </si>
  <si>
    <t>販売奨励金</t>
  </si>
  <si>
    <t>その他（以下具体的項目を追記のこと）</t>
  </si>
  <si>
    <t>様式D-1-2 輸入品の概要</t>
    <rPh sb="0" eb="2">
      <t>ヨウシキ</t>
    </rPh>
    <rPh sb="8" eb="10">
      <t>ユニュウ</t>
    </rPh>
    <rPh sb="10" eb="11">
      <t>ヒン</t>
    </rPh>
    <rPh sb="12" eb="14">
      <t>ガイヨウ</t>
    </rPh>
    <phoneticPr fontId="14"/>
  </si>
  <si>
    <t xml:space="preserve">調査対象期間中に貴社が輸入した調査対象貨物について、輸入先、製品型番及び品種ごとの輸入品の概要を記入してください。必要に応じ行を追加してください。
</t>
    <rPh sb="0" eb="2">
      <t>チョウサ</t>
    </rPh>
    <rPh sb="2" eb="4">
      <t>タイショウ</t>
    </rPh>
    <rPh sb="4" eb="6">
      <t>キカン</t>
    </rPh>
    <rPh sb="6" eb="7">
      <t>チュウ</t>
    </rPh>
    <rPh sb="8" eb="10">
      <t>キシャ</t>
    </rPh>
    <rPh sb="11" eb="13">
      <t>ユニュウ</t>
    </rPh>
    <rPh sb="15" eb="17">
      <t>チョウサ</t>
    </rPh>
    <rPh sb="17" eb="19">
      <t>タイショウ</t>
    </rPh>
    <rPh sb="19" eb="21">
      <t>カモツ</t>
    </rPh>
    <rPh sb="26" eb="29">
      <t>ユニュウサキ</t>
    </rPh>
    <rPh sb="30" eb="32">
      <t>セイヒン</t>
    </rPh>
    <rPh sb="32" eb="34">
      <t>カタバン</t>
    </rPh>
    <rPh sb="41" eb="44">
      <t>ユニュウヒン</t>
    </rPh>
    <rPh sb="45" eb="47">
      <t>ガイヨウ</t>
    </rPh>
    <rPh sb="48" eb="50">
      <t>キニュウ</t>
    </rPh>
    <rPh sb="57" eb="59">
      <t>ヒツヨウ</t>
    </rPh>
    <rPh sb="60" eb="61">
      <t>オウ</t>
    </rPh>
    <rPh sb="62" eb="63">
      <t>ギョウ</t>
    </rPh>
    <rPh sb="64" eb="66">
      <t/>
    </rPh>
    <phoneticPr fontId="14"/>
  </si>
  <si>
    <t>輸入先名称
（英語名を併記）</t>
    <rPh sb="0" eb="2">
      <t>ユニュウ</t>
    </rPh>
    <rPh sb="2" eb="3">
      <t>サキ</t>
    </rPh>
    <rPh sb="3" eb="5">
      <t>メイショウ</t>
    </rPh>
    <rPh sb="7" eb="9">
      <t>エイゴ</t>
    </rPh>
    <rPh sb="9" eb="10">
      <t>メイ</t>
    </rPh>
    <rPh sb="11" eb="13">
      <t>ヘイキ</t>
    </rPh>
    <phoneticPr fontId="14"/>
  </si>
  <si>
    <t>荷姿</t>
    <rPh sb="0" eb="2">
      <t>ニスガタ</t>
    </rPh>
    <phoneticPr fontId="14"/>
  </si>
  <si>
    <t>貿易取引条件</t>
    <rPh sb="0" eb="2">
      <t>ボウエキ</t>
    </rPh>
    <rPh sb="2" eb="4">
      <t>トリヒキ</t>
    </rPh>
    <rPh sb="4" eb="6">
      <t>ジョウケン</t>
    </rPh>
    <phoneticPr fontId="14"/>
  </si>
  <si>
    <t>購入数量
（実数量）
（kg）</t>
    <rPh sb="0" eb="2">
      <t>コウニュウ</t>
    </rPh>
    <rPh sb="2" eb="4">
      <t>スウリョウ</t>
    </rPh>
    <rPh sb="6" eb="7">
      <t>ジツ</t>
    </rPh>
    <rPh sb="7" eb="9">
      <t>スウリョウ</t>
    </rPh>
    <phoneticPr fontId="14"/>
  </si>
  <si>
    <t>購入数量
（固形換算数量）
（kg）</t>
    <rPh sb="0" eb="2">
      <t>コウニュウ</t>
    </rPh>
    <rPh sb="2" eb="4">
      <t>スウリョウ</t>
    </rPh>
    <rPh sb="6" eb="12">
      <t>コケイカンサンスウリョウ</t>
    </rPh>
    <phoneticPr fontId="14"/>
  </si>
  <si>
    <t>通貨単位</t>
    <phoneticPr fontId="14"/>
  </si>
  <si>
    <t>グロス
購入価格</t>
    <phoneticPr fontId="14"/>
  </si>
  <si>
    <t>平均単価</t>
    <phoneticPr fontId="14"/>
  </si>
  <si>
    <t>取引回数</t>
    <phoneticPr fontId="14"/>
  </si>
  <si>
    <t>合計</t>
    <rPh sb="0" eb="2">
      <t>ゴウケイ</t>
    </rPh>
    <phoneticPr fontId="14"/>
  </si>
  <si>
    <t>様式D-1-2 輸入品の概要【開示版】</t>
    <rPh sb="0" eb="2">
      <t>ヨウシキ</t>
    </rPh>
    <rPh sb="8" eb="10">
      <t>ユニュウ</t>
    </rPh>
    <rPh sb="10" eb="11">
      <t>ヒン</t>
    </rPh>
    <rPh sb="12" eb="14">
      <t>ガイヨウ</t>
    </rPh>
    <rPh sb="15" eb="17">
      <t>カイジ</t>
    </rPh>
    <rPh sb="17" eb="18">
      <t>バン</t>
    </rPh>
    <phoneticPr fontId="14"/>
  </si>
  <si>
    <t>様式D-1-3　輸入契約の概要</t>
    <rPh sb="0" eb="2">
      <t>ヨウシキ</t>
    </rPh>
    <rPh sb="8" eb="10">
      <t>ユニュウ</t>
    </rPh>
    <rPh sb="10" eb="12">
      <t>ケイヤク</t>
    </rPh>
    <rPh sb="13" eb="15">
      <t>ガイヨウ</t>
    </rPh>
    <phoneticPr fontId="14"/>
  </si>
  <si>
    <t>貴社による調査対象貨物の輸入契約について、輸入先ごとに回答してください。必要に応じ列を追加してください。</t>
    <rPh sb="41" eb="42">
      <t>レツ</t>
    </rPh>
    <phoneticPr fontId="14"/>
  </si>
  <si>
    <t>１．輸入先名称</t>
    <rPh sb="2" eb="4">
      <t>ユニュウ</t>
    </rPh>
    <rPh sb="4" eb="5">
      <t>サキ</t>
    </rPh>
    <rPh sb="5" eb="7">
      <t>メイショウ</t>
    </rPh>
    <phoneticPr fontId="14"/>
  </si>
  <si>
    <t>２．契約の内容</t>
    <rPh sb="2" eb="4">
      <t>ケイヤク</t>
    </rPh>
    <rPh sb="5" eb="7">
      <t>ナイヨウ</t>
    </rPh>
    <phoneticPr fontId="14"/>
  </si>
  <si>
    <t>（１） 製品型番及び品種</t>
    <rPh sb="4" eb="6">
      <t>セイヒン</t>
    </rPh>
    <rPh sb="8" eb="9">
      <t>オヨ</t>
    </rPh>
    <rPh sb="10" eb="12">
      <t>ヒンシュ</t>
    </rPh>
    <phoneticPr fontId="14"/>
  </si>
  <si>
    <t>品種コード①（状態）</t>
    <rPh sb="0" eb="2">
      <t>ヒンシュ</t>
    </rPh>
    <rPh sb="7" eb="9">
      <t>ジョウタイ</t>
    </rPh>
    <phoneticPr fontId="14"/>
  </si>
  <si>
    <t>品種コード②（濃度）</t>
    <rPh sb="0" eb="2">
      <t>ヒンシュ</t>
    </rPh>
    <rPh sb="7" eb="9">
      <t>ノウド</t>
    </rPh>
    <phoneticPr fontId="14"/>
  </si>
  <si>
    <t>品種コード③（形状（固体のみ））</t>
    <rPh sb="0" eb="2">
      <t>ヒンシュ</t>
    </rPh>
    <rPh sb="7" eb="9">
      <t>ケイジョウ</t>
    </rPh>
    <rPh sb="10" eb="12">
      <t>コタイ</t>
    </rPh>
    <phoneticPr fontId="14"/>
  </si>
  <si>
    <t>品種コード④（用途）</t>
    <rPh sb="0" eb="2">
      <t>ヒンシュ</t>
    </rPh>
    <rPh sb="7" eb="9">
      <t>ヨウト</t>
    </rPh>
    <phoneticPr fontId="14"/>
  </si>
  <si>
    <t>（２） 交渉開始時期</t>
    <phoneticPr fontId="14"/>
  </si>
  <si>
    <t>（３） 交渉に要する時間</t>
    <phoneticPr fontId="14"/>
  </si>
  <si>
    <t>（４） 契約期間</t>
    <phoneticPr fontId="14"/>
  </si>
  <si>
    <t>（５） 支払通貨単位</t>
    <phoneticPr fontId="14"/>
  </si>
  <si>
    <t>（６） 決済通貨単位</t>
    <phoneticPr fontId="14"/>
  </si>
  <si>
    <t>（７） 決済手段</t>
    <phoneticPr fontId="14"/>
  </si>
  <si>
    <t>（８） 価格決定方法（割引、値引及び割戻しの有無、仮価格と精算価格の有無並びにその方法・交渉内容等）</t>
    <phoneticPr fontId="14"/>
  </si>
  <si>
    <t>（９） 商品の引受場所の名称及び所在地</t>
    <phoneticPr fontId="14"/>
  </si>
  <si>
    <t>（１０） 費用の負担区分</t>
    <phoneticPr fontId="14"/>
  </si>
  <si>
    <t>（１１） 貴社及び輸入先以外の契約当事者の名称</t>
    <phoneticPr fontId="14"/>
  </si>
  <si>
    <t>（１２） 上記（１１）の者の役割及び利害関係の内容</t>
    <phoneticPr fontId="14"/>
  </si>
  <si>
    <t>（１３） その他売買契約に付随する契約等の内容（品質保証契約等）及び当該契約等の当事者名</t>
    <phoneticPr fontId="14"/>
  </si>
  <si>
    <t>（１４） その他の条件</t>
    <phoneticPr fontId="14"/>
  </si>
  <si>
    <t>（１５） 契約書の構成（基本契約書及び個別契約書等の有無）並びに個別契約書の発行単位（取引単位またはその他の単位の場合には具体的な単位区分）</t>
    <phoneticPr fontId="14"/>
  </si>
  <si>
    <t>（注）（１）～（１５）について、該当しない場合は、「該当なし」と記入してください。</t>
    <rPh sb="1" eb="2">
      <t>チュウ</t>
    </rPh>
    <rPh sb="16" eb="18">
      <t>ガイトウ</t>
    </rPh>
    <rPh sb="21" eb="23">
      <t>バアイ</t>
    </rPh>
    <rPh sb="26" eb="28">
      <t>ガイトウ</t>
    </rPh>
    <rPh sb="32" eb="34">
      <t>キニュウ</t>
    </rPh>
    <phoneticPr fontId="14"/>
  </si>
  <si>
    <t>様式D-１-７  輸入品に係る輸送費等の概要</t>
    <phoneticPr fontId="14"/>
  </si>
  <si>
    <t>調査対象貨物が、生産者から、日本の産業上の使用者まで輸送された経路について、輸入先ごとに、名称、所在地、経路、発着地、輸送業者の名称、輸送手段、輸送日数及び費用の支払者を記載してください。必要に応じ回答欄を複製し追加してください。</t>
    <phoneticPr fontId="14"/>
  </si>
  <si>
    <t>流通ルート</t>
    <rPh sb="0" eb="2">
      <t>リュウツウ</t>
    </rPh>
    <phoneticPr fontId="14"/>
  </si>
  <si>
    <t>名称
（英語名併記）</t>
    <rPh sb="0" eb="2">
      <t>メイショウ</t>
    </rPh>
    <rPh sb="4" eb="7">
      <t>エイゴメイ</t>
    </rPh>
    <rPh sb="7" eb="9">
      <t>ヘイキ</t>
    </rPh>
    <phoneticPr fontId="14"/>
  </si>
  <si>
    <t>所在地
（英語名併記）</t>
    <rPh sb="0" eb="3">
      <t>ショザイチ</t>
    </rPh>
    <phoneticPr fontId="14"/>
  </si>
  <si>
    <t>経路（陸路等）</t>
    <rPh sb="0" eb="2">
      <t>ケイロ</t>
    </rPh>
    <rPh sb="3" eb="5">
      <t>リクロ</t>
    </rPh>
    <rPh sb="5" eb="6">
      <t>トウ</t>
    </rPh>
    <phoneticPr fontId="14"/>
  </si>
  <si>
    <t>出発地</t>
    <rPh sb="0" eb="3">
      <t>シュッパツチ</t>
    </rPh>
    <phoneticPr fontId="14"/>
  </si>
  <si>
    <t>到着地</t>
    <rPh sb="0" eb="3">
      <t>トウチャクチ</t>
    </rPh>
    <phoneticPr fontId="14"/>
  </si>
  <si>
    <t>輸送業者名称
（英語名併記）</t>
    <rPh sb="0" eb="2">
      <t>ユソウ</t>
    </rPh>
    <rPh sb="2" eb="4">
      <t>ギョウシャ</t>
    </rPh>
    <rPh sb="4" eb="6">
      <t>メイショウ</t>
    </rPh>
    <rPh sb="8" eb="11">
      <t>エイゴメイ</t>
    </rPh>
    <rPh sb="11" eb="13">
      <t>ヘイキ</t>
    </rPh>
    <phoneticPr fontId="14"/>
  </si>
  <si>
    <t>輸送手段</t>
    <rPh sb="0" eb="2">
      <t>ユソウ</t>
    </rPh>
    <rPh sb="2" eb="4">
      <t>シュダン</t>
    </rPh>
    <phoneticPr fontId="14"/>
  </si>
  <si>
    <t>輸送日数</t>
    <rPh sb="0" eb="2">
      <t>ユソウ</t>
    </rPh>
    <rPh sb="2" eb="4">
      <t>ニッスウ</t>
    </rPh>
    <phoneticPr fontId="14"/>
  </si>
  <si>
    <t>費用の支払者
（英語名併記）</t>
    <rPh sb="0" eb="2">
      <t>ヒヨウ</t>
    </rPh>
    <rPh sb="3" eb="5">
      <t>シハラ</t>
    </rPh>
    <rPh sb="5" eb="6">
      <t>シャ</t>
    </rPh>
    <phoneticPr fontId="14"/>
  </si>
  <si>
    <t>（記載例）</t>
    <phoneticPr fontId="14"/>
  </si>
  <si>
    <t>（株）XYZ</t>
    <rPh sb="1" eb="2">
      <t>カブ</t>
    </rPh>
    <phoneticPr fontId="14"/>
  </si>
  <si>
    <t>×国×県×市</t>
    <rPh sb="1" eb="2">
      <t>コク</t>
    </rPh>
    <rPh sb="3" eb="4">
      <t>ケン</t>
    </rPh>
    <rPh sb="5" eb="6">
      <t>シ</t>
    </rPh>
    <phoneticPr fontId="14"/>
  </si>
  <si>
    <t>陸路</t>
    <rPh sb="0" eb="2">
      <t>リクロ</t>
    </rPh>
    <phoneticPr fontId="14"/>
  </si>
  <si>
    <t>●●工場</t>
    <rPh sb="2" eb="4">
      <t>コウジョウ</t>
    </rPh>
    <phoneticPr fontId="14"/>
  </si>
  <si>
    <t>（株）ABC</t>
    <rPh sb="1" eb="2">
      <t>カブ</t>
    </rPh>
    <phoneticPr fontId="14"/>
  </si>
  <si>
    <t>21MTコンテナ車</t>
    <rPh sb="8" eb="9">
      <t>シャ</t>
    </rPh>
    <phoneticPr fontId="14"/>
  </si>
  <si>
    <t>2日</t>
    <rPh sb="1" eb="2">
      <t>ニチ</t>
    </rPh>
    <phoneticPr fontId="14"/>
  </si>
  <si>
    <t>生産者</t>
    <rPh sb="0" eb="3">
      <t>セイサンシャ</t>
    </rPh>
    <phoneticPr fontId="14"/>
  </si>
  <si>
    <t>↓</t>
    <phoneticPr fontId="14"/>
  </si>
  <si>
    <t>輸出国内流通業者</t>
    <rPh sb="0" eb="2">
      <t>ユシュツ</t>
    </rPh>
    <rPh sb="2" eb="3">
      <t>コク</t>
    </rPh>
    <rPh sb="3" eb="4">
      <t>ナイ</t>
    </rPh>
    <rPh sb="4" eb="6">
      <t>リュウツウ</t>
    </rPh>
    <rPh sb="6" eb="8">
      <t>ギョウシャ</t>
    </rPh>
    <phoneticPr fontId="14"/>
  </si>
  <si>
    <t>輸出者</t>
    <rPh sb="0" eb="2">
      <t>ユシュツ</t>
    </rPh>
    <rPh sb="2" eb="3">
      <t>シャ</t>
    </rPh>
    <phoneticPr fontId="14"/>
  </si>
  <si>
    <t>輸入業者</t>
    <rPh sb="0" eb="2">
      <t>ユニュウ</t>
    </rPh>
    <rPh sb="2" eb="4">
      <t>ギョウシャ</t>
    </rPh>
    <phoneticPr fontId="14"/>
  </si>
  <si>
    <t>貴社　</t>
    <rPh sb="0" eb="2">
      <t>キシャ</t>
    </rPh>
    <phoneticPr fontId="14"/>
  </si>
  <si>
    <t>日本国内流通業者</t>
    <rPh sb="0" eb="2">
      <t>ニホン</t>
    </rPh>
    <rPh sb="2" eb="4">
      <t>コクナイ</t>
    </rPh>
    <rPh sb="4" eb="6">
      <t>リュウツウ</t>
    </rPh>
    <rPh sb="6" eb="8">
      <t>ギョウシャ</t>
    </rPh>
    <phoneticPr fontId="14"/>
  </si>
  <si>
    <t>産業上の使用者</t>
    <phoneticPr fontId="14"/>
  </si>
  <si>
    <t>様式D-2・D-3　個別輸入取引の内容</t>
    <rPh sb="0" eb="2">
      <t>ヨウシキ</t>
    </rPh>
    <phoneticPr fontId="14"/>
  </si>
  <si>
    <t>調査対象期間に貴社が輸入した調査対象貨物の全ての個別取引について、以下に回答してください。必要に応じ行を追加してください。</t>
    <rPh sb="21" eb="22">
      <t>スベ</t>
    </rPh>
    <rPh sb="24" eb="26">
      <t>コベツ</t>
    </rPh>
    <rPh sb="33" eb="35">
      <t>イカ</t>
    </rPh>
    <rPh sb="36" eb="38">
      <t>カイトウ</t>
    </rPh>
    <rPh sb="50" eb="51">
      <t>ギョウ</t>
    </rPh>
    <phoneticPr fontId="14"/>
  </si>
  <si>
    <t xml:space="preserve">（注）金額を記入する際には、最小通貨単位まで表示すること、また、記入要領に通貨単位が指定されていない場合は、通貨単位が分かるように、ISO4217の通貨コード英字3桁（例：USD、CNY、KRW）を、様式D-2・D-3の項目名の下に記入してください。ただし、通貨単位が取引ごとに異なる場合は、金額を回答する項目の左側に一列追加して、通貨単位を記入してください。 </t>
  </si>
  <si>
    <t>調査項目</t>
    <rPh sb="0" eb="2">
      <t>チョウサ</t>
    </rPh>
    <rPh sb="2" eb="4">
      <t>コウモク</t>
    </rPh>
    <phoneticPr fontId="14"/>
  </si>
  <si>
    <t>Ｄ-2-1-1　　　</t>
  </si>
  <si>
    <t>　Ｄ-2-1-2　　　　　　　　　　　　　</t>
  </si>
  <si>
    <t>　Ｄ-2-1-3　　　　　　　　　　　　　</t>
  </si>
  <si>
    <t>　Ｄ-2-1-4　　　　　　　　　　　　　</t>
  </si>
  <si>
    <t>　Ｄ-2-2-1　　　　　　　　　　　　　</t>
  </si>
  <si>
    <t>Ｄ-2-2-2</t>
  </si>
  <si>
    <t>Ｄ-2-3-1　　　　　　　　　　　　</t>
  </si>
  <si>
    <t>Ｄ-2-3-2　　　　　　　　　　　　</t>
  </si>
  <si>
    <t>Ｄ-2-4-1　　　　　　　　　　　　</t>
  </si>
  <si>
    <t>Ｄ-2-4-2　　　　　　　　　　　　</t>
  </si>
  <si>
    <t>Ｄ-2-5-1　　　　　　　　　　　　</t>
  </si>
  <si>
    <t>Ｄ-2-5-2　　　　　　　　　　　　</t>
  </si>
  <si>
    <t>Ｄ-2-6-1　　　　　　　　　　　　</t>
  </si>
  <si>
    <t>Ｄ-2-6-2　　　　　　　　　　　　</t>
  </si>
  <si>
    <t>Ｄ-2-7-1　　　　　　　　　　　　</t>
  </si>
  <si>
    <t>Ｄ-2-7-2　　　　　　　　　　　　</t>
  </si>
  <si>
    <t>Ｄ-2-8　　　　　　　　　　</t>
    <phoneticPr fontId="14"/>
  </si>
  <si>
    <t>Ｄ-2-9-1　　　　　　　　　　</t>
    <phoneticPr fontId="14"/>
  </si>
  <si>
    <t>Ｄ-2-9-2　　　　　　　　　　</t>
    <phoneticPr fontId="14"/>
  </si>
  <si>
    <t>Ｄ-2-9-3　　　　　　　　　　</t>
    <phoneticPr fontId="14"/>
  </si>
  <si>
    <t>Ｄ-2-9-4　　　　　　　　　　</t>
    <phoneticPr fontId="14"/>
  </si>
  <si>
    <t>Ｄ-2-10-1　　　　　　　　　　</t>
    <phoneticPr fontId="14"/>
  </si>
  <si>
    <t>Ｄ-2-10-2　　　　　　　　　　</t>
  </si>
  <si>
    <t>Ｄ-2-11　　　　　　　　　　</t>
    <phoneticPr fontId="14"/>
  </si>
  <si>
    <t>Ｄ-2-12　　　　　　　　</t>
    <phoneticPr fontId="14"/>
  </si>
  <si>
    <t>Ｄ-2-13-1　　　　　　　</t>
    <phoneticPr fontId="14"/>
  </si>
  <si>
    <t>Ｄ-2-13-2　　　　　　　</t>
  </si>
  <si>
    <t>Ｄ-2-13-3　　　　　　　</t>
  </si>
  <si>
    <t>Ｄ-2-14</t>
    <phoneticPr fontId="14"/>
  </si>
  <si>
    <t>Ｄ-2-15</t>
    <phoneticPr fontId="14"/>
  </si>
  <si>
    <t>Ｄ-2-16-1</t>
    <phoneticPr fontId="14"/>
  </si>
  <si>
    <t>Ｄ-2-16-2</t>
  </si>
  <si>
    <t>Ｄ-2-16-3</t>
  </si>
  <si>
    <t>Ｄ-2-16-4</t>
    <phoneticPr fontId="14"/>
  </si>
  <si>
    <t>Ｄ-2-17-1</t>
    <phoneticPr fontId="14"/>
  </si>
  <si>
    <t>Ｄ-2-17-2</t>
  </si>
  <si>
    <t>Ｄ-2-17-3</t>
  </si>
  <si>
    <t>Ｄ-2-18-1</t>
    <phoneticPr fontId="14"/>
  </si>
  <si>
    <t>Ｄ-2-18-2</t>
  </si>
  <si>
    <t>Ｄ-2-18-3</t>
  </si>
  <si>
    <t>Ｄ-2-19-1</t>
    <phoneticPr fontId="14"/>
  </si>
  <si>
    <t>Ｄ-2-19-2</t>
  </si>
  <si>
    <t>Ｄ-2-19-3</t>
  </si>
  <si>
    <t>Ｄ-2-19-4</t>
  </si>
  <si>
    <t>Ｄ-3-1</t>
  </si>
  <si>
    <t>Ｄ-3-2</t>
  </si>
  <si>
    <t>Ｄ-3-3</t>
  </si>
  <si>
    <t>Ｄ-3-4</t>
  </si>
  <si>
    <t>Ｄ-3-5</t>
  </si>
  <si>
    <t>Ｄ-3-6</t>
  </si>
  <si>
    <t>Ｄ-3-7</t>
  </si>
  <si>
    <t>Ｄ-3-8-1</t>
  </si>
  <si>
    <t>Ｄ-3-8-2</t>
  </si>
  <si>
    <t>Ｄ-3-9</t>
  </si>
  <si>
    <t>Ｄ-3-10</t>
  </si>
  <si>
    <t>Ｄ-3-11</t>
  </si>
  <si>
    <t>Ｄ-3-12</t>
  </si>
  <si>
    <t>Ｄ-3-13-1</t>
  </si>
  <si>
    <t>Ｄ-3-13-2</t>
  </si>
  <si>
    <t>Ｄ-3-14-1</t>
  </si>
  <si>
    <t>Ｄ-3-14-2</t>
  </si>
  <si>
    <t>Ｄ-3-15</t>
  </si>
  <si>
    <t>Ｄ-3-16</t>
  </si>
  <si>
    <t>Ｄ-3-17-1</t>
  </si>
  <si>
    <t>Ｄ-3-17-2</t>
  </si>
  <si>
    <t>Ｄ-3-17-3</t>
  </si>
  <si>
    <t>Ｄ-3-18</t>
  </si>
  <si>
    <t>Ｄ-3-19</t>
    <phoneticPr fontId="14"/>
  </si>
  <si>
    <t>Ｄ-3-20</t>
    <phoneticPr fontId="14"/>
  </si>
  <si>
    <t>Ｄ-3-21</t>
    <phoneticPr fontId="14"/>
  </si>
  <si>
    <t>Ｄ-3-22</t>
    <phoneticPr fontId="14"/>
  </si>
  <si>
    <t>Ｄ-3-23</t>
    <phoneticPr fontId="14"/>
  </si>
  <si>
    <t>輸入先名称</t>
    <rPh sb="0" eb="3">
      <t>ユニュウサキ</t>
    </rPh>
    <rPh sb="3" eb="5">
      <t>メイショウ</t>
    </rPh>
    <phoneticPr fontId="14"/>
  </si>
  <si>
    <t>輸入先の
関連状況</t>
    <rPh sb="0" eb="3">
      <t>ユニュウサキ</t>
    </rPh>
    <rPh sb="5" eb="7">
      <t>カンレン</t>
    </rPh>
    <rPh sb="7" eb="9">
      <t>ジョウキョウ</t>
    </rPh>
    <phoneticPr fontId="14"/>
  </si>
  <si>
    <t>輸入先業種</t>
    <rPh sb="0" eb="3">
      <t>ユニュウサキ</t>
    </rPh>
    <rPh sb="3" eb="5">
      <t>ギョウシュ</t>
    </rPh>
    <phoneticPr fontId="14"/>
  </si>
  <si>
    <t>社内管理番号</t>
    <rPh sb="0" eb="2">
      <t>シャナイ</t>
    </rPh>
    <rPh sb="2" eb="4">
      <t>カンリ</t>
    </rPh>
    <rPh sb="4" eb="6">
      <t>バンゴウ</t>
    </rPh>
    <phoneticPr fontId="14"/>
  </si>
  <si>
    <t>生産者名称</t>
    <rPh sb="0" eb="3">
      <t>セイサンシャ</t>
    </rPh>
    <rPh sb="3" eb="5">
      <t>メイショウ</t>
    </rPh>
    <phoneticPr fontId="14"/>
  </si>
  <si>
    <t>生産者関連状況</t>
    <rPh sb="0" eb="3">
      <t>セイサンシャ</t>
    </rPh>
    <rPh sb="3" eb="5">
      <t>カンレン</t>
    </rPh>
    <rPh sb="5" eb="7">
      <t>ジョウキョウ</t>
    </rPh>
    <phoneticPr fontId="14"/>
  </si>
  <si>
    <t>輸出国内流通業者（輸出者以外）名称</t>
    <rPh sb="0" eb="2">
      <t>ユシュツ</t>
    </rPh>
    <rPh sb="2" eb="4">
      <t>コクナイ</t>
    </rPh>
    <rPh sb="4" eb="6">
      <t>リュウツウ</t>
    </rPh>
    <rPh sb="6" eb="8">
      <t>ギョウシャ</t>
    </rPh>
    <rPh sb="9" eb="11">
      <t>ユシュツ</t>
    </rPh>
    <rPh sb="11" eb="12">
      <t>シャ</t>
    </rPh>
    <rPh sb="12" eb="14">
      <t>イガイ</t>
    </rPh>
    <rPh sb="15" eb="17">
      <t>メイショウ</t>
    </rPh>
    <phoneticPr fontId="14"/>
  </si>
  <si>
    <t>輸出国内流通業者（輸出者以外）関連状況</t>
    <rPh sb="0" eb="2">
      <t>ユシュツ</t>
    </rPh>
    <rPh sb="2" eb="4">
      <t>コクナイ</t>
    </rPh>
    <rPh sb="4" eb="6">
      <t>リュウツウ</t>
    </rPh>
    <rPh sb="6" eb="8">
      <t>ギョウシャ</t>
    </rPh>
    <rPh sb="9" eb="11">
      <t>ユシュツ</t>
    </rPh>
    <rPh sb="11" eb="12">
      <t>シャ</t>
    </rPh>
    <rPh sb="12" eb="14">
      <t>イガイ</t>
    </rPh>
    <rPh sb="15" eb="17">
      <t>カンレン</t>
    </rPh>
    <rPh sb="17" eb="19">
      <t>ジョウキョウ</t>
    </rPh>
    <phoneticPr fontId="14"/>
  </si>
  <si>
    <t>輸出者</t>
    <rPh sb="0" eb="3">
      <t>ユシュツシャ</t>
    </rPh>
    <phoneticPr fontId="14"/>
  </si>
  <si>
    <t>輸出者関連状況</t>
    <rPh sb="0" eb="3">
      <t>ユシュツシャ</t>
    </rPh>
    <rPh sb="3" eb="5">
      <t>カンレン</t>
    </rPh>
    <rPh sb="5" eb="7">
      <t>ジョウキョウ</t>
    </rPh>
    <phoneticPr fontId="14"/>
  </si>
  <si>
    <t>輸入者</t>
    <rPh sb="0" eb="3">
      <t>ユニュウシャ</t>
    </rPh>
    <phoneticPr fontId="14"/>
  </si>
  <si>
    <t>輸入者
関連状況</t>
    <rPh sb="0" eb="3">
      <t>ユニュウシャ</t>
    </rPh>
    <rPh sb="4" eb="6">
      <t>カンレン</t>
    </rPh>
    <rPh sb="6" eb="8">
      <t>ジョウキョウ</t>
    </rPh>
    <phoneticPr fontId="14"/>
  </si>
  <si>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14"/>
  </si>
  <si>
    <r>
      <t>日本国内流通業者（輸入者</t>
    </r>
    <r>
      <rPr>
        <sz val="11"/>
        <rFont val="ＭＳ Ｐゴシック"/>
        <family val="3"/>
        <charset val="128"/>
      </rPr>
      <t>以外）関連状況</t>
    </r>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14"/>
  </si>
  <si>
    <t>産業上の使用者
名称</t>
    <rPh sb="0" eb="2">
      <t>サンギョウ</t>
    </rPh>
    <rPh sb="2" eb="3">
      <t>ジョウ</t>
    </rPh>
    <rPh sb="4" eb="7">
      <t>シヨウシャ</t>
    </rPh>
    <rPh sb="8" eb="10">
      <t>メイショウ</t>
    </rPh>
    <phoneticPr fontId="14"/>
  </si>
  <si>
    <t>産業上の使用者
関連状況</t>
    <rPh sb="0" eb="2">
      <t>サンギョウ</t>
    </rPh>
    <rPh sb="2" eb="3">
      <t>ジョウ</t>
    </rPh>
    <rPh sb="4" eb="7">
      <t>シヨウシャ</t>
    </rPh>
    <rPh sb="8" eb="10">
      <t>カンレン</t>
    </rPh>
    <rPh sb="10" eb="12">
      <t>ジョウキョウ</t>
    </rPh>
    <phoneticPr fontId="14"/>
  </si>
  <si>
    <t>製品型番
コード</t>
    <rPh sb="0" eb="2">
      <t>セイヒン</t>
    </rPh>
    <rPh sb="2" eb="4">
      <t>カタバン</t>
    </rPh>
    <phoneticPr fontId="14"/>
  </si>
  <si>
    <t>品種コード①
（状態）</t>
    <rPh sb="8" eb="10">
      <t>ジョウタイ</t>
    </rPh>
    <phoneticPr fontId="14"/>
  </si>
  <si>
    <t>品種コード②
（濃度）</t>
    <rPh sb="8" eb="10">
      <t>ノウド</t>
    </rPh>
    <phoneticPr fontId="14"/>
  </si>
  <si>
    <t>品種コード③
（形状（固体のみ））</t>
    <phoneticPr fontId="14"/>
  </si>
  <si>
    <t>品種コード④
（用途）</t>
    <rPh sb="8" eb="10">
      <t>ヨウト</t>
    </rPh>
    <phoneticPr fontId="14"/>
  </si>
  <si>
    <t>インボイス
番号</t>
    <rPh sb="6" eb="8">
      <t>バンゴウ</t>
    </rPh>
    <phoneticPr fontId="14"/>
  </si>
  <si>
    <t>インボイスの日付</t>
    <rPh sb="6" eb="8">
      <t>ヒヅケ</t>
    </rPh>
    <phoneticPr fontId="14"/>
  </si>
  <si>
    <t>購入日</t>
    <rPh sb="0" eb="2">
      <t>コウニュウ</t>
    </rPh>
    <rPh sb="2" eb="3">
      <t>ビ</t>
    </rPh>
    <phoneticPr fontId="14"/>
  </si>
  <si>
    <t>引受場所コード</t>
    <rPh sb="0" eb="2">
      <t>ヒキウケ</t>
    </rPh>
    <rPh sb="2" eb="4">
      <t>バショ</t>
    </rPh>
    <phoneticPr fontId="14"/>
  </si>
  <si>
    <t>積出地（港）
コード</t>
    <rPh sb="0" eb="1">
      <t>ツ</t>
    </rPh>
    <rPh sb="1" eb="2">
      <t>ダ</t>
    </rPh>
    <rPh sb="2" eb="3">
      <t>チ</t>
    </rPh>
    <rPh sb="4" eb="5">
      <t>ミナト</t>
    </rPh>
    <phoneticPr fontId="14"/>
  </si>
  <si>
    <t>中継地（港）
コード</t>
    <rPh sb="0" eb="2">
      <t>チュウケイ</t>
    </rPh>
    <rPh sb="2" eb="3">
      <t>チ</t>
    </rPh>
    <rPh sb="4" eb="5">
      <t>ミナト</t>
    </rPh>
    <phoneticPr fontId="14"/>
  </si>
  <si>
    <t>輸入地（港）
コード</t>
    <rPh sb="0" eb="2">
      <t>ユニュウ</t>
    </rPh>
    <rPh sb="2" eb="3">
      <t>チ</t>
    </rPh>
    <rPh sb="4" eb="5">
      <t>ミナト</t>
    </rPh>
    <phoneticPr fontId="14"/>
  </si>
  <si>
    <t>入荷場所
コード</t>
    <rPh sb="0" eb="2">
      <t>ニュウカ</t>
    </rPh>
    <rPh sb="2" eb="4">
      <t>バショ</t>
    </rPh>
    <phoneticPr fontId="14"/>
  </si>
  <si>
    <t>貿易取引
条件</t>
    <rPh sb="0" eb="2">
      <t>ボウエキ</t>
    </rPh>
    <rPh sb="2" eb="4">
      <t>トリヒキ</t>
    </rPh>
    <rPh sb="5" eb="7">
      <t>ジョウケン</t>
    </rPh>
    <phoneticPr fontId="14"/>
  </si>
  <si>
    <t>通貨単位</t>
    <rPh sb="0" eb="2">
      <t>ツウカ</t>
    </rPh>
    <rPh sb="2" eb="4">
      <t>タンイ</t>
    </rPh>
    <phoneticPr fontId="14"/>
  </si>
  <si>
    <t>グロス
購入価格</t>
    <rPh sb="4" eb="6">
      <t>コウニュウ</t>
    </rPh>
    <rPh sb="6" eb="8">
      <t>カカク</t>
    </rPh>
    <phoneticPr fontId="14"/>
  </si>
  <si>
    <t>グロス
購入単価
（実数量）</t>
    <rPh sb="4" eb="6">
      <t>コウニュウ</t>
    </rPh>
    <rPh sb="6" eb="8">
      <t>タンカ</t>
    </rPh>
    <rPh sb="10" eb="12">
      <t>ジッスウ</t>
    </rPh>
    <rPh sb="12" eb="13">
      <t>リョウ</t>
    </rPh>
    <phoneticPr fontId="14"/>
  </si>
  <si>
    <t>グロス
購入単価
（固形換算数量）</t>
    <rPh sb="4" eb="6">
      <t>コウニュウ</t>
    </rPh>
    <rPh sb="6" eb="8">
      <t>タンカ</t>
    </rPh>
    <rPh sb="10" eb="12">
      <t>コケイ</t>
    </rPh>
    <rPh sb="12" eb="14">
      <t>カンサン</t>
    </rPh>
    <rPh sb="14" eb="16">
      <t>スウリョウ</t>
    </rPh>
    <phoneticPr fontId="14"/>
  </si>
  <si>
    <t>購入数量
（実数量）</t>
    <rPh sb="0" eb="2">
      <t>コウニュウ</t>
    </rPh>
    <rPh sb="2" eb="4">
      <t>スウリョウ</t>
    </rPh>
    <rPh sb="6" eb="7">
      <t>ジツ</t>
    </rPh>
    <rPh sb="7" eb="9">
      <t>スウリョウ</t>
    </rPh>
    <phoneticPr fontId="14"/>
  </si>
  <si>
    <t>購入数量
（固形換算数量）</t>
    <rPh sb="0" eb="2">
      <t>コウニュウ</t>
    </rPh>
    <rPh sb="2" eb="4">
      <t>スウリョウ</t>
    </rPh>
    <rPh sb="6" eb="8">
      <t>コケイ</t>
    </rPh>
    <rPh sb="8" eb="10">
      <t>カンサン</t>
    </rPh>
    <rPh sb="10" eb="12">
      <t>スウリョウ</t>
    </rPh>
    <phoneticPr fontId="14"/>
  </si>
  <si>
    <t>支払日</t>
    <rPh sb="0" eb="3">
      <t>シハライビ</t>
    </rPh>
    <phoneticPr fontId="14"/>
  </si>
  <si>
    <t>決済手段</t>
    <rPh sb="0" eb="2">
      <t>ケッサイ</t>
    </rPh>
    <rPh sb="2" eb="4">
      <t>シュダン</t>
    </rPh>
    <phoneticPr fontId="14"/>
  </si>
  <si>
    <t>支払金額</t>
    <rPh sb="0" eb="2">
      <t>シハラ</t>
    </rPh>
    <rPh sb="2" eb="4">
      <t>キンガク</t>
    </rPh>
    <phoneticPr fontId="14"/>
  </si>
  <si>
    <t>支払通貨単位</t>
    <rPh sb="0" eb="2">
      <t>シハラ</t>
    </rPh>
    <rPh sb="2" eb="4">
      <t>ツウカ</t>
    </rPh>
    <rPh sb="4" eb="6">
      <t>タンイ</t>
    </rPh>
    <phoneticPr fontId="14"/>
  </si>
  <si>
    <t>支払換算レート</t>
    <rPh sb="0" eb="2">
      <t>シハライ</t>
    </rPh>
    <rPh sb="2" eb="4">
      <t>カンサン</t>
    </rPh>
    <phoneticPr fontId="14"/>
  </si>
  <si>
    <t>支払換算
レート
適用基準日</t>
    <rPh sb="0" eb="2">
      <t>シハラ</t>
    </rPh>
    <rPh sb="2" eb="4">
      <t>カンサン</t>
    </rPh>
    <rPh sb="9" eb="11">
      <t>テキヨウ</t>
    </rPh>
    <rPh sb="11" eb="14">
      <t>キジュンビ</t>
    </rPh>
    <phoneticPr fontId="14"/>
  </si>
  <si>
    <t>支払換算
レート種類</t>
    <rPh sb="0" eb="2">
      <t>シハライ</t>
    </rPh>
    <rPh sb="2" eb="4">
      <t>カンサン</t>
    </rPh>
    <rPh sb="8" eb="10">
      <t>シュルイ</t>
    </rPh>
    <phoneticPr fontId="14"/>
  </si>
  <si>
    <t>割戻し（購入価格に係るもの）
（注）</t>
    <rPh sb="0" eb="2">
      <t>ワリモド</t>
    </rPh>
    <rPh sb="4" eb="6">
      <t>コウニュウ</t>
    </rPh>
    <rPh sb="6" eb="8">
      <t>カカク</t>
    </rPh>
    <rPh sb="9" eb="10">
      <t>カカ</t>
    </rPh>
    <rPh sb="16" eb="17">
      <t>チュウ</t>
    </rPh>
    <phoneticPr fontId="14"/>
  </si>
  <si>
    <t>割引（購入価格に係るもの）
（注）</t>
    <rPh sb="0" eb="2">
      <t>ワリビキ</t>
    </rPh>
    <rPh sb="3" eb="5">
      <t>コウニュウ</t>
    </rPh>
    <rPh sb="5" eb="7">
      <t>カカク</t>
    </rPh>
    <rPh sb="8" eb="9">
      <t>カカ</t>
    </rPh>
    <phoneticPr fontId="14"/>
  </si>
  <si>
    <t>その他購入価格の修正
（注）</t>
    <rPh sb="2" eb="3">
      <t>タ</t>
    </rPh>
    <rPh sb="3" eb="5">
      <t>コウニュウ</t>
    </rPh>
    <rPh sb="5" eb="7">
      <t>カカク</t>
    </rPh>
    <rPh sb="8" eb="10">
      <t>シュウセイ</t>
    </rPh>
    <phoneticPr fontId="14"/>
  </si>
  <si>
    <t>内国間接税
（注）</t>
    <rPh sb="0" eb="2">
      <t>ナイコク</t>
    </rPh>
    <rPh sb="2" eb="5">
      <t>カンセツゼイ</t>
    </rPh>
    <phoneticPr fontId="14"/>
  </si>
  <si>
    <t>倉庫保管費
（注）</t>
    <rPh sb="0" eb="2">
      <t>ソウコ</t>
    </rPh>
    <rPh sb="2" eb="4">
      <t>ホカン</t>
    </rPh>
    <rPh sb="4" eb="5">
      <t>ヒ</t>
    </rPh>
    <phoneticPr fontId="14"/>
  </si>
  <si>
    <t>倉庫移動費
（注）</t>
    <rPh sb="0" eb="2">
      <t>ソウコ</t>
    </rPh>
    <rPh sb="2" eb="4">
      <t>イドウ</t>
    </rPh>
    <rPh sb="4" eb="5">
      <t>ヒ</t>
    </rPh>
    <phoneticPr fontId="14"/>
  </si>
  <si>
    <t>テスト及び
検査費
（注）</t>
    <rPh sb="3" eb="4">
      <t>オヨ</t>
    </rPh>
    <rPh sb="6" eb="8">
      <t>ケンサ</t>
    </rPh>
    <rPh sb="8" eb="9">
      <t>ヒ</t>
    </rPh>
    <phoneticPr fontId="14"/>
  </si>
  <si>
    <t>梱包費
（注）</t>
    <rPh sb="0" eb="2">
      <t>コンポウ</t>
    </rPh>
    <phoneticPr fontId="14"/>
  </si>
  <si>
    <t>輸出国内運賃
（注）</t>
    <rPh sb="0" eb="2">
      <t>ユシュツ</t>
    </rPh>
    <rPh sb="2" eb="4">
      <t>コクナイ</t>
    </rPh>
    <rPh sb="4" eb="6">
      <t>ウンチン</t>
    </rPh>
    <phoneticPr fontId="14"/>
  </si>
  <si>
    <t>輸出国内保険料
（注）</t>
    <rPh sb="2" eb="4">
      <t>コクナイ</t>
    </rPh>
    <rPh sb="4" eb="7">
      <t>ホケンリョウ</t>
    </rPh>
    <phoneticPr fontId="14"/>
  </si>
  <si>
    <t>輸出国内
荷役及び
通関諸費用
（注）</t>
    <rPh sb="2" eb="4">
      <t>コクナイ</t>
    </rPh>
    <rPh sb="5" eb="7">
      <t>ニヤク</t>
    </rPh>
    <rPh sb="7" eb="8">
      <t>オヨ</t>
    </rPh>
    <rPh sb="10" eb="12">
      <t>ツウカン</t>
    </rPh>
    <rPh sb="12" eb="15">
      <t>ショヒヨウ</t>
    </rPh>
    <phoneticPr fontId="14"/>
  </si>
  <si>
    <t>その他の輸出
国内輸送費用
（注）</t>
    <rPh sb="2" eb="3">
      <t>タ</t>
    </rPh>
    <rPh sb="4" eb="6">
      <t>ユシュツ</t>
    </rPh>
    <rPh sb="7" eb="9">
      <t>コクナイ</t>
    </rPh>
    <rPh sb="9" eb="11">
      <t>ユソウ</t>
    </rPh>
    <rPh sb="11" eb="13">
      <t>ヒヨウ</t>
    </rPh>
    <phoneticPr fontId="14"/>
  </si>
  <si>
    <t>輸出税
（注）</t>
    <rPh sb="0" eb="2">
      <t>ユシュツ</t>
    </rPh>
    <rPh sb="2" eb="3">
      <t>ゼイ</t>
    </rPh>
    <phoneticPr fontId="14"/>
  </si>
  <si>
    <t>輸出申告
番号</t>
    <rPh sb="0" eb="2">
      <t>ユシュツ</t>
    </rPh>
    <rPh sb="2" eb="4">
      <t>シンコク</t>
    </rPh>
    <rPh sb="5" eb="7">
      <t>バンゴウ</t>
    </rPh>
    <phoneticPr fontId="14"/>
  </si>
  <si>
    <t>国際運賃
（注）</t>
    <rPh sb="0" eb="2">
      <t>コクサイ</t>
    </rPh>
    <rPh sb="2" eb="4">
      <t>ウンチン</t>
    </rPh>
    <phoneticPr fontId="14"/>
  </si>
  <si>
    <t xml:space="preserve">運送状の番号（B/L又はAWB等）
</t>
    <rPh sb="10" eb="11">
      <t>マタ</t>
    </rPh>
    <phoneticPr fontId="14"/>
  </si>
  <si>
    <t>国際保険料
（注）</t>
    <rPh sb="0" eb="2">
      <t>コクサイ</t>
    </rPh>
    <rPh sb="2" eb="5">
      <t>ホケンリョウ</t>
    </rPh>
    <phoneticPr fontId="14"/>
  </si>
  <si>
    <t>日本国内荷役及び通関諸費用</t>
    <rPh sb="0" eb="2">
      <t>ニホン</t>
    </rPh>
    <rPh sb="2" eb="4">
      <t>コクナイ</t>
    </rPh>
    <rPh sb="4" eb="6">
      <t>ニヤク</t>
    </rPh>
    <rPh sb="6" eb="7">
      <t>オヨ</t>
    </rPh>
    <rPh sb="8" eb="10">
      <t>ツウカン</t>
    </rPh>
    <rPh sb="10" eb="13">
      <t>ショヒヨウ</t>
    </rPh>
    <phoneticPr fontId="14"/>
  </si>
  <si>
    <t>輸入関税</t>
    <rPh sb="0" eb="2">
      <t>ユニュウ</t>
    </rPh>
    <rPh sb="2" eb="4">
      <t>カンゼイ</t>
    </rPh>
    <phoneticPr fontId="14"/>
  </si>
  <si>
    <t>輸入許可日</t>
    <rPh sb="0" eb="2">
      <t>ユニュウ</t>
    </rPh>
    <rPh sb="2" eb="4">
      <t>キョカ</t>
    </rPh>
    <rPh sb="4" eb="5">
      <t>ビ</t>
    </rPh>
    <phoneticPr fontId="14"/>
  </si>
  <si>
    <t>輸入申告番号</t>
    <rPh sb="0" eb="2">
      <t>ユニュウ</t>
    </rPh>
    <rPh sb="2" eb="4">
      <t>シンコク</t>
    </rPh>
    <rPh sb="4" eb="6">
      <t>バンゴウ</t>
    </rPh>
    <phoneticPr fontId="14"/>
  </si>
  <si>
    <t>輸入関税
の払戻し</t>
    <rPh sb="0" eb="2">
      <t>ユニュウ</t>
    </rPh>
    <rPh sb="2" eb="4">
      <t>カンゼイ</t>
    </rPh>
    <rPh sb="6" eb="7">
      <t>ハラ</t>
    </rPh>
    <rPh sb="7" eb="8">
      <t>モド</t>
    </rPh>
    <phoneticPr fontId="14"/>
  </si>
  <si>
    <t>日本国内運賃</t>
    <rPh sb="0" eb="2">
      <t>ニホン</t>
    </rPh>
    <rPh sb="2" eb="4">
      <t>コクナイ</t>
    </rPh>
    <rPh sb="4" eb="6">
      <t>ウンチン</t>
    </rPh>
    <phoneticPr fontId="14"/>
  </si>
  <si>
    <t>日本国内
倉庫保管費</t>
    <rPh sb="0" eb="2">
      <t>ニホン</t>
    </rPh>
    <rPh sb="2" eb="4">
      <t>コクナイ</t>
    </rPh>
    <rPh sb="5" eb="7">
      <t>ソウコ</t>
    </rPh>
    <rPh sb="7" eb="10">
      <t>ホカンヒ</t>
    </rPh>
    <phoneticPr fontId="14"/>
  </si>
  <si>
    <t>日本国内
倉庫移動費</t>
    <rPh sb="0" eb="2">
      <t>ニホン</t>
    </rPh>
    <rPh sb="2" eb="4">
      <t>コクナイ</t>
    </rPh>
    <rPh sb="5" eb="7">
      <t>ソウコ</t>
    </rPh>
    <rPh sb="7" eb="9">
      <t>イドウ</t>
    </rPh>
    <rPh sb="9" eb="10">
      <t>ヒ</t>
    </rPh>
    <phoneticPr fontId="14"/>
  </si>
  <si>
    <t>その他の
輸送費用</t>
    <rPh sb="2" eb="3">
      <t>タ</t>
    </rPh>
    <rPh sb="5" eb="7">
      <t>ユソウ</t>
    </rPh>
    <rPh sb="7" eb="9">
      <t>ヒヨウ</t>
    </rPh>
    <phoneticPr fontId="14"/>
  </si>
  <si>
    <t>その他
費用</t>
    <rPh sb="2" eb="3">
      <t>タ</t>
    </rPh>
    <rPh sb="4" eb="6">
      <t>ヒヨウ</t>
    </rPh>
    <phoneticPr fontId="14"/>
  </si>
  <si>
    <t>単位</t>
    <rPh sb="0" eb="2">
      <t>タンイ</t>
    </rPh>
    <phoneticPr fontId="14"/>
  </si>
  <si>
    <t>(YYYY/MM/DD)</t>
    <phoneticPr fontId="14"/>
  </si>
  <si>
    <t>（kg）</t>
    <phoneticPr fontId="14"/>
  </si>
  <si>
    <t>（％）</t>
    <phoneticPr fontId="14"/>
  </si>
  <si>
    <t>（円）</t>
    <phoneticPr fontId="14"/>
  </si>
  <si>
    <t>計</t>
    <rPh sb="0" eb="1">
      <t>ケイ</t>
    </rPh>
    <phoneticPr fontId="14"/>
  </si>
  <si>
    <t>様式D-2・D-3　個別輸入取引の内容【開示版】</t>
    <rPh sb="0" eb="2">
      <t>ヨウシキ</t>
    </rPh>
    <rPh sb="20" eb="23">
      <t>カイジバン</t>
    </rPh>
    <phoneticPr fontId="14"/>
  </si>
  <si>
    <t>　Ｄ-2-1-4　　　　　　　　　　　　　</t>
    <phoneticPr fontId="14"/>
  </si>
  <si>
    <t>運送状の番号（B/L又はAWB等）</t>
    <rPh sb="0" eb="2">
      <t>ウンソウ</t>
    </rPh>
    <rPh sb="2" eb="3">
      <t>ジョウ</t>
    </rPh>
    <rPh sb="4" eb="6">
      <t>バンゴウ</t>
    </rPh>
    <rPh sb="10" eb="11">
      <t>マタ</t>
    </rPh>
    <rPh sb="15" eb="16">
      <t>ナド</t>
    </rPh>
    <phoneticPr fontId="14"/>
  </si>
  <si>
    <t>中国</t>
    <rPh sb="0" eb="2">
      <t>チュウゴク</t>
    </rPh>
    <phoneticPr fontId="14"/>
  </si>
  <si>
    <t>韓国</t>
    <rPh sb="0" eb="2">
      <t>カンコク</t>
    </rPh>
    <phoneticPr fontId="14"/>
  </si>
  <si>
    <t xml:space="preserve">・本シートでは、輸入、国内販売量、国内販売額等の各様式における数値の整合性を確認できるようになっています。
 </t>
    <rPh sb="1" eb="2">
      <t>ホン</t>
    </rPh>
    <phoneticPr fontId="14"/>
  </si>
  <si>
    <t>・ 整合性チェック（合計）欄が「不整合」となっている場合は、 各年度の整合性チェックで「FALSE」となっている年度の数字を確認し「TRUE」となるように修正してください。また、何らかの理由により、数値が整合しない場合は、その理由を記載してください。</t>
    <rPh sb="2" eb="5">
      <t>セイゴウセイ</t>
    </rPh>
    <rPh sb="10" eb="12">
      <t>ゴウケイ</t>
    </rPh>
    <rPh sb="13" eb="14">
      <t>ラン</t>
    </rPh>
    <rPh sb="16" eb="19">
      <t>フセイゴウ</t>
    </rPh>
    <rPh sb="26" eb="28">
      <t>バアイ</t>
    </rPh>
    <rPh sb="31" eb="34">
      <t>カクネンド</t>
    </rPh>
    <rPh sb="56" eb="58">
      <t>ネンド</t>
    </rPh>
    <rPh sb="59" eb="61">
      <t>スウジ</t>
    </rPh>
    <rPh sb="62" eb="64">
      <t>カクニン</t>
    </rPh>
    <rPh sb="77" eb="79">
      <t>シュウセイ</t>
    </rPh>
    <rPh sb="89" eb="90">
      <t>ナン</t>
    </rPh>
    <rPh sb="93" eb="95">
      <t>リユウ</t>
    </rPh>
    <rPh sb="99" eb="101">
      <t>スウチ</t>
    </rPh>
    <rPh sb="102" eb="104">
      <t>セイゴウ</t>
    </rPh>
    <rPh sb="107" eb="109">
      <t>バアイ</t>
    </rPh>
    <rPh sb="113" eb="115">
      <t>リユウ</t>
    </rPh>
    <rPh sb="116" eb="118">
      <t>キサイ</t>
    </rPh>
    <phoneticPr fontId="14"/>
  </si>
  <si>
    <t>項目</t>
    <rPh sb="0" eb="2">
      <t>コウモク</t>
    </rPh>
    <phoneticPr fontId="14"/>
  </si>
  <si>
    <t>様式</t>
    <rPh sb="0" eb="2">
      <t>ヨウシキ</t>
    </rPh>
    <phoneticPr fontId="14"/>
  </si>
  <si>
    <t>適用</t>
    <rPh sb="0" eb="2">
      <t>テキヨウ</t>
    </rPh>
    <phoneticPr fontId="14"/>
  </si>
  <si>
    <t>整合性チェック（合計）
（自動入力）</t>
    <rPh sb="0" eb="2">
      <t>セイゴウ</t>
    </rPh>
    <rPh sb="2" eb="3">
      <t>セイ</t>
    </rPh>
    <rPh sb="8" eb="10">
      <t>ゴウケイ</t>
    </rPh>
    <phoneticPr fontId="14"/>
  </si>
  <si>
    <t>整合しない理由がある場合、その理由</t>
    <rPh sb="0" eb="2">
      <t>セイゴウ</t>
    </rPh>
    <rPh sb="5" eb="7">
      <t>リユウ</t>
    </rPh>
    <rPh sb="10" eb="12">
      <t>バアイ</t>
    </rPh>
    <rPh sb="15" eb="17">
      <t>リユウ</t>
    </rPh>
    <phoneticPr fontId="14"/>
  </si>
  <si>
    <t>令和2年(2020年)</t>
    <rPh sb="0" eb="2">
      <t>レイワ</t>
    </rPh>
    <rPh sb="3" eb="4">
      <t>ネン</t>
    </rPh>
    <phoneticPr fontId="14"/>
  </si>
  <si>
    <t>令和3年(2021年)</t>
    <rPh sb="0" eb="2">
      <t>レイワ</t>
    </rPh>
    <rPh sb="3" eb="4">
      <t>ネン</t>
    </rPh>
    <rPh sb="9" eb="10">
      <t>ネン</t>
    </rPh>
    <phoneticPr fontId="14"/>
  </si>
  <si>
    <t>令和4年(2022年)</t>
    <rPh sb="0" eb="2">
      <t>レイワ</t>
    </rPh>
    <rPh sb="3" eb="4">
      <t>ネン</t>
    </rPh>
    <rPh sb="9" eb="10">
      <t>ネン</t>
    </rPh>
    <phoneticPr fontId="14"/>
  </si>
  <si>
    <t>令和5年(2023年)</t>
    <rPh sb="0" eb="2">
      <t>レイワ</t>
    </rPh>
    <rPh sb="3" eb="4">
      <t>ネン</t>
    </rPh>
    <rPh sb="9" eb="10">
      <t>ネン</t>
    </rPh>
    <phoneticPr fontId="14"/>
  </si>
  <si>
    <t>令和6年7月～令和7年6月
（2024年7月～2025年6月）</t>
    <phoneticPr fontId="14"/>
  </si>
  <si>
    <t>調査対象貨物、第三国産同種の貨物及び本邦産同種の貨物の国内販売量</t>
    <rPh sb="27" eb="29">
      <t>コクナイ</t>
    </rPh>
    <rPh sb="29" eb="31">
      <t>ハンバイ</t>
    </rPh>
    <rPh sb="31" eb="32">
      <t>リョウ</t>
    </rPh>
    <phoneticPr fontId="14"/>
  </si>
  <si>
    <t>B-1</t>
    <phoneticPr fontId="14"/>
  </si>
  <si>
    <t>2.(5)国内販売量</t>
    <rPh sb="5" eb="7">
      <t>コクナイ</t>
    </rPh>
    <rPh sb="7" eb="9">
      <t>ハンバイ</t>
    </rPh>
    <rPh sb="9" eb="10">
      <t>リョウ</t>
    </rPh>
    <phoneticPr fontId="14"/>
  </si>
  <si>
    <r>
      <t>C-</t>
    </r>
    <r>
      <rPr>
        <sz val="11"/>
        <rFont val="ＭＳ Ｐゴシック"/>
        <family val="3"/>
        <charset val="128"/>
      </rPr>
      <t>1</t>
    </r>
    <phoneticPr fontId="14"/>
  </si>
  <si>
    <t>(1)販売数量（固形換算数量）（kg）　小計</t>
    <rPh sb="20" eb="22">
      <t>ショウケイ</t>
    </rPh>
    <phoneticPr fontId="14"/>
  </si>
  <si>
    <t>整合性チェック（自動入力）</t>
    <phoneticPr fontId="14"/>
  </si>
  <si>
    <t>調査対象貨物、第三国産同種の貨物及び本邦産同種の貨物の国内販売額</t>
    <rPh sb="27" eb="29">
      <t>コクナイ</t>
    </rPh>
    <rPh sb="29" eb="31">
      <t>ハンバイ</t>
    </rPh>
    <rPh sb="31" eb="32">
      <t>ガク</t>
    </rPh>
    <phoneticPr fontId="14"/>
  </si>
  <si>
    <t>3.(5)-2国内販売額</t>
    <rPh sb="7" eb="9">
      <t>コクナイ</t>
    </rPh>
    <rPh sb="9" eb="11">
      <t>ハンバイ</t>
    </rPh>
    <rPh sb="11" eb="12">
      <t>ガク</t>
    </rPh>
    <phoneticPr fontId="14"/>
  </si>
  <si>
    <t>(3)販売金額税抜　小計</t>
    <rPh sb="3" eb="5">
      <t>ハンバイ</t>
    </rPh>
    <rPh sb="5" eb="7">
      <t>キンガク</t>
    </rPh>
    <rPh sb="7" eb="8">
      <t>ゼイ</t>
    </rPh>
    <rPh sb="8" eb="9">
      <t>ヌ</t>
    </rPh>
    <rPh sb="10" eb="12">
      <t>ショウケイ</t>
    </rPh>
    <phoneticPr fontId="14"/>
  </si>
  <si>
    <t>調査対象貨物の輸入量</t>
    <rPh sb="0" eb="2">
      <t>チョウサ</t>
    </rPh>
    <rPh sb="2" eb="4">
      <t>タイショウ</t>
    </rPh>
    <rPh sb="4" eb="6">
      <t>カモツ</t>
    </rPh>
    <rPh sb="7" eb="9">
      <t>ユニュウ</t>
    </rPh>
    <rPh sb="9" eb="10">
      <t>リョウ</t>
    </rPh>
    <phoneticPr fontId="14"/>
  </si>
  <si>
    <t>2．(2)輸入量　うち調査対象貨物</t>
    <rPh sb="5" eb="7">
      <t>ユニュウ</t>
    </rPh>
    <rPh sb="7" eb="8">
      <t>リョウ</t>
    </rPh>
    <phoneticPr fontId="14"/>
  </si>
  <si>
    <t>D-1-2</t>
    <phoneticPr fontId="14"/>
  </si>
  <si>
    <t>購入数量（固形換算数量）（kg）の合計</t>
    <rPh sb="17" eb="19">
      <t>ゴウケイ</t>
    </rPh>
    <phoneticPr fontId="14"/>
  </si>
  <si>
    <t>D-2-17-2　購入数量（固形換算数量）</t>
    <phoneticPr fontId="14"/>
  </si>
  <si>
    <t>水酸化カリウム（輸入者）</t>
    <rPh sb="0" eb="3">
      <t>スイサンカ</t>
    </rPh>
    <rPh sb="8" eb="10">
      <t>ユニュウ</t>
    </rPh>
    <rPh sb="10" eb="11">
      <t>シャ</t>
    </rPh>
    <phoneticPr fontId="14"/>
  </si>
  <si>
    <t>選択コード一覧</t>
    <rPh sb="0" eb="2">
      <t>センタク</t>
    </rPh>
    <rPh sb="5" eb="7">
      <t>イチラン</t>
    </rPh>
    <phoneticPr fontId="14"/>
  </si>
  <si>
    <t>01：液体</t>
    <rPh sb="3" eb="5">
      <t>エキタイ</t>
    </rPh>
    <phoneticPr fontId="14"/>
  </si>
  <si>
    <t>02：固体</t>
    <rPh sb="3" eb="5">
      <t>コタイ</t>
    </rPh>
    <phoneticPr fontId="14"/>
  </si>
  <si>
    <t>ⅰ．液体　01：45.0％以上</t>
    <phoneticPr fontId="14"/>
  </si>
  <si>
    <t>ⅰ．液体　02：45.0％未満</t>
    <phoneticPr fontId="14"/>
  </si>
  <si>
    <t>ⅱ．固体　03：95.0％以上</t>
    <phoneticPr fontId="14"/>
  </si>
  <si>
    <t>ⅱ．固体　04：90.0％以上95.0％未満</t>
    <phoneticPr fontId="14"/>
  </si>
  <si>
    <t>ⅱ．固体　05：85.0％以上90.0％未満</t>
    <phoneticPr fontId="14"/>
  </si>
  <si>
    <t>ⅱ．固体　06：85.0％未満</t>
    <phoneticPr fontId="14"/>
  </si>
  <si>
    <t>品種コード③（形状（固体のみ）</t>
    <rPh sb="0" eb="2">
      <t>ヒンシュ</t>
    </rPh>
    <rPh sb="7" eb="9">
      <t>ケイジョウ</t>
    </rPh>
    <rPh sb="10" eb="12">
      <t>コタイ</t>
    </rPh>
    <phoneticPr fontId="14"/>
  </si>
  <si>
    <t>01：ペレット</t>
    <phoneticPr fontId="14"/>
  </si>
  <si>
    <t>02：フレーク</t>
    <phoneticPr fontId="14"/>
  </si>
  <si>
    <t>03：その他</t>
    <phoneticPr fontId="14"/>
  </si>
  <si>
    <t>品種コード④（用途）</t>
    <rPh sb="7" eb="9">
      <t>ヨウト</t>
    </rPh>
    <phoneticPr fontId="14"/>
  </si>
  <si>
    <t>01：工業用（02に該当する場合を除く）</t>
    <rPh sb="3" eb="5">
      <t>コウギョウ</t>
    </rPh>
    <rPh sb="5" eb="6">
      <t>ヨウ</t>
    </rPh>
    <phoneticPr fontId="14"/>
  </si>
  <si>
    <t xml:space="preserve">02：工業用（ナトリウムなどの不純物を低減したもの）   </t>
    <rPh sb="3" eb="6">
      <t>コウギョウヨウ</t>
    </rPh>
    <rPh sb="15" eb="18">
      <t>フジュンブツ</t>
    </rPh>
    <rPh sb="19" eb="21">
      <t>テイゲン</t>
    </rPh>
    <phoneticPr fontId="14"/>
  </si>
  <si>
    <t>03：食品添加用</t>
    <phoneticPr fontId="14"/>
  </si>
  <si>
    <t>品種コード　※予備欄</t>
    <rPh sb="7" eb="9">
      <t>ヨビ</t>
    </rPh>
    <rPh sb="9" eb="10">
      <t>ラン</t>
    </rPh>
    <phoneticPr fontId="14"/>
  </si>
  <si>
    <t>関連・非関連</t>
    <rPh sb="0" eb="2">
      <t>カンレン</t>
    </rPh>
    <rPh sb="3" eb="4">
      <t>ヒ</t>
    </rPh>
    <rPh sb="4" eb="6">
      <t>カンレン</t>
    </rPh>
    <phoneticPr fontId="14"/>
  </si>
  <si>
    <t>A：関連企業</t>
    <rPh sb="2" eb="4">
      <t>カンレン</t>
    </rPh>
    <rPh sb="4" eb="6">
      <t>キギョウ</t>
    </rPh>
    <phoneticPr fontId="14"/>
  </si>
  <si>
    <t>B：非関連企業</t>
    <rPh sb="2" eb="3">
      <t>ヒ</t>
    </rPh>
    <rPh sb="3" eb="5">
      <t>カンレン</t>
    </rPh>
    <rPh sb="5" eb="7">
      <t>キギョウ</t>
    </rPh>
    <phoneticPr fontId="14"/>
  </si>
  <si>
    <t>関連企業との関係</t>
    <rPh sb="0" eb="2">
      <t>カンレン</t>
    </rPh>
    <rPh sb="2" eb="4">
      <t>キギョウ</t>
    </rPh>
    <rPh sb="6" eb="8">
      <t>カンケイ</t>
    </rPh>
    <phoneticPr fontId="14"/>
  </si>
  <si>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</si>
  <si>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</si>
  <si>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</si>
  <si>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</si>
  <si>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</si>
  <si>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</si>
  <si>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</si>
  <si>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4"/>
  </si>
  <si>
    <t>貨物の原産国種別</t>
    <rPh sb="0" eb="2">
      <t>カモツ</t>
    </rPh>
    <rPh sb="3" eb="5">
      <t>ゲンサン</t>
    </rPh>
    <rPh sb="5" eb="6">
      <t>コク</t>
    </rPh>
    <rPh sb="6" eb="8">
      <t>シュベツ</t>
    </rPh>
    <phoneticPr fontId="14"/>
  </si>
  <si>
    <t>販売先の属性</t>
    <rPh sb="0" eb="3">
      <t>ハンバイサキ</t>
    </rPh>
    <rPh sb="4" eb="6">
      <t>ゾクセイ</t>
    </rPh>
    <phoneticPr fontId="14"/>
  </si>
  <si>
    <t>同業他社</t>
    <rPh sb="0" eb="2">
      <t>ドウギョウ</t>
    </rPh>
    <rPh sb="2" eb="4">
      <t>タシャ</t>
    </rPh>
    <phoneticPr fontId="14"/>
  </si>
  <si>
    <t>受渡し条件コード</t>
    <rPh sb="0" eb="2">
      <t>ウケワタ</t>
    </rPh>
    <rPh sb="3" eb="5">
      <t>ジョウケン</t>
    </rPh>
    <phoneticPr fontId="14"/>
  </si>
  <si>
    <t>庭先渡し</t>
    <phoneticPr fontId="14"/>
  </si>
  <si>
    <t>工場渡し</t>
    <phoneticPr fontId="14"/>
  </si>
  <si>
    <t>原産国コード</t>
    <rPh sb="0" eb="2">
      <t>ゲンサン</t>
    </rPh>
    <rPh sb="2" eb="3">
      <t>コク</t>
    </rPh>
    <phoneticPr fontId="14"/>
  </si>
  <si>
    <t>全原産国共通</t>
    <phoneticPr fontId="14"/>
  </si>
  <si>
    <t>本邦</t>
    <rPh sb="0" eb="2">
      <t>ホンポウ</t>
    </rPh>
    <phoneticPr fontId="14"/>
  </si>
  <si>
    <t>第三国</t>
    <rPh sb="0" eb="1">
      <t>ダイ</t>
    </rPh>
    <rPh sb="1" eb="3">
      <t>サンゴク</t>
    </rPh>
    <phoneticPr fontId="14"/>
  </si>
  <si>
    <t>決済手段コード</t>
    <rPh sb="0" eb="2">
      <t>ケッサイ</t>
    </rPh>
    <rPh sb="2" eb="4">
      <t>シュダン</t>
    </rPh>
    <phoneticPr fontId="14"/>
  </si>
  <si>
    <t>01：L/C（信用状）</t>
    <rPh sb="7" eb="10">
      <t>シンヨウジョウ</t>
    </rPh>
    <phoneticPr fontId="14"/>
  </si>
  <si>
    <t>02：D/P（手形支払書類渡し）</t>
    <rPh sb="7" eb="9">
      <t>テガタ</t>
    </rPh>
    <rPh sb="9" eb="11">
      <t>シハラ</t>
    </rPh>
    <rPh sb="11" eb="13">
      <t>ショルイ</t>
    </rPh>
    <rPh sb="13" eb="14">
      <t>ワタ</t>
    </rPh>
    <phoneticPr fontId="14"/>
  </si>
  <si>
    <t>03：D/A（手形引受書類渡し）</t>
    <rPh sb="7" eb="9">
      <t>テガタ</t>
    </rPh>
    <rPh sb="9" eb="11">
      <t>ヒキウケ</t>
    </rPh>
    <rPh sb="11" eb="13">
      <t>ショルイ</t>
    </rPh>
    <rPh sb="13" eb="14">
      <t>ワタ</t>
    </rPh>
    <phoneticPr fontId="14"/>
  </si>
  <si>
    <t>04：T/T（電信送金）</t>
    <rPh sb="7" eb="9">
      <t>デンシン</t>
    </rPh>
    <rPh sb="9" eb="11">
      <t>ソウキン</t>
    </rPh>
    <phoneticPr fontId="14"/>
  </si>
  <si>
    <t>05：M/T（郵便送金）</t>
    <rPh sb="7" eb="9">
      <t>ユウビン</t>
    </rPh>
    <rPh sb="9" eb="11">
      <t>ソウキン</t>
    </rPh>
    <phoneticPr fontId="14"/>
  </si>
  <si>
    <t>06：D/D（送金小切手）</t>
    <rPh sb="7" eb="9">
      <t>ソウキン</t>
    </rPh>
    <rPh sb="9" eb="12">
      <t>コギッテ</t>
    </rPh>
    <phoneticPr fontId="14"/>
  </si>
  <si>
    <t>07：（その他）</t>
    <rPh sb="6" eb="7">
      <t>タ</t>
    </rPh>
    <phoneticPr fontId="14"/>
  </si>
  <si>
    <t>荷姿コード</t>
    <rPh sb="0" eb="1">
      <t>ニ</t>
    </rPh>
    <rPh sb="1" eb="2">
      <t>スガタ</t>
    </rPh>
    <phoneticPr fontId="14"/>
  </si>
  <si>
    <t>A：ケミカルタンカー</t>
    <phoneticPr fontId="14"/>
  </si>
  <si>
    <t>B：ISOコンテナ</t>
    <phoneticPr fontId="14"/>
  </si>
  <si>
    <t>C：IBCコンテナ</t>
    <phoneticPr fontId="14"/>
  </si>
  <si>
    <t>D：タンクローリー</t>
    <phoneticPr fontId="14"/>
  </si>
  <si>
    <t>E：ドラム缶</t>
    <rPh sb="5" eb="6">
      <t>カン</t>
    </rPh>
    <phoneticPr fontId="44"/>
  </si>
  <si>
    <t>F：フレキシブルコンテナ（500kg）</t>
    <phoneticPr fontId="44"/>
  </si>
  <si>
    <t>G：フレキシブルコンテナ（1,000kg）</t>
    <phoneticPr fontId="14"/>
  </si>
  <si>
    <t>H：ポリ缶</t>
    <rPh sb="4" eb="5">
      <t>カン</t>
    </rPh>
    <phoneticPr fontId="14"/>
  </si>
  <si>
    <t>I：25kg紙袋</t>
    <rPh sb="6" eb="8">
      <t>カミブクロ</t>
    </rPh>
    <phoneticPr fontId="14"/>
  </si>
  <si>
    <t>J：25kgPP織袋</t>
    <rPh sb="8" eb="9">
      <t>オ</t>
    </rPh>
    <rPh sb="9" eb="10">
      <t>フクロ</t>
    </rPh>
    <phoneticPr fontId="14"/>
  </si>
  <si>
    <t>K：その他の荷姿</t>
    <rPh sb="4" eb="5">
      <t>タ</t>
    </rPh>
    <rPh sb="6" eb="8">
      <t>ニスガタ</t>
    </rPh>
    <phoneticPr fontId="14"/>
  </si>
  <si>
    <t>販売先業種（B）</t>
    <rPh sb="0" eb="3">
      <t>ハンバイサキ</t>
    </rPh>
    <rPh sb="3" eb="5">
      <t>ギョウシュ</t>
    </rPh>
    <phoneticPr fontId="14"/>
  </si>
  <si>
    <t>販売先業種（C）</t>
    <rPh sb="0" eb="3">
      <t>ハンバイサキ</t>
    </rPh>
    <rPh sb="3" eb="5">
      <t>ギョウシュ</t>
    </rPh>
    <phoneticPr fontId="14"/>
  </si>
  <si>
    <t>販売先業種（D）</t>
    <rPh sb="0" eb="3">
      <t>ハンバイサキ</t>
    </rPh>
    <rPh sb="3" eb="5">
      <t>ギョウシュ</t>
    </rPh>
    <phoneticPr fontId="14"/>
  </si>
  <si>
    <t>A：輸出国内に所在する商社等の流通業者（Bを除く）</t>
    <phoneticPr fontId="14"/>
  </si>
  <si>
    <t>A：商社等の流通業者</t>
    <phoneticPr fontId="14"/>
  </si>
  <si>
    <t>B：輸出者</t>
    <phoneticPr fontId="14"/>
  </si>
  <si>
    <t>B：産業上の使用者</t>
    <phoneticPr fontId="14"/>
  </si>
  <si>
    <t>C1：輸入者（流通業者）</t>
    <phoneticPr fontId="14"/>
  </si>
  <si>
    <t>C：業種が不明の場合</t>
    <phoneticPr fontId="14"/>
  </si>
  <si>
    <t>C2：:輸入者（産業上の使用者）</t>
    <phoneticPr fontId="14"/>
  </si>
  <si>
    <t>D：（その他の業種）</t>
    <phoneticPr fontId="14"/>
  </si>
  <si>
    <t>C2：輸入者（産業上の使用者）</t>
    <phoneticPr fontId="14"/>
  </si>
  <si>
    <t>C3：輸入者（関連企業間の取引）</t>
    <phoneticPr fontId="14"/>
  </si>
  <si>
    <t>C3：その他の輸入者（輸入者の具体的な業種不明）</t>
    <phoneticPr fontId="14"/>
  </si>
  <si>
    <t>C4：その他の輸入者（輸入者の具体的な業種不明）</t>
    <phoneticPr fontId="14"/>
  </si>
  <si>
    <t>D：第三国国内に所在する商社等の流通業者（C1からC3を除く）</t>
    <phoneticPr fontId="14"/>
  </si>
  <si>
    <t>D：日本国内に所在する商社等の流通業者（C1からC3を除く）</t>
    <phoneticPr fontId="14"/>
  </si>
  <si>
    <t>E：第三国向け同種の貨物を原材料として使用する産業上の使用者</t>
    <phoneticPr fontId="14"/>
  </si>
  <si>
    <t>E：調査対象貨物を原材料として使用する産業上の使用者（C2を除く）</t>
    <phoneticPr fontId="14"/>
  </si>
  <si>
    <t>F：業種が不明の場合</t>
    <phoneticPr fontId="14"/>
  </si>
  <si>
    <t>G：（その他の業種）</t>
    <phoneticPr fontId="14"/>
  </si>
  <si>
    <t>輸入先業種</t>
    <rPh sb="0" eb="2">
      <t>ユニュウ</t>
    </rPh>
    <rPh sb="2" eb="3">
      <t>サキ</t>
    </rPh>
    <rPh sb="3" eb="5">
      <t>ギョウシュ</t>
    </rPh>
    <phoneticPr fontId="14"/>
  </si>
  <si>
    <t>A：輸出者かつ生産者</t>
    <rPh sb="2" eb="5">
      <t>ユシュツシャ</t>
    </rPh>
    <rPh sb="7" eb="10">
      <t>セイサンシャ</t>
    </rPh>
    <phoneticPr fontId="14"/>
  </si>
  <si>
    <t>B：輸出者（生産者でない）</t>
    <rPh sb="2" eb="5">
      <t>ユシュツシャ</t>
    </rPh>
    <rPh sb="6" eb="8">
      <t>セイサン</t>
    </rPh>
    <rPh sb="8" eb="9">
      <t>シャ</t>
    </rPh>
    <phoneticPr fontId="14"/>
  </si>
  <si>
    <t>企業間関連状況</t>
    <rPh sb="0" eb="2">
      <t>キギョウ</t>
    </rPh>
    <rPh sb="2" eb="3">
      <t>カン</t>
    </rPh>
    <rPh sb="3" eb="5">
      <t>カンレン</t>
    </rPh>
    <rPh sb="5" eb="7">
      <t>ジョウキョウ</t>
    </rPh>
    <phoneticPr fontId="14"/>
  </si>
  <si>
    <t>A2：生産者の関連企業</t>
    <rPh sb="3" eb="6">
      <t>セイサンシャ</t>
    </rPh>
    <rPh sb="7" eb="9">
      <t>カンレン</t>
    </rPh>
    <rPh sb="9" eb="11">
      <t>キギョウ</t>
    </rPh>
    <phoneticPr fontId="14"/>
  </si>
  <si>
    <t>A3：輸出国内流通業者（輸出者以外）の関連企業</t>
    <rPh sb="3" eb="5">
      <t>ユシュツ</t>
    </rPh>
    <rPh sb="5" eb="6">
      <t>コク</t>
    </rPh>
    <rPh sb="6" eb="7">
      <t>ナイ</t>
    </rPh>
    <rPh sb="7" eb="9">
      <t>リュウツウ</t>
    </rPh>
    <rPh sb="9" eb="11">
      <t>ギョウシャ</t>
    </rPh>
    <rPh sb="12" eb="14">
      <t>ユシュツ</t>
    </rPh>
    <rPh sb="14" eb="15">
      <t>シャ</t>
    </rPh>
    <rPh sb="15" eb="17">
      <t>イガイ</t>
    </rPh>
    <rPh sb="19" eb="21">
      <t>カンレン</t>
    </rPh>
    <rPh sb="21" eb="23">
      <t>キギョウ</t>
    </rPh>
    <phoneticPr fontId="14"/>
  </si>
  <si>
    <t>A4：輸出者の関連企業</t>
    <rPh sb="3" eb="6">
      <t>ユシュツシャ</t>
    </rPh>
    <rPh sb="7" eb="9">
      <t>カンレン</t>
    </rPh>
    <rPh sb="9" eb="11">
      <t>キギョウ</t>
    </rPh>
    <phoneticPr fontId="14"/>
  </si>
  <si>
    <t>A5：輸入者の関連企業</t>
    <rPh sb="3" eb="6">
      <t>ユニュウシャ</t>
    </rPh>
    <rPh sb="7" eb="9">
      <t>カンレン</t>
    </rPh>
    <rPh sb="9" eb="11">
      <t>キギョウ</t>
    </rPh>
    <phoneticPr fontId="14"/>
  </si>
  <si>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4"/>
  </si>
  <si>
    <t>A7：産業上の使用者の関連企業</t>
    <rPh sb="3" eb="5">
      <t>サンギョウ</t>
    </rPh>
    <rPh sb="5" eb="6">
      <t>ジョウ</t>
    </rPh>
    <rPh sb="7" eb="10">
      <t>シヨウシャ</t>
    </rPh>
    <rPh sb="11" eb="13">
      <t>カンレン</t>
    </rPh>
    <rPh sb="13" eb="15">
      <t>キギョウ</t>
    </rPh>
    <phoneticPr fontId="14"/>
  </si>
  <si>
    <t>Ｂ：非関連企業</t>
    <rPh sb="2" eb="3">
      <t>ヒ</t>
    </rPh>
    <rPh sb="3" eb="5">
      <t>カンレン</t>
    </rPh>
    <rPh sb="5" eb="7">
      <t>キギョウ</t>
    </rPh>
    <phoneticPr fontId="14"/>
  </si>
  <si>
    <t>複数該当：(手入力してください。）</t>
    <rPh sb="0" eb="2">
      <t>フクスウ</t>
    </rPh>
    <rPh sb="2" eb="4">
      <t>ガイトウ</t>
    </rPh>
    <rPh sb="6" eb="7">
      <t>テ</t>
    </rPh>
    <rPh sb="7" eb="9">
      <t>ニュウリョク</t>
    </rPh>
    <phoneticPr fontId="14"/>
  </si>
  <si>
    <t>販売価格の設定方法</t>
    <rPh sb="0" eb="2">
      <t>ハンバイ</t>
    </rPh>
    <rPh sb="2" eb="4">
      <t>カカク</t>
    </rPh>
    <rPh sb="5" eb="7">
      <t>セッテイ</t>
    </rPh>
    <rPh sb="7" eb="9">
      <t>ホウホウ</t>
    </rPh>
    <phoneticPr fontId="14"/>
  </si>
  <si>
    <t>ⅰ個別取引ごとの交渉</t>
    <rPh sb="1" eb="3">
      <t>コベツ</t>
    </rPh>
    <rPh sb="3" eb="5">
      <t>トリヒキ</t>
    </rPh>
    <rPh sb="8" eb="10">
      <t>コウショウ</t>
    </rPh>
    <phoneticPr fontId="14"/>
  </si>
  <si>
    <t>ⅱ契約書に記載</t>
    <rPh sb="1" eb="4">
      <t>ケイヤクショ</t>
    </rPh>
    <rPh sb="5" eb="7">
      <t>キサイ</t>
    </rPh>
    <phoneticPr fontId="14"/>
  </si>
  <si>
    <t>ⅲ価格表の提示</t>
    <rPh sb="1" eb="3">
      <t>カカク</t>
    </rPh>
    <rPh sb="3" eb="4">
      <t>ヒョウ</t>
    </rPh>
    <rPh sb="5" eb="7">
      <t>テイジ</t>
    </rPh>
    <phoneticPr fontId="14"/>
  </si>
  <si>
    <t>ⅳその他</t>
    <rPh sb="3" eb="4">
      <t>タ</t>
    </rPh>
    <phoneticPr fontId="14"/>
  </si>
  <si>
    <t>売買契約の適用期間</t>
    <rPh sb="0" eb="2">
      <t>バイバイ</t>
    </rPh>
    <phoneticPr fontId="14"/>
  </si>
  <si>
    <t>ⅰ長期契約（1年以上）</t>
    <rPh sb="1" eb="3">
      <t>チョウキ</t>
    </rPh>
    <rPh sb="3" eb="5">
      <t>ケイヤク</t>
    </rPh>
    <rPh sb="7" eb="8">
      <t>ネン</t>
    </rPh>
    <rPh sb="8" eb="10">
      <t>イジョウ</t>
    </rPh>
    <phoneticPr fontId="14"/>
  </si>
  <si>
    <t>ⅱ短期契約（1年未満）</t>
    <rPh sb="1" eb="3">
      <t>タンキ</t>
    </rPh>
    <rPh sb="3" eb="5">
      <t>ケイヤク</t>
    </rPh>
    <rPh sb="7" eb="8">
      <t>ネン</t>
    </rPh>
    <rPh sb="8" eb="10">
      <t>ミマン</t>
    </rPh>
    <phoneticPr fontId="14"/>
  </si>
  <si>
    <t>ⅲ一取引ごとの契約</t>
    <rPh sb="1" eb="2">
      <t>１</t>
    </rPh>
    <rPh sb="2" eb="4">
      <t>トリヒキ</t>
    </rPh>
    <rPh sb="7" eb="9">
      <t>ケイヤク</t>
    </rPh>
    <phoneticPr fontId="14"/>
  </si>
  <si>
    <t>割引、値引き及び割戻しの交渉</t>
    <rPh sb="12" eb="14">
      <t>コウショウ</t>
    </rPh>
    <phoneticPr fontId="14"/>
  </si>
  <si>
    <t>ⅰ個別取引数量に応じた割引等</t>
    <rPh sb="1" eb="3">
      <t>コベツ</t>
    </rPh>
    <rPh sb="3" eb="5">
      <t>トリヒキ</t>
    </rPh>
    <rPh sb="5" eb="7">
      <t>スウリョウ</t>
    </rPh>
    <rPh sb="8" eb="9">
      <t>オウ</t>
    </rPh>
    <rPh sb="13" eb="14">
      <t>トウ</t>
    </rPh>
    <phoneticPr fontId="14"/>
  </si>
  <si>
    <t>ⅱ年間取引数量に応じた割引等</t>
    <rPh sb="1" eb="3">
      <t>ネンカン</t>
    </rPh>
    <rPh sb="3" eb="5">
      <t>トリヒキ</t>
    </rPh>
    <rPh sb="5" eb="7">
      <t>スウリョウ</t>
    </rPh>
    <rPh sb="8" eb="9">
      <t>オウ</t>
    </rPh>
    <rPh sb="11" eb="13">
      <t>ワリビキ</t>
    </rPh>
    <rPh sb="13" eb="14">
      <t>トウ</t>
    </rPh>
    <phoneticPr fontId="14"/>
  </si>
  <si>
    <t>ⅲその他</t>
    <rPh sb="3" eb="4">
      <t>タ</t>
    </rPh>
    <phoneticPr fontId="14"/>
  </si>
  <si>
    <t>貿易取引条件（Incoterms）コード</t>
    <rPh sb="0" eb="2">
      <t>ボウエキ</t>
    </rPh>
    <rPh sb="2" eb="4">
      <t>トリヒキ</t>
    </rPh>
    <rPh sb="4" eb="6">
      <t>ジョウケン</t>
    </rPh>
    <phoneticPr fontId="14"/>
  </si>
  <si>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</si>
  <si>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</si>
  <si>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</si>
  <si>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</si>
  <si>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</si>
  <si>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</si>
  <si>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</si>
  <si>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phoneticPr fontId="14"/>
  </si>
  <si>
    <t>DAF：国境持ち込み渡し条件</t>
  </si>
  <si>
    <t>DES：仕向港着船渡し条件</t>
  </si>
  <si>
    <t>DEQ：仕向港埠頭渡し条件</t>
  </si>
  <si>
    <t>DDU：仕向地持ち込み渡し・関税抜き条件</t>
  </si>
  <si>
    <t>DAT：ターミナル持込渡し</t>
    <phoneticPr fontId="14"/>
  </si>
  <si>
    <t>DAP：仕向地持込渡し</t>
    <phoneticPr fontId="14"/>
  </si>
  <si>
    <t>DDP：仕向地持ち込み渡し・関税込み条件</t>
    <phoneticPr fontId="14"/>
  </si>
  <si>
    <t>代替可能性</t>
    <phoneticPr fontId="14"/>
  </si>
  <si>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</si>
  <si>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</si>
  <si>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</si>
  <si>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</si>
  <si>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4"/>
  </si>
  <si>
    <t>影響を及ぼさない</t>
    <phoneticPr fontId="14"/>
  </si>
  <si>
    <t>常に影響を及ぼす</t>
    <phoneticPr fontId="14"/>
  </si>
  <si>
    <t>場合によっては影響を及ぼす</t>
    <phoneticPr fontId="14"/>
  </si>
  <si>
    <t>不明</t>
    <phoneticPr fontId="14"/>
  </si>
  <si>
    <t>調査対象期間</t>
    <rPh sb="0" eb="2">
      <t>チョウサ</t>
    </rPh>
    <rPh sb="2" eb="4">
      <t>タイショウ</t>
    </rPh>
    <rPh sb="4" eb="6">
      <t>キカン</t>
    </rPh>
    <phoneticPr fontId="14"/>
  </si>
  <si>
    <t>令和2年（2020年）</t>
  </si>
  <si>
    <t>令和3年（2021年）</t>
  </si>
  <si>
    <t>令和4年（2022年）</t>
  </si>
  <si>
    <t>令和5年（2023年）</t>
    <phoneticPr fontId="14"/>
  </si>
  <si>
    <t>令和6年（2024年）</t>
    <phoneticPr fontId="14"/>
  </si>
  <si>
    <t>補助金等の種類</t>
    <rPh sb="0" eb="3">
      <t>ホジョキン</t>
    </rPh>
    <rPh sb="3" eb="4">
      <t>トウ</t>
    </rPh>
    <rPh sb="5" eb="7">
      <t>シュルイ</t>
    </rPh>
    <phoneticPr fontId="14"/>
  </si>
  <si>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</si>
  <si>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</si>
  <si>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</si>
  <si>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</si>
  <si>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</si>
  <si>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</si>
  <si>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</si>
  <si>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4"/>
  </si>
  <si>
    <t>a.合名会社</t>
    <rPh sb="2" eb="4">
      <t>ゴウメイ</t>
    </rPh>
    <rPh sb="4" eb="6">
      <t>カイシャ</t>
    </rPh>
    <phoneticPr fontId="14"/>
  </si>
  <si>
    <t>b.合資会社</t>
    <rPh sb="2" eb="4">
      <t>ゴウシ</t>
    </rPh>
    <rPh sb="4" eb="6">
      <t>カイシャ</t>
    </rPh>
    <phoneticPr fontId="14"/>
  </si>
  <si>
    <t>c.株式会社</t>
    <rPh sb="2" eb="6">
      <t>カブシキガイシャ</t>
    </rPh>
    <phoneticPr fontId="14"/>
  </si>
  <si>
    <t>d.有限会社</t>
    <rPh sb="2" eb="6">
      <t>ユウゲンガイシャ</t>
    </rPh>
    <phoneticPr fontId="14"/>
  </si>
  <si>
    <t>e.その他（具体的に記載してください）</t>
    <phoneticPr fontId="14"/>
  </si>
  <si>
    <t>品種及び用途</t>
    <rPh sb="0" eb="2">
      <t>ヒンシュ</t>
    </rPh>
    <rPh sb="2" eb="3">
      <t>オヨ</t>
    </rPh>
    <rPh sb="4" eb="6">
      <t>ヨウト</t>
    </rPh>
    <phoneticPr fontId="14"/>
  </si>
  <si>
    <t>A-9, C-1</t>
    <phoneticPr fontId="14"/>
  </si>
  <si>
    <t>01：液体工業用（02に該当する場合を除く）</t>
    <rPh sb="3" eb="5">
      <t>エキタイ</t>
    </rPh>
    <rPh sb="5" eb="8">
      <t>コウギョウヨウ</t>
    </rPh>
    <rPh sb="12" eb="14">
      <t>ガイトウ</t>
    </rPh>
    <rPh sb="16" eb="18">
      <t>バアイ</t>
    </rPh>
    <rPh sb="19" eb="20">
      <t>ノゾ</t>
    </rPh>
    <phoneticPr fontId="14"/>
  </si>
  <si>
    <t>02：液体工業用（ナトリウムなどの不純物を低減したもの）</t>
    <phoneticPr fontId="14"/>
  </si>
  <si>
    <t>03：液体食品添加用</t>
    <phoneticPr fontId="14"/>
  </si>
  <si>
    <t>04：固体工業用（05に該当する場合を除く）</t>
    <rPh sb="3" eb="5">
      <t>コタイ</t>
    </rPh>
    <rPh sb="5" eb="8">
      <t>コウギョウヨウ</t>
    </rPh>
    <phoneticPr fontId="14"/>
  </si>
  <si>
    <t>05：固体工業用（ナトリウムなどの不純物を低減したもの）</t>
    <phoneticPr fontId="14"/>
  </si>
  <si>
    <t>06：固体食品添加用</t>
    <phoneticPr fontId="14"/>
  </si>
  <si>
    <t>原産国</t>
    <rPh sb="0" eb="2">
      <t>ゲンサン</t>
    </rPh>
    <rPh sb="2" eb="3">
      <t>コク</t>
    </rPh>
    <phoneticPr fontId="14"/>
  </si>
  <si>
    <t>商社等</t>
    <rPh sb="0" eb="2">
      <t>ショウシャ</t>
    </rPh>
    <rPh sb="2" eb="3">
      <t>ナド</t>
    </rPh>
    <phoneticPr fontId="14"/>
  </si>
  <si>
    <t>同業他社（スワップ取引）</t>
    <phoneticPr fontId="14"/>
  </si>
  <si>
    <t>同業他社（売り切り取引）</t>
    <phoneticPr fontId="14"/>
  </si>
  <si>
    <t>輸入者</t>
    <rPh sb="0" eb="3">
      <t>ユニュウシャ</t>
    </rPh>
    <phoneticPr fontId="14"/>
  </si>
  <si>
    <t xml:space="preserve">【記載要領】
（１）品種コード（状態、濃度、形状（固体のみ）、用途）をリストから選択してください。品種コード③において「その他」を選択する場合は、各品種の製品特徴が異なることを示す資料を、添付資料添付資料A-5-１として提出してください（日本語訳を添付）。
（２）製品型番コードを記入してください。
（３）主な用途を記入してください。　（主な用途の例）化学肥料、液体石鹸や洗剤、写真の現像液等）
</t>
    <phoneticPr fontId="14"/>
  </si>
  <si>
    <r>
      <rPr>
        <sz val="11"/>
        <color rgb="FF000000"/>
        <rFont val="ＭＳ Ｐゴシック"/>
        <family val="3"/>
        <charset val="128"/>
      </rPr>
      <t>（注）金額を記入する際には、最小通貨単位まで表示すること、また、記入要領に通貨単位が指定されていない場合は、通貨単位が分かるように、ISO4217の通貨コード英字3桁（例：USD</t>
    </r>
    <r>
      <rPr>
        <sz val="11"/>
        <rFont val="ＭＳ Ｐゴシック"/>
        <family val="3"/>
        <charset val="128"/>
      </rPr>
      <t>、CNY、</t>
    </r>
    <r>
      <rPr>
        <sz val="11"/>
        <color rgb="FF000000"/>
        <rFont val="ＭＳ Ｐゴシック"/>
        <family val="3"/>
        <charset val="128"/>
      </rPr>
      <t xml:space="preserve">KRW）を、様式D-2・D-3の項目名の下に記入してください。ただし、通貨単位が取引ごとに異なる場合は、金額を回答する項目の左側に一列追加して、通貨単位を記入してください。 </t>
    </r>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</si>
</sst>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_);[Red]\(0\)"/>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_);[Red]\(#,##0\)"/>
    <numFmt numFmtId="183" formatCode="0_ "/>
    <numFmt numFmtId="184" formatCode="#,##0_ "/>
    <numFmt numFmtId="185" formatCode="#,##0.0;[Red]\-#,##0.0"/>
    <numFmt numFmtId="186" formatCode="#,##0_ ;[Red]\-#,##0\ "/>
    <numFmt numFmtId="187" formatCode="0.0%"/>
    <numFmt numFmtId="188" formatCode="[$-411]ge\.m\.d;@"/>
    <numFmt numFmtId="189" formatCode="#,##0.00_ "/>
    <numFmt numFmtId="190" formatCode="#,##0.00_ ;[Red]\-#,##0.00\ "/>
  </numFmts>
  <fonts count="6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b/>
      <sz val="11"/>
      <name val="ＭＳ Ｐゴシック"/>
      <family val="3"/>
      <charset val="128"/>
    </font>
    <font>
      <sz val="11"/>
      <color indexed="8"/>
      <name val="ＭＳ Ｐゴシック"/>
      <family val="3"/>
      <charset val="128"/>
    </font>
    <font>
      <b/>
      <sz val="14"/>
      <name val="ＭＳ Ｐゴシック"/>
      <family val="3"/>
      <charset val="128"/>
    </font>
    <font>
      <sz val="11"/>
      <name val="ＭＳ 明朝"/>
      <family val="1"/>
      <charset val="128"/>
    </font>
    <font>
      <sz val="12"/>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20"/>
      <name val="ＭＳ Ｐゴシック"/>
      <family val="3"/>
      <charset val="128"/>
      <scheme val="minor"/>
    </font>
    <font>
      <sz val="11"/>
      <name val="ＭＳ ゴシック"/>
      <family val="3"/>
      <charset val="128"/>
    </font>
    <font>
      <b/>
      <sz val="14"/>
      <color theme="1"/>
      <name val="ＭＳ Ｐゴシック"/>
      <family val="3"/>
      <charset val="128"/>
    </font>
    <font>
      <b/>
      <u/>
      <sz val="11"/>
      <name val="ＭＳ Ｐゴシック"/>
      <family val="3"/>
      <charset val="128"/>
    </font>
    <font>
      <sz val="12"/>
      <name val="ＭＳ Ｐゴシック"/>
      <family val="3"/>
      <charset val="128"/>
      <scheme val="minor"/>
    </font>
    <font>
      <sz val="6"/>
      <name val="ＭＳ Ｐゴシック"/>
      <family val="3"/>
      <charset val="128"/>
      <scheme val="minor"/>
    </font>
    <font>
      <b/>
      <sz val="14"/>
      <color theme="1"/>
      <name val="ＭＳ Ｐゴシック"/>
      <family val="3"/>
      <charset val="128"/>
      <scheme val="minor"/>
    </font>
    <font>
      <b/>
      <sz val="14"/>
      <name val="ＭＳ Ｐゴシック"/>
      <family val="3"/>
      <charset val="128"/>
      <scheme val="minor"/>
    </font>
    <font>
      <b/>
      <u/>
      <sz val="14"/>
      <name val="ＭＳ Ｐゴシック"/>
      <family val="3"/>
      <charset val="128"/>
    </font>
    <font>
      <sz val="14"/>
      <name val="ＭＳ Ｐゴシック"/>
      <family val="3"/>
      <charset val="128"/>
    </font>
    <font>
      <b/>
      <u/>
      <sz val="11"/>
      <name val="ＭＳ Ｐゴシック"/>
      <family val="3"/>
      <charset val="128"/>
      <scheme val="minor"/>
    </font>
    <font>
      <u/>
      <sz val="11"/>
      <name val="ＭＳ Ｐゴシック"/>
      <family val="3"/>
      <charset val="128"/>
    </font>
    <font>
      <b/>
      <u/>
      <sz val="14"/>
      <color theme="1"/>
      <name val="ＭＳ Ｐゴシック"/>
      <family val="3"/>
      <charset val="128"/>
      <scheme val="minor"/>
    </font>
    <font>
      <sz val="10.5"/>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6"/>
      <name val="ＭＳ Ｐゴシック"/>
      <family val="2"/>
      <charset val="128"/>
      <scheme val="minor"/>
    </font>
    <font>
      <sz val="11"/>
      <name val="ＭＳ Ｐ明朝"/>
      <family val="1"/>
      <charset val="128"/>
    </font>
    <font>
      <b/>
      <u/>
      <sz val="11"/>
      <color rgb="FFFF0000"/>
      <name val="ＭＳ Ｐゴシック"/>
      <family val="3"/>
      <charset val="128"/>
    </font>
    <font>
      <b/>
      <u/>
      <sz val="14"/>
      <name val="ＭＳ Ｐ明朝"/>
      <family val="1"/>
      <charset val="128"/>
    </font>
    <font>
      <b/>
      <u/>
      <sz val="14"/>
      <name val="ＭＳ Ｐゴシック"/>
      <family val="3"/>
      <charset val="128"/>
      <scheme val="minor"/>
    </font>
    <font>
      <sz val="10.5"/>
      <name val="ＭＳ 明朝"/>
      <family val="1"/>
      <charset val="128"/>
    </font>
    <font>
      <sz val="9"/>
      <color theme="1"/>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ゴシック"/>
      <family val="3"/>
      <charset val="128"/>
      <scheme val="minor"/>
    </font>
    <font>
      <sz val="11"/>
      <color rgb="FF000000"/>
      <name val="ＭＳ Ｐゴシック"/>
      <family val="3"/>
      <charset val="128"/>
    </font>
  </fonts>
  <fills count="12">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CCECFF"/>
        <bgColor indexed="64"/>
      </patternFill>
    </fill>
    <fill>
      <patternFill patternType="solid">
        <fgColor theme="4" tint="0.79998168889431442"/>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tint="-0.499984740745262"/>
        <bgColor indexed="64"/>
      </patternFill>
    </fill>
    <fill>
      <patternFill patternType="solid">
        <fgColor rgb="FFDAEEF3"/>
        <bgColor indexed="64"/>
      </patternFill>
    </fill>
  </fills>
  <borders count="1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double">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thin">
        <color indexed="64"/>
      </left>
      <right style="hair">
        <color indexed="64"/>
      </right>
      <top style="medium">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hair">
        <color indexed="64"/>
      </left>
      <right style="hair">
        <color indexed="64"/>
      </right>
      <top style="medium">
        <color indexed="64"/>
      </top>
      <bottom style="thin">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diagonalDown="1">
      <left style="thin">
        <color indexed="64"/>
      </left>
      <right style="thin">
        <color indexed="64"/>
      </right>
      <top style="double">
        <color indexed="64"/>
      </top>
      <bottom style="medium">
        <color indexed="64"/>
      </bottom>
      <diagonal style="thin">
        <color indexed="64"/>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diagonalDown="1">
      <left style="thin">
        <color indexed="64"/>
      </left>
      <right style="thin">
        <color indexed="64"/>
      </right>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style="thin">
        <color indexed="64"/>
      </right>
      <top style="thin">
        <color indexed="64"/>
      </top>
      <bottom style="dotted">
        <color indexed="64"/>
      </bottom>
      <diagonal/>
    </border>
    <border diagonalDown="1">
      <left style="medium">
        <color indexed="64"/>
      </left>
      <right style="thin">
        <color indexed="64"/>
      </right>
      <top/>
      <bottom style="medium">
        <color indexed="64"/>
      </bottom>
      <diagonal style="thin">
        <color indexed="64"/>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top style="double">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thin">
        <color indexed="64"/>
      </right>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bottom style="dotted">
        <color indexed="64"/>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medium">
        <color rgb="FF000000"/>
      </left>
      <right style="hair">
        <color indexed="64"/>
      </right>
      <top style="medium">
        <color rgb="FF000000"/>
      </top>
      <bottom style="medium">
        <color rgb="FF000000"/>
      </bottom>
      <diagonal/>
    </border>
    <border>
      <left style="hair">
        <color indexed="64"/>
      </left>
      <right/>
      <top style="medium">
        <color rgb="FF000000"/>
      </top>
      <bottom style="medium">
        <color rgb="FF000000"/>
      </bottom>
      <diagonal/>
    </border>
    <border>
      <left style="hair">
        <color indexed="64"/>
      </left>
      <right style="medium">
        <color rgb="FF000000"/>
      </right>
      <top style="medium">
        <color rgb="FF000000"/>
      </top>
      <bottom style="medium">
        <color rgb="FF000000"/>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hair">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style="double">
        <color indexed="64"/>
      </top>
      <bottom style="medium">
        <color indexed="64"/>
      </bottom>
      <diagonal/>
    </border>
    <border>
      <left style="dashed">
        <color indexed="64"/>
      </left>
      <right/>
      <top style="medium">
        <color indexed="64"/>
      </top>
      <bottom style="medium">
        <color indexed="64"/>
      </bottom>
      <diagonal/>
    </border>
  </borders>
  <cellStyleXfs count="58">
    <xf numFmtId="0" fontId="0" fillId="0" borderId="0">
      <alignment vertical="center"/>
    </xf>
    <xf numFmtId="9" fontId="19" fillId="0" borderId="0" applyFont="0" applyFill="0" applyBorder="0" applyAlignment="0" applyProtection="0">
      <alignment vertical="center"/>
    </xf>
    <xf numFmtId="38" fontId="13" fillId="0" borderId="0" applyFont="0" applyFill="0" applyBorder="0" applyAlignment="0" applyProtection="0">
      <alignment vertical="center"/>
    </xf>
    <xf numFmtId="38" fontId="17" fillId="0" borderId="0" applyFont="0" applyFill="0" applyBorder="0" applyAlignment="0" applyProtection="0">
      <alignment vertical="center"/>
    </xf>
    <xf numFmtId="38" fontId="13" fillId="0" borderId="0" applyFont="0" applyFill="0" applyBorder="0" applyAlignment="0" applyProtection="0"/>
    <xf numFmtId="38" fontId="23" fillId="0" borderId="0" applyFont="0" applyFill="0" applyBorder="0" applyAlignment="0" applyProtection="0">
      <alignment vertical="center"/>
    </xf>
    <xf numFmtId="38" fontId="19" fillId="0" borderId="0" applyFont="0" applyFill="0" applyBorder="0" applyAlignment="0" applyProtection="0">
      <alignment vertical="center"/>
    </xf>
    <xf numFmtId="0" fontId="13" fillId="0" borderId="0"/>
    <xf numFmtId="0" fontId="13" fillId="0" borderId="0">
      <alignment vertical="center"/>
    </xf>
    <xf numFmtId="0" fontId="23" fillId="0" borderId="0">
      <alignment vertical="center"/>
    </xf>
    <xf numFmtId="0" fontId="23" fillId="0" borderId="0">
      <alignment vertical="center"/>
    </xf>
    <xf numFmtId="0" fontId="13" fillId="0" borderId="0">
      <alignment vertical="center"/>
    </xf>
    <xf numFmtId="0" fontId="13" fillId="0" borderId="0"/>
    <xf numFmtId="0" fontId="12" fillId="0" borderId="0">
      <alignment vertical="center"/>
    </xf>
    <xf numFmtId="177" fontId="27" fillId="0" borderId="0" applyFont="0" applyFill="0" applyBorder="0" applyAlignment="0" applyProtection="0"/>
    <xf numFmtId="178" fontId="27" fillId="0" borderId="0" applyFont="0" applyFill="0" applyBorder="0" applyAlignment="0" applyProtection="0">
      <alignment vertical="top"/>
    </xf>
    <xf numFmtId="179" fontId="27" fillId="0" borderId="0" applyFont="0" applyFill="0" applyBorder="0" applyAlignment="0" applyProtection="0"/>
    <xf numFmtId="0" fontId="18" fillId="0" borderId="0" applyFill="0" applyBorder="0" applyProtection="0"/>
    <xf numFmtId="0" fontId="19" fillId="0" borderId="0" applyNumberFormat="0" applyFont="0" applyFill="0" applyBorder="0">
      <alignment horizontal="left" vertical="top" wrapText="1"/>
    </xf>
    <xf numFmtId="0" fontId="13" fillId="0" borderId="0">
      <alignment vertical="center"/>
    </xf>
    <xf numFmtId="0" fontId="12" fillId="0" borderId="0">
      <alignment vertical="center"/>
    </xf>
    <xf numFmtId="180" fontId="27" fillId="0" borderId="0">
      <alignment vertical="top"/>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9" fontId="23" fillId="0" borderId="0" applyFont="0" applyFill="0" applyBorder="0" applyAlignment="0" applyProtection="0">
      <alignment vertical="center"/>
    </xf>
    <xf numFmtId="0" fontId="8" fillId="0" borderId="0">
      <alignment vertical="center"/>
    </xf>
    <xf numFmtId="0" fontId="13" fillId="0" borderId="0"/>
    <xf numFmtId="9" fontId="19" fillId="0" borderId="0" applyFont="0" applyFill="0" applyBorder="0" applyAlignment="0" applyProtection="0">
      <alignment vertical="center"/>
    </xf>
    <xf numFmtId="38" fontId="13" fillId="0" borderId="0" applyFont="0" applyFill="0" applyBorder="0" applyAlignment="0" applyProtection="0"/>
    <xf numFmtId="0" fontId="7" fillId="0" borderId="0">
      <alignment vertical="center"/>
    </xf>
    <xf numFmtId="0" fontId="13" fillId="0" borderId="0">
      <alignment vertical="center"/>
    </xf>
    <xf numFmtId="0" fontId="13" fillId="0" borderId="0"/>
    <xf numFmtId="0" fontId="7" fillId="0" borderId="0">
      <alignment vertical="center"/>
    </xf>
    <xf numFmtId="0" fontId="6" fillId="0" borderId="0">
      <alignment vertical="center"/>
    </xf>
    <xf numFmtId="0" fontId="13" fillId="0" borderId="0"/>
    <xf numFmtId="0" fontId="13"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9" fontId="13" fillId="0" borderId="0" applyFont="0" applyFill="0" applyBorder="0" applyAlignment="0" applyProtection="0">
      <alignment vertical="center"/>
    </xf>
  </cellStyleXfs>
  <cellXfs count="1127">
    <xf numFmtId="0" fontId="0" fillId="0" borderId="0" xfId="0">
      <alignment vertical="center"/>
    </xf>
    <xf numFmtId="0" fontId="13" fillId="0" borderId="0" xfId="0" applyFont="1">
      <alignment vertical="center"/>
    </xf>
    <xf numFmtId="0" fontId="0" fillId="0" borderId="0" xfId="0" applyAlignment="1">
      <alignment horizontal="left" vertical="center"/>
    </xf>
    <xf numFmtId="0" fontId="0" fillId="0" borderId="5" xfId="0" applyBorder="1" applyAlignment="1">
      <alignment horizontal="center" vertical="center"/>
    </xf>
    <xf numFmtId="0" fontId="0" fillId="0" borderId="13" xfId="0" applyBorder="1">
      <alignment vertical="center"/>
    </xf>
    <xf numFmtId="0" fontId="0" fillId="0" borderId="0" xfId="0" applyAlignment="1">
      <alignment vertical="center" wrapText="1"/>
    </xf>
    <xf numFmtId="0" fontId="24" fillId="0" borderId="0" xfId="0" applyFont="1">
      <alignment vertical="center"/>
    </xf>
    <xf numFmtId="0" fontId="0" fillId="0" borderId="0" xfId="0" applyAlignment="1">
      <alignment horizontal="left" vertical="center" wrapText="1"/>
    </xf>
    <xf numFmtId="0" fontId="16" fillId="0" borderId="20" xfId="0" applyFont="1" applyBorder="1" applyAlignment="1">
      <alignment vertical="top"/>
    </xf>
    <xf numFmtId="0" fontId="16" fillId="0" borderId="21" xfId="0" applyFont="1" applyBorder="1" applyAlignment="1">
      <alignment vertical="top"/>
    </xf>
    <xf numFmtId="0" fontId="16" fillId="0" borderId="22" xfId="0" applyFont="1" applyBorder="1" applyAlignment="1">
      <alignment vertical="top" wrapText="1"/>
    </xf>
    <xf numFmtId="0" fontId="0" fillId="0" borderId="0" xfId="0" applyAlignment="1">
      <alignment horizontal="center" vertical="center"/>
    </xf>
    <xf numFmtId="0" fontId="16" fillId="0" borderId="13" xfId="0" applyFont="1" applyBorder="1" applyAlignment="1">
      <alignment vertical="top" wrapText="1"/>
    </xf>
    <xf numFmtId="0" fontId="16" fillId="0" borderId="23" xfId="0" applyFont="1" applyBorder="1" applyAlignment="1">
      <alignment vertical="top" wrapText="1"/>
    </xf>
    <xf numFmtId="0" fontId="0" fillId="0" borderId="23" xfId="0" applyBorder="1">
      <alignment vertical="center"/>
    </xf>
    <xf numFmtId="0" fontId="0" fillId="0" borderId="0" xfId="0" applyAlignment="1">
      <alignment horizontal="left" vertical="top" wrapText="1"/>
    </xf>
    <xf numFmtId="0" fontId="0" fillId="0" borderId="0" xfId="0" applyAlignment="1">
      <alignment horizontal="left" vertical="top"/>
    </xf>
    <xf numFmtId="0" fontId="0" fillId="0" borderId="24" xfId="0" applyBorder="1">
      <alignment vertical="center"/>
    </xf>
    <xf numFmtId="0" fontId="0" fillId="0" borderId="11" xfId="0" applyBorder="1">
      <alignment vertical="center"/>
    </xf>
    <xf numFmtId="0" fontId="0" fillId="0" borderId="25" xfId="0" applyBorder="1">
      <alignment vertical="center"/>
    </xf>
    <xf numFmtId="0" fontId="16" fillId="0" borderId="20" xfId="0" applyFont="1" applyBorder="1">
      <alignment vertical="center"/>
    </xf>
    <xf numFmtId="0" fontId="0" fillId="0" borderId="21" xfId="0" applyBorder="1">
      <alignment vertical="center"/>
    </xf>
    <xf numFmtId="0" fontId="0" fillId="0" borderId="21" xfId="0" applyBorder="1" applyAlignment="1">
      <alignment vertical="top" wrapText="1"/>
    </xf>
    <xf numFmtId="0" fontId="0" fillId="0" borderId="21" xfId="0" applyBorder="1" applyAlignment="1">
      <alignment vertical="top"/>
    </xf>
    <xf numFmtId="0" fontId="0" fillId="0" borderId="22" xfId="0" applyBorder="1">
      <alignment vertical="center"/>
    </xf>
    <xf numFmtId="0" fontId="0" fillId="0" borderId="0" xfId="0" applyAlignment="1">
      <alignment vertical="top" wrapText="1"/>
    </xf>
    <xf numFmtId="0" fontId="0" fillId="0" borderId="0" xfId="0" applyAlignment="1">
      <alignment vertical="top"/>
    </xf>
    <xf numFmtId="0" fontId="16" fillId="0" borderId="21" xfId="0" applyFont="1" applyBorder="1">
      <alignment vertical="center"/>
    </xf>
    <xf numFmtId="0" fontId="0" fillId="0" borderId="11" xfId="0" applyBorder="1" applyAlignment="1">
      <alignment horizontal="center" vertical="center"/>
    </xf>
    <xf numFmtId="0" fontId="16" fillId="0" borderId="13" xfId="0" applyFont="1" applyBorder="1">
      <alignment vertical="center"/>
    </xf>
    <xf numFmtId="0" fontId="0" fillId="0" borderId="0" xfId="0" applyAlignment="1">
      <alignment horizontal="right" vertical="center"/>
    </xf>
    <xf numFmtId="0" fontId="24" fillId="0" borderId="0" xfId="9" applyFont="1">
      <alignment vertical="center"/>
    </xf>
    <xf numFmtId="49" fontId="0" fillId="0" borderId="0" xfId="0" applyNumberFormat="1" applyAlignment="1">
      <alignment horizontal="center" vertical="center"/>
    </xf>
    <xf numFmtId="0" fontId="0" fillId="0" borderId="0" xfId="0" applyAlignment="1">
      <alignment horizontal="center" vertical="center" wrapText="1"/>
    </xf>
    <xf numFmtId="0" fontId="0" fillId="0" borderId="7" xfId="0" applyBorder="1" applyAlignment="1">
      <alignment horizontal="center" vertical="center" wrapText="1"/>
    </xf>
    <xf numFmtId="0" fontId="13" fillId="0" borderId="0" xfId="8">
      <alignment vertical="center"/>
    </xf>
    <xf numFmtId="0" fontId="25" fillId="2" borderId="0" xfId="12" applyFont="1" applyFill="1" applyAlignment="1">
      <alignment vertical="center"/>
    </xf>
    <xf numFmtId="0" fontId="24" fillId="4" borderId="1" xfId="0" applyFont="1" applyFill="1" applyBorder="1" applyAlignment="1">
      <alignment horizontal="left" vertical="top"/>
    </xf>
    <xf numFmtId="0" fontId="24" fillId="0" borderId="32" xfId="0" applyFont="1" applyBorder="1">
      <alignment vertical="center"/>
    </xf>
    <xf numFmtId="0" fontId="24" fillId="0" borderId="1" xfId="0" applyFont="1" applyBorder="1">
      <alignment vertical="center"/>
    </xf>
    <xf numFmtId="0" fontId="0" fillId="0" borderId="6" xfId="0" applyBorder="1" applyAlignment="1">
      <alignment horizontal="center" vertical="center" wrapText="1"/>
    </xf>
    <xf numFmtId="49" fontId="0" fillId="5" borderId="1" xfId="8" applyNumberFormat="1" applyFont="1" applyFill="1" applyBorder="1" applyAlignment="1">
      <alignment horizontal="center" vertical="center" wrapText="1"/>
    </xf>
    <xf numFmtId="0" fontId="24" fillId="0" borderId="0" xfId="13" applyFont="1">
      <alignment vertical="center"/>
    </xf>
    <xf numFmtId="0" fontId="0" fillId="5" borderId="7" xfId="0" applyFill="1" applyBorder="1">
      <alignment vertical="center"/>
    </xf>
    <xf numFmtId="0" fontId="0" fillId="5" borderId="1" xfId="0" applyFill="1" applyBorder="1">
      <alignment vertical="center"/>
    </xf>
    <xf numFmtId="0" fontId="0" fillId="3" borderId="1" xfId="0" applyFill="1" applyBorder="1" applyAlignment="1">
      <alignment horizontal="center" vertical="center"/>
    </xf>
    <xf numFmtId="0" fontId="0" fillId="3" borderId="1" xfId="0" applyFill="1" applyBorder="1">
      <alignment vertical="center"/>
    </xf>
    <xf numFmtId="0" fontId="0" fillId="5" borderId="8" xfId="0" applyFill="1" applyBorder="1">
      <alignment vertical="center"/>
    </xf>
    <xf numFmtId="0" fontId="0" fillId="5" borderId="47" xfId="0" applyFill="1" applyBorder="1">
      <alignment vertical="center"/>
    </xf>
    <xf numFmtId="0" fontId="0" fillId="3" borderId="47" xfId="0" applyFill="1" applyBorder="1" applyAlignment="1">
      <alignment horizontal="center" vertical="center"/>
    </xf>
    <xf numFmtId="0" fontId="0" fillId="3" borderId="47" xfId="0" applyFill="1" applyBorder="1">
      <alignment vertical="center"/>
    </xf>
    <xf numFmtId="0" fontId="0" fillId="5" borderId="9" xfId="0" applyFill="1" applyBorder="1">
      <alignment vertical="center"/>
    </xf>
    <xf numFmtId="0" fontId="0" fillId="5" borderId="10" xfId="0" applyFill="1" applyBorder="1">
      <alignment vertical="center"/>
    </xf>
    <xf numFmtId="0" fontId="0" fillId="5" borderId="2" xfId="0" applyFill="1" applyBorder="1">
      <alignment vertical="center"/>
    </xf>
    <xf numFmtId="0" fontId="0" fillId="5" borderId="58" xfId="0" applyFill="1" applyBorder="1">
      <alignment vertical="center"/>
    </xf>
    <xf numFmtId="0" fontId="21" fillId="0" borderId="0" xfId="12" applyFont="1" applyAlignment="1">
      <alignment vertical="center"/>
    </xf>
    <xf numFmtId="0" fontId="21" fillId="0" borderId="0" xfId="12" applyFont="1" applyAlignment="1">
      <alignment horizontal="center" vertical="center"/>
    </xf>
    <xf numFmtId="0" fontId="21" fillId="0" borderId="0" xfId="12" applyFont="1" applyAlignment="1">
      <alignment vertical="top" wrapText="1"/>
    </xf>
    <xf numFmtId="0" fontId="21" fillId="0" borderId="0" xfId="12" applyFont="1" applyAlignment="1">
      <alignment horizontal="left" vertical="top" wrapText="1"/>
    </xf>
    <xf numFmtId="49" fontId="13" fillId="0" borderId="0" xfId="8" applyNumberFormat="1" applyAlignment="1">
      <alignment horizontal="left" vertical="center" shrinkToFit="1"/>
    </xf>
    <xf numFmtId="0" fontId="21" fillId="0" borderId="72" xfId="12" applyFont="1" applyBorder="1" applyAlignment="1">
      <alignment horizontal="center" vertical="center"/>
    </xf>
    <xf numFmtId="0" fontId="21" fillId="0" borderId="73" xfId="12" applyFont="1" applyBorder="1" applyAlignment="1">
      <alignment horizontal="center" vertical="center" wrapText="1"/>
    </xf>
    <xf numFmtId="0" fontId="21" fillId="0" borderId="73" xfId="12" applyFont="1" applyBorder="1" applyAlignment="1">
      <alignment horizontal="center" vertical="center"/>
    </xf>
    <xf numFmtId="0" fontId="21" fillId="0" borderId="74" xfId="12" applyFont="1" applyBorder="1" applyAlignment="1">
      <alignment horizontal="center" vertical="center" wrapText="1"/>
    </xf>
    <xf numFmtId="0" fontId="21" fillId="0" borderId="75" xfId="12" applyFont="1" applyBorder="1" applyAlignment="1">
      <alignment horizontal="right" vertical="center"/>
    </xf>
    <xf numFmtId="0" fontId="21" fillId="0" borderId="76" xfId="12" applyFont="1" applyBorder="1" applyAlignment="1">
      <alignment horizontal="left" vertical="center" wrapText="1"/>
    </xf>
    <xf numFmtId="0" fontId="21" fillId="0" borderId="76" xfId="12" applyFont="1" applyBorder="1" applyAlignment="1">
      <alignment horizontal="left" vertical="center"/>
    </xf>
    <xf numFmtId="0" fontId="21" fillId="0" borderId="77" xfId="12" applyFont="1" applyBorder="1" applyAlignment="1">
      <alignment horizontal="left" vertical="center" wrapText="1"/>
    </xf>
    <xf numFmtId="0" fontId="21" fillId="0" borderId="3" xfId="12" applyFont="1" applyBorder="1" applyAlignment="1">
      <alignment horizontal="left" vertical="center"/>
    </xf>
    <xf numFmtId="0" fontId="21" fillId="5" borderId="60" xfId="12" applyFont="1" applyFill="1" applyBorder="1" applyAlignment="1">
      <alignment horizontal="left" vertical="center" wrapText="1"/>
    </xf>
    <xf numFmtId="0" fontId="21" fillId="5" borderId="64" xfId="12" applyFont="1" applyFill="1" applyBorder="1" applyAlignment="1">
      <alignment horizontal="left" vertical="center" wrapText="1"/>
    </xf>
    <xf numFmtId="0" fontId="21" fillId="5" borderId="62" xfId="12" applyFont="1" applyFill="1" applyBorder="1" applyAlignment="1">
      <alignment horizontal="left" vertical="center"/>
    </xf>
    <xf numFmtId="0" fontId="21" fillId="5" borderId="78" xfId="12" applyFont="1" applyFill="1" applyBorder="1" applyAlignment="1">
      <alignment horizontal="left" vertical="center"/>
    </xf>
    <xf numFmtId="0" fontId="21" fillId="5" borderId="78" xfId="12" applyFont="1" applyFill="1" applyBorder="1" applyAlignment="1">
      <alignment horizontal="left" vertical="center" wrapText="1"/>
    </xf>
    <xf numFmtId="0" fontId="21" fillId="5" borderId="79" xfId="12" applyFont="1" applyFill="1" applyBorder="1" applyAlignment="1">
      <alignment horizontal="left" vertical="center" wrapText="1"/>
    </xf>
    <xf numFmtId="0" fontId="21" fillId="0" borderId="1" xfId="12" applyFont="1" applyBorder="1" applyAlignment="1">
      <alignment vertical="center" wrapText="1"/>
    </xf>
    <xf numFmtId="0" fontId="21" fillId="5" borderId="62" xfId="12" applyFont="1" applyFill="1" applyBorder="1" applyAlignment="1">
      <alignment horizontal="left" vertical="center" wrapText="1"/>
    </xf>
    <xf numFmtId="0" fontId="21" fillId="5" borderId="79" xfId="12" applyFont="1" applyFill="1" applyBorder="1" applyAlignment="1">
      <alignment horizontal="left" vertical="center"/>
    </xf>
    <xf numFmtId="0" fontId="21" fillId="0" borderId="47" xfId="12" applyFont="1" applyBorder="1" applyAlignment="1">
      <alignment vertical="center"/>
    </xf>
    <xf numFmtId="0" fontId="21" fillId="5" borderId="80" xfId="12" applyFont="1" applyFill="1" applyBorder="1" applyAlignment="1">
      <alignment horizontal="left" vertical="center"/>
    </xf>
    <xf numFmtId="0" fontId="21" fillId="5" borderId="81" xfId="12" applyFont="1" applyFill="1" applyBorder="1" applyAlignment="1">
      <alignment horizontal="left" vertical="center"/>
    </xf>
    <xf numFmtId="0" fontId="30" fillId="0" borderId="0" xfId="13" applyFont="1">
      <alignment vertical="center"/>
    </xf>
    <xf numFmtId="0" fontId="24" fillId="0" borderId="0" xfId="13" applyFont="1" applyAlignment="1">
      <alignment horizontal="left" vertical="top"/>
    </xf>
    <xf numFmtId="0" fontId="13" fillId="0" borderId="0" xfId="0" applyFont="1" applyAlignment="1">
      <alignment horizontal="left" vertical="top" wrapText="1"/>
    </xf>
    <xf numFmtId="0" fontId="13" fillId="0" borderId="0" xfId="0" applyFont="1" applyAlignment="1">
      <alignment vertical="center" wrapText="1"/>
    </xf>
    <xf numFmtId="0" fontId="24" fillId="0" borderId="59" xfId="13" applyFont="1" applyBorder="1">
      <alignment vertical="center"/>
    </xf>
    <xf numFmtId="0" fontId="20" fillId="0" borderId="0" xfId="12" applyFont="1" applyAlignment="1">
      <alignment vertical="center"/>
    </xf>
    <xf numFmtId="0" fontId="13" fillId="0" borderId="0" xfId="12" applyAlignment="1">
      <alignment vertical="center"/>
    </xf>
    <xf numFmtId="0" fontId="0" fillId="0" borderId="3" xfId="0" applyBorder="1" applyAlignment="1">
      <alignment horizontal="center" vertical="center" wrapText="1"/>
    </xf>
    <xf numFmtId="0" fontId="13" fillId="0" borderId="0" xfId="8" applyProtection="1">
      <alignment vertical="center"/>
      <protection locked="0"/>
    </xf>
    <xf numFmtId="0" fontId="13" fillId="0" borderId="0" xfId="8" applyAlignment="1" applyProtection="1">
      <alignment vertical="center" wrapText="1"/>
      <protection locked="0"/>
    </xf>
    <xf numFmtId="0" fontId="9" fillId="0" borderId="0" xfId="27">
      <alignment vertical="center"/>
    </xf>
    <xf numFmtId="0" fontId="9" fillId="0" borderId="1" xfId="27" applyBorder="1" applyAlignment="1">
      <alignment vertical="center" wrapText="1"/>
    </xf>
    <xf numFmtId="0" fontId="9" fillId="0" borderId="1" xfId="27" applyBorder="1">
      <alignment vertical="center"/>
    </xf>
    <xf numFmtId="0" fontId="0" fillId="0" borderId="0" xfId="0" applyAlignment="1" applyProtection="1">
      <alignment vertical="top" wrapTex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protection locked="0"/>
    </xf>
    <xf numFmtId="0" fontId="0" fillId="0" borderId="0" xfId="0" applyAlignment="1" applyProtection="1">
      <alignment horizontal="left" wrapText="1"/>
      <protection locked="0"/>
    </xf>
    <xf numFmtId="0" fontId="0" fillId="0" borderId="0" xfId="0" applyAlignment="1" applyProtection="1">
      <alignment horizontal="center" wrapText="1"/>
      <protection locked="0"/>
    </xf>
    <xf numFmtId="0" fontId="20" fillId="0" borderId="0" xfId="0" applyFont="1" applyAlignment="1" applyProtection="1">
      <alignment horizontal="right"/>
      <protection locked="0"/>
    </xf>
    <xf numFmtId="0" fontId="0" fillId="0" borderId="0" xfId="0" applyAlignment="1" applyProtection="1">
      <alignment wrapText="1"/>
      <protection locked="0"/>
    </xf>
    <xf numFmtId="0" fontId="0" fillId="0" borderId="0" xfId="0" applyAlignment="1"/>
    <xf numFmtId="0" fontId="0" fillId="0" borderId="0" xfId="0" applyAlignment="1">
      <alignment horizontal="left" vertical="center" shrinkToFit="1"/>
    </xf>
    <xf numFmtId="182" fontId="20" fillId="0" borderId="0" xfId="21" applyNumberFormat="1" applyFont="1" applyAlignment="1">
      <alignment vertical="center"/>
    </xf>
    <xf numFmtId="182" fontId="13" fillId="0" borderId="0" xfId="21" applyNumberFormat="1" applyFont="1" applyAlignment="1">
      <alignment vertical="center"/>
    </xf>
    <xf numFmtId="182" fontId="13" fillId="0" borderId="0" xfId="21" applyNumberFormat="1" applyFont="1" applyAlignment="1">
      <alignment horizontal="center" vertical="center"/>
    </xf>
    <xf numFmtId="0" fontId="0" fillId="0" borderId="36" xfId="0" applyBorder="1" applyAlignment="1">
      <alignment horizontal="center" vertical="center" wrapText="1"/>
    </xf>
    <xf numFmtId="182" fontId="0" fillId="0" borderId="1" xfId="21" applyNumberFormat="1" applyFont="1" applyBorder="1" applyAlignment="1">
      <alignment vertical="center"/>
    </xf>
    <xf numFmtId="182" fontId="0" fillId="0" borderId="0" xfId="21" applyNumberFormat="1" applyFont="1" applyAlignment="1">
      <alignment vertical="center"/>
    </xf>
    <xf numFmtId="0" fontId="33" fillId="0" borderId="0" xfId="30" applyFont="1" applyAlignment="1">
      <alignment vertical="center"/>
    </xf>
    <xf numFmtId="0" fontId="24" fillId="0" borderId="0" xfId="30" applyFont="1" applyAlignment="1">
      <alignment vertical="center"/>
    </xf>
    <xf numFmtId="0" fontId="30" fillId="0" borderId="0" xfId="30" applyFont="1" applyAlignment="1">
      <alignment vertical="center"/>
    </xf>
    <xf numFmtId="0" fontId="24" fillId="4" borderId="1" xfId="30" applyFont="1" applyFill="1" applyBorder="1" applyAlignment="1">
      <alignment vertical="center"/>
    </xf>
    <xf numFmtId="0" fontId="24" fillId="0" borderId="1" xfId="30" applyFont="1" applyBorder="1" applyAlignment="1">
      <alignment horizontal="justify" vertical="center"/>
    </xf>
    <xf numFmtId="0" fontId="24" fillId="0" borderId="1" xfId="30" applyFont="1" applyBorder="1" applyAlignment="1">
      <alignment vertical="center"/>
    </xf>
    <xf numFmtId="0" fontId="34" fillId="0" borderId="0" xfId="0" applyFont="1">
      <alignment vertical="center"/>
    </xf>
    <xf numFmtId="182" fontId="34" fillId="0" borderId="0" xfId="21" applyNumberFormat="1" applyFont="1" applyAlignment="1">
      <alignment vertical="center"/>
    </xf>
    <xf numFmtId="0" fontId="34" fillId="0" borderId="0" xfId="13" applyFont="1">
      <alignment vertical="center"/>
    </xf>
    <xf numFmtId="49" fontId="0" fillId="5" borderId="35" xfId="8" applyNumberFormat="1" applyFont="1" applyFill="1" applyBorder="1" applyAlignment="1">
      <alignment horizontal="center" vertical="center" wrapText="1"/>
    </xf>
    <xf numFmtId="0" fontId="24" fillId="4" borderId="1" xfId="0" applyFont="1" applyFill="1" applyBorder="1">
      <alignment vertical="center"/>
    </xf>
    <xf numFmtId="49" fontId="0" fillId="3" borderId="1" xfId="8" applyNumberFormat="1" applyFont="1" applyFill="1" applyBorder="1" applyAlignment="1">
      <alignment horizontal="left" vertical="center" wrapText="1"/>
    </xf>
    <xf numFmtId="0" fontId="24" fillId="4" borderId="45" xfId="0" applyFont="1" applyFill="1" applyBorder="1">
      <alignment vertical="center"/>
    </xf>
    <xf numFmtId="0" fontId="0" fillId="0" borderId="27" xfId="0" applyBorder="1" applyAlignment="1">
      <alignment horizontal="left" vertical="center" shrinkToFit="1"/>
    </xf>
    <xf numFmtId="0" fontId="0" fillId="0" borderId="7" xfId="0" applyBorder="1" applyAlignment="1">
      <alignment horizontal="left" vertical="center" shrinkToFit="1"/>
    </xf>
    <xf numFmtId="182" fontId="35" fillId="0" borderId="0" xfId="21" applyNumberFormat="1" applyFont="1" applyAlignment="1">
      <alignment vertical="center"/>
    </xf>
    <xf numFmtId="0" fontId="20" fillId="0" borderId="0" xfId="0" applyFont="1">
      <alignment vertical="center"/>
    </xf>
    <xf numFmtId="49" fontId="20" fillId="0" borderId="0" xfId="9" applyNumberFormat="1" applyFont="1">
      <alignment vertical="center"/>
    </xf>
    <xf numFmtId="0" fontId="24" fillId="4" borderId="1" xfId="8" applyFont="1" applyFill="1" applyBorder="1" applyAlignment="1">
      <alignment vertical="top"/>
    </xf>
    <xf numFmtId="0" fontId="24" fillId="4" borderId="1" xfId="8" applyFont="1" applyFill="1" applyBorder="1">
      <alignment vertical="center"/>
    </xf>
    <xf numFmtId="0" fontId="24" fillId="0" borderId="0" xfId="8" applyFont="1">
      <alignment vertical="center"/>
    </xf>
    <xf numFmtId="0" fontId="38" fillId="0" borderId="0" xfId="0" applyFont="1">
      <alignment vertical="center"/>
    </xf>
    <xf numFmtId="49" fontId="13" fillId="0" borderId="0" xfId="9" applyNumberFormat="1" applyFont="1" applyAlignment="1">
      <alignment vertical="top"/>
    </xf>
    <xf numFmtId="0" fontId="39" fillId="0" borderId="0" xfId="0" applyFont="1" applyAlignment="1">
      <alignment horizontal="justify" vertical="center"/>
    </xf>
    <xf numFmtId="0" fontId="13" fillId="0" borderId="0" xfId="8" applyAlignment="1">
      <alignment horizontal="left" vertical="center" shrinkToFit="1"/>
    </xf>
    <xf numFmtId="0" fontId="0" fillId="0" borderId="95" xfId="0" applyBorder="1" applyAlignment="1">
      <alignment horizontal="center" vertical="center" shrinkToFit="1"/>
    </xf>
    <xf numFmtId="0" fontId="0" fillId="0" borderId="95" xfId="0" quotePrefix="1" applyBorder="1" applyAlignment="1">
      <alignment horizontal="center" vertical="center" wrapText="1"/>
    </xf>
    <xf numFmtId="49" fontId="0" fillId="0" borderId="95" xfId="0" applyNumberFormat="1" applyBorder="1" applyAlignment="1">
      <alignment horizontal="center" vertical="center" wrapText="1"/>
    </xf>
    <xf numFmtId="49" fontId="0" fillId="0" borderId="95" xfId="0" quotePrefix="1" applyNumberFormat="1" applyBorder="1" applyAlignment="1">
      <alignment horizontal="center" vertical="center" wrapText="1"/>
    </xf>
    <xf numFmtId="49" fontId="0" fillId="5" borderId="95" xfId="0" applyNumberFormat="1" applyFill="1" applyBorder="1" applyAlignment="1">
      <alignment horizontal="center" vertical="center" wrapText="1"/>
    </xf>
    <xf numFmtId="0" fontId="21" fillId="0" borderId="0" xfId="37" applyFont="1">
      <alignment vertical="center"/>
    </xf>
    <xf numFmtId="0" fontId="41" fillId="0" borderId="0" xfId="37" applyFont="1">
      <alignment vertical="center"/>
    </xf>
    <xf numFmtId="0" fontId="42" fillId="0" borderId="0" xfId="9" applyFont="1">
      <alignment vertical="center"/>
    </xf>
    <xf numFmtId="0" fontId="21" fillId="0" borderId="0" xfId="9" applyFont="1">
      <alignment vertical="center"/>
    </xf>
    <xf numFmtId="0" fontId="13" fillId="0" borderId="0" xfId="9" applyFont="1" applyAlignment="1">
      <alignment horizontal="center" vertical="center"/>
    </xf>
    <xf numFmtId="0" fontId="21" fillId="5" borderId="1" xfId="37" applyFont="1" applyFill="1" applyBorder="1" applyAlignment="1">
      <alignment horizontal="right" vertical="center"/>
    </xf>
    <xf numFmtId="0" fontId="21" fillId="5" borderId="1" xfId="37" applyFont="1" applyFill="1" applyBorder="1">
      <alignment vertical="center"/>
    </xf>
    <xf numFmtId="0" fontId="21" fillId="5" borderId="1" xfId="37" applyFont="1" applyFill="1" applyBorder="1" applyAlignment="1">
      <alignment horizontal="left" vertical="center"/>
    </xf>
    <xf numFmtId="0" fontId="13" fillId="0" borderId="1" xfId="9" applyFont="1" applyBorder="1" applyAlignment="1">
      <alignment horizontal="center" vertical="center" wrapText="1"/>
    </xf>
    <xf numFmtId="0" fontId="15" fillId="0" borderId="1" xfId="9" applyFont="1" applyBorder="1" applyAlignment="1">
      <alignment horizontal="center" vertical="center" wrapText="1"/>
    </xf>
    <xf numFmtId="0" fontId="32" fillId="0" borderId="1" xfId="27" applyFont="1" applyBorder="1" applyAlignment="1">
      <alignment horizontal="center" vertical="center"/>
    </xf>
    <xf numFmtId="0" fontId="21" fillId="5" borderId="1" xfId="9" applyFont="1" applyFill="1" applyBorder="1" applyAlignment="1">
      <alignment horizontal="right" vertical="center" wrapText="1"/>
    </xf>
    <xf numFmtId="0" fontId="21" fillId="5" borderId="1" xfId="9" applyFont="1" applyFill="1" applyBorder="1" applyAlignment="1">
      <alignment horizontal="left" vertical="center" wrapText="1"/>
    </xf>
    <xf numFmtId="0" fontId="21" fillId="0" borderId="13" xfId="9" applyFont="1" applyBorder="1">
      <alignment vertical="center"/>
    </xf>
    <xf numFmtId="0" fontId="13" fillId="0" borderId="93" xfId="9" applyFont="1" applyBorder="1" applyAlignment="1">
      <alignment horizontal="center" vertical="center" wrapText="1"/>
    </xf>
    <xf numFmtId="0" fontId="21" fillId="0" borderId="0" xfId="27" applyFont="1">
      <alignment vertical="center"/>
    </xf>
    <xf numFmtId="0" fontId="28" fillId="0" borderId="1" xfId="27" applyFont="1" applyBorder="1" applyAlignment="1">
      <alignment horizontal="center" vertical="center"/>
    </xf>
    <xf numFmtId="0" fontId="39" fillId="0" borderId="41" xfId="0" applyFont="1" applyBorder="1" applyAlignment="1">
      <alignment vertical="top" wrapText="1"/>
    </xf>
    <xf numFmtId="49" fontId="13" fillId="3" borderId="1" xfId="8" applyNumberFormat="1" applyFill="1" applyBorder="1" applyAlignment="1">
      <alignment horizontal="left" vertical="center" wrapText="1"/>
    </xf>
    <xf numFmtId="49" fontId="13" fillId="5" borderId="1" xfId="8" applyNumberFormat="1" applyFill="1" applyBorder="1" applyAlignment="1">
      <alignment horizontal="left" vertical="center" wrapText="1"/>
    </xf>
    <xf numFmtId="0" fontId="39" fillId="0" borderId="2" xfId="0" applyFont="1" applyBorder="1" applyAlignment="1">
      <alignment vertical="center" wrapText="1"/>
    </xf>
    <xf numFmtId="0" fontId="39" fillId="0" borderId="2" xfId="0" applyFont="1" applyBorder="1" applyAlignment="1">
      <alignment horizontal="left" vertical="center" wrapText="1"/>
    </xf>
    <xf numFmtId="0" fontId="39" fillId="0" borderId="4" xfId="0" applyFont="1" applyBorder="1" applyAlignment="1">
      <alignment vertical="center" wrapText="1"/>
    </xf>
    <xf numFmtId="0" fontId="0" fillId="0" borderId="1" xfId="0" applyBorder="1" applyAlignment="1">
      <alignment horizontal="center" vertical="center" wrapText="1"/>
    </xf>
    <xf numFmtId="0" fontId="39" fillId="0" borderId="36" xfId="0" applyFont="1" applyBorder="1" applyAlignment="1">
      <alignment horizontal="left" vertical="center"/>
    </xf>
    <xf numFmtId="0" fontId="39" fillId="0" borderId="36" xfId="0" applyFont="1" applyBorder="1" applyAlignment="1">
      <alignment vertical="center" wrapText="1"/>
    </xf>
    <xf numFmtId="0" fontId="39" fillId="0" borderId="17" xfId="0" applyFont="1" applyBorder="1" applyAlignment="1">
      <alignment horizontal="left" vertical="center"/>
    </xf>
    <xf numFmtId="0" fontId="20" fillId="0" borderId="0" xfId="9" applyFont="1">
      <alignment vertical="center"/>
    </xf>
    <xf numFmtId="0" fontId="24" fillId="5" borderId="1" xfId="0" applyFont="1" applyFill="1" applyBorder="1" applyAlignment="1">
      <alignment horizontal="left" vertical="top" wrapText="1"/>
    </xf>
    <xf numFmtId="0" fontId="24" fillId="0" borderId="1" xfId="13" applyFont="1" applyBorder="1">
      <alignment vertical="center"/>
    </xf>
    <xf numFmtId="0" fontId="24" fillId="5" borderId="1" xfId="0" applyFont="1" applyFill="1" applyBorder="1" applyAlignment="1">
      <alignment horizontal="left" vertical="top" shrinkToFit="1"/>
    </xf>
    <xf numFmtId="0" fontId="24" fillId="0" borderId="46" xfId="13" applyFont="1" applyBorder="1">
      <alignment vertical="center"/>
    </xf>
    <xf numFmtId="0" fontId="24" fillId="0" borderId="0" xfId="38" applyFont="1" applyAlignment="1">
      <alignment vertical="center"/>
    </xf>
    <xf numFmtId="0" fontId="24" fillId="0" borderId="1" xfId="38" applyFont="1" applyBorder="1" applyAlignment="1">
      <alignment vertical="center"/>
    </xf>
    <xf numFmtId="0" fontId="13" fillId="0" borderId="1" xfId="37" applyFont="1" applyBorder="1" applyAlignment="1">
      <alignment vertical="center" wrapText="1"/>
    </xf>
    <xf numFmtId="0" fontId="24" fillId="4" borderId="1" xfId="38" applyFont="1" applyFill="1" applyBorder="1" applyAlignment="1">
      <alignment vertical="center"/>
    </xf>
    <xf numFmtId="0" fontId="24" fillId="4" borderId="1" xfId="34" applyFont="1" applyFill="1" applyBorder="1">
      <alignment vertical="center"/>
    </xf>
    <xf numFmtId="0" fontId="24" fillId="0" borderId="45" xfId="38" applyFont="1" applyBorder="1" applyAlignment="1">
      <alignment vertical="center"/>
    </xf>
    <xf numFmtId="0" fontId="24" fillId="0" borderId="35" xfId="38" applyFont="1" applyBorder="1" applyAlignment="1">
      <alignment vertical="center"/>
    </xf>
    <xf numFmtId="0" fontId="24" fillId="0" borderId="36" xfId="38" applyFont="1" applyBorder="1" applyAlignment="1">
      <alignment vertical="center"/>
    </xf>
    <xf numFmtId="0" fontId="24" fillId="0" borderId="51" xfId="38" applyFont="1" applyBorder="1" applyAlignment="1">
      <alignment vertical="center"/>
    </xf>
    <xf numFmtId="0" fontId="24" fillId="0" borderId="51" xfId="13" applyFont="1" applyBorder="1">
      <alignment vertical="center"/>
    </xf>
    <xf numFmtId="0" fontId="45" fillId="2" borderId="0" xfId="13" applyFont="1" applyFill="1">
      <alignment vertical="center"/>
    </xf>
    <xf numFmtId="0" fontId="0" fillId="0" borderId="1" xfId="9" applyFont="1" applyBorder="1" applyAlignment="1">
      <alignment vertical="center" wrapText="1"/>
    </xf>
    <xf numFmtId="0" fontId="15" fillId="0" borderId="95" xfId="0" quotePrefix="1" applyFont="1" applyBorder="1" applyAlignment="1">
      <alignment horizontal="center" vertical="center" wrapText="1"/>
    </xf>
    <xf numFmtId="49" fontId="0" fillId="5" borderId="96" xfId="0" applyNumberFormat="1" applyFill="1" applyBorder="1" applyAlignment="1">
      <alignment horizontal="center" vertical="center" wrapText="1"/>
    </xf>
    <xf numFmtId="0" fontId="24" fillId="0" borderId="46" xfId="0" applyFont="1" applyBorder="1" applyAlignment="1">
      <alignment horizontal="left" vertical="top"/>
    </xf>
    <xf numFmtId="0" fontId="24" fillId="0" borderId="51" xfId="0" applyFont="1" applyBorder="1" applyAlignment="1">
      <alignment horizontal="left" vertical="top" wrapText="1"/>
    </xf>
    <xf numFmtId="0" fontId="24" fillId="0" borderId="52" xfId="0" applyFont="1" applyBorder="1" applyAlignment="1">
      <alignment horizontal="left" vertical="top" wrapText="1"/>
    </xf>
    <xf numFmtId="0" fontId="0" fillId="0" borderId="5" xfId="0" applyBorder="1" applyAlignment="1">
      <alignment horizontal="center" vertical="center" wrapText="1"/>
    </xf>
    <xf numFmtId="0" fontId="0" fillId="0" borderId="95" xfId="0" quotePrefix="1" applyBorder="1" applyAlignment="1">
      <alignment horizontal="center" vertical="center" shrinkToFit="1"/>
    </xf>
    <xf numFmtId="49" fontId="0" fillId="3" borderId="45" xfId="8" applyNumberFormat="1" applyFont="1" applyFill="1" applyBorder="1" applyAlignment="1">
      <alignment horizontal="left" vertical="center" wrapText="1"/>
    </xf>
    <xf numFmtId="49" fontId="24" fillId="0" borderId="1" xfId="30" applyNumberFormat="1" applyFont="1" applyBorder="1" applyAlignment="1">
      <alignment horizontal="justify" vertical="center"/>
    </xf>
    <xf numFmtId="0" fontId="0" fillId="5" borderId="4" xfId="0" applyFill="1" applyBorder="1">
      <alignment vertical="center"/>
    </xf>
    <xf numFmtId="0" fontId="0" fillId="5" borderId="19" xfId="0" applyFill="1" applyBorder="1">
      <alignment vertical="center"/>
    </xf>
    <xf numFmtId="0" fontId="0" fillId="5" borderId="46" xfId="0" applyFill="1" applyBorder="1" applyAlignment="1">
      <alignment vertical="top" wrapText="1"/>
    </xf>
    <xf numFmtId="0" fontId="0" fillId="5" borderId="51" xfId="0" applyFill="1" applyBorder="1" applyAlignment="1">
      <alignment vertical="top" wrapText="1"/>
    </xf>
    <xf numFmtId="0" fontId="0" fillId="5" borderId="52" xfId="0" applyFill="1" applyBorder="1" applyAlignment="1">
      <alignment vertical="top" wrapText="1"/>
    </xf>
    <xf numFmtId="0" fontId="0" fillId="5" borderId="17" xfId="0" applyFill="1" applyBorder="1" applyAlignment="1">
      <alignment vertical="top" wrapText="1"/>
    </xf>
    <xf numFmtId="0" fontId="0" fillId="5" borderId="38" xfId="0" applyFill="1" applyBorder="1" applyAlignment="1">
      <alignment vertical="top" wrapText="1"/>
    </xf>
    <xf numFmtId="0" fontId="0" fillId="5" borderId="39" xfId="0" applyFill="1" applyBorder="1" applyAlignment="1">
      <alignment vertical="top" wrapText="1"/>
    </xf>
    <xf numFmtId="0" fontId="0" fillId="0" borderId="97" xfId="0" applyBorder="1" applyAlignment="1">
      <alignment vertical="center" shrinkToFit="1"/>
    </xf>
    <xf numFmtId="0" fontId="47" fillId="0" borderId="0" xfId="39" applyFont="1">
      <alignment vertical="center"/>
    </xf>
    <xf numFmtId="0" fontId="47" fillId="0" borderId="0" xfId="30" applyFont="1" applyAlignment="1">
      <alignment vertical="center"/>
    </xf>
    <xf numFmtId="0" fontId="45" fillId="0" borderId="0" xfId="39" applyFont="1">
      <alignment vertical="center"/>
    </xf>
    <xf numFmtId="0" fontId="45" fillId="0" borderId="0" xfId="9" applyFont="1">
      <alignment vertical="center"/>
    </xf>
    <xf numFmtId="0" fontId="25" fillId="0" borderId="0" xfId="39" applyFont="1">
      <alignment vertical="center"/>
    </xf>
    <xf numFmtId="0" fontId="45" fillId="0" borderId="0" xfId="39" applyFont="1" applyAlignment="1">
      <alignment vertical="center" wrapText="1"/>
    </xf>
    <xf numFmtId="0" fontId="21" fillId="0" borderId="1" xfId="9" applyFont="1" applyBorder="1" applyAlignment="1">
      <alignment vertical="center" wrapText="1"/>
    </xf>
    <xf numFmtId="0" fontId="13" fillId="0" borderId="1" xfId="9" applyFont="1" applyBorder="1" applyAlignment="1">
      <alignment vertical="center" wrapText="1"/>
    </xf>
    <xf numFmtId="0" fontId="24" fillId="0" borderId="4" xfId="13" applyFont="1" applyBorder="1">
      <alignment vertical="center"/>
    </xf>
    <xf numFmtId="0" fontId="24" fillId="0" borderId="2" xfId="13" applyFont="1" applyBorder="1">
      <alignment vertical="center"/>
    </xf>
    <xf numFmtId="0" fontId="45" fillId="5" borderId="1" xfId="19" applyFont="1" applyFill="1" applyBorder="1" applyAlignment="1">
      <alignment horizontal="left" vertical="top" wrapText="1"/>
    </xf>
    <xf numFmtId="0" fontId="0" fillId="3" borderId="1" xfId="0" applyFill="1" applyBorder="1" applyAlignment="1"/>
    <xf numFmtId="0" fontId="45" fillId="2" borderId="35" xfId="19" applyFont="1" applyFill="1" applyBorder="1" applyAlignment="1">
      <alignment horizontal="left" vertical="top" wrapText="1"/>
    </xf>
    <xf numFmtId="0" fontId="45" fillId="5" borderId="2" xfId="19" applyFont="1" applyFill="1" applyBorder="1" applyAlignment="1">
      <alignment horizontal="left" vertical="top" wrapText="1"/>
    </xf>
    <xf numFmtId="0" fontId="24" fillId="2" borderId="4" xfId="0" applyFont="1" applyFill="1" applyBorder="1" applyAlignment="1">
      <alignment horizontal="left" vertical="top" shrinkToFit="1"/>
    </xf>
    <xf numFmtId="0" fontId="24" fillId="2" borderId="2" xfId="0" applyFont="1" applyFill="1" applyBorder="1" applyAlignment="1">
      <alignment horizontal="left" vertical="top" shrinkToFit="1"/>
    </xf>
    <xf numFmtId="0" fontId="24" fillId="2" borderId="41" xfId="0" applyFont="1" applyFill="1" applyBorder="1" applyAlignment="1">
      <alignment horizontal="left" vertical="top" shrinkToFit="1"/>
    </xf>
    <xf numFmtId="0" fontId="24" fillId="2" borderId="35" xfId="19" applyFont="1" applyFill="1" applyBorder="1" applyAlignment="1">
      <alignment horizontal="left" vertical="center" wrapText="1"/>
    </xf>
    <xf numFmtId="0" fontId="24" fillId="2" borderId="36" xfId="19" applyFont="1" applyFill="1" applyBorder="1" applyAlignment="1">
      <alignment horizontal="left" vertical="center" wrapText="1"/>
    </xf>
    <xf numFmtId="0" fontId="22" fillId="0" borderId="0" xfId="0" applyFont="1">
      <alignment vertical="center"/>
    </xf>
    <xf numFmtId="0" fontId="22" fillId="0" borderId="0" xfId="0" applyFont="1" applyProtection="1">
      <alignment vertical="center"/>
      <protection locked="0"/>
    </xf>
    <xf numFmtId="0" fontId="0" fillId="0" borderId="24" xfId="0" applyBorder="1" applyProtection="1">
      <alignment vertical="center"/>
      <protection locked="0"/>
    </xf>
    <xf numFmtId="0" fontId="0" fillId="5" borderId="47" xfId="9" applyFont="1" applyFill="1" applyBorder="1" applyAlignment="1">
      <alignment vertical="top" wrapText="1"/>
    </xf>
    <xf numFmtId="0" fontId="23" fillId="0" borderId="0" xfId="27" applyFont="1">
      <alignment vertical="center"/>
    </xf>
    <xf numFmtId="0" fontId="39" fillId="0" borderId="4" xfId="0" applyFont="1" applyBorder="1" applyAlignment="1">
      <alignment horizontal="left" vertical="center"/>
    </xf>
    <xf numFmtId="0" fontId="39" fillId="0" borderId="41" xfId="0" applyFont="1" applyBorder="1" applyAlignment="1">
      <alignment horizontal="left" vertical="center"/>
    </xf>
    <xf numFmtId="0" fontId="0" fillId="0" borderId="1" xfId="0" applyBorder="1" applyAlignment="1">
      <alignment horizontal="center" vertical="center"/>
    </xf>
    <xf numFmtId="0" fontId="0" fillId="0" borderId="70" xfId="0" applyBorder="1" applyAlignment="1">
      <alignment horizontal="left" vertical="center" shrinkToFit="1"/>
    </xf>
    <xf numFmtId="0" fontId="45" fillId="2" borderId="46" xfId="19" applyFont="1" applyFill="1" applyBorder="1" applyAlignment="1">
      <alignment vertical="top" wrapText="1"/>
    </xf>
    <xf numFmtId="0" fontId="15" fillId="0" borderId="32" xfId="9" applyFont="1" applyBorder="1" applyAlignment="1">
      <alignment horizontal="center" vertical="center" wrapText="1"/>
    </xf>
    <xf numFmtId="0" fontId="24" fillId="0" borderId="1" xfId="8" applyFont="1" applyBorder="1">
      <alignment vertical="center"/>
    </xf>
    <xf numFmtId="0" fontId="21" fillId="0" borderId="0" xfId="0" applyFont="1">
      <alignment vertical="center"/>
    </xf>
    <xf numFmtId="0" fontId="0" fillId="0" borderId="35" xfId="0" applyBorder="1" applyAlignment="1">
      <alignment horizontal="center" vertical="center" wrapText="1"/>
    </xf>
    <xf numFmtId="0" fontId="0" fillId="0" borderId="32" xfId="0" applyBorder="1" applyAlignment="1">
      <alignment horizontal="center" vertical="center" wrapText="1"/>
    </xf>
    <xf numFmtId="184" fontId="0" fillId="7" borderId="107" xfId="2" applyNumberFormat="1" applyFont="1" applyFill="1" applyBorder="1" applyAlignment="1" applyProtection="1">
      <alignment horizontal="right" vertical="center"/>
      <protection locked="0"/>
    </xf>
    <xf numFmtId="0" fontId="0" fillId="7" borderId="90" xfId="0" applyFill="1" applyBorder="1" applyAlignment="1">
      <alignment vertical="center" wrapText="1"/>
    </xf>
    <xf numFmtId="0" fontId="0" fillId="7" borderId="71" xfId="0" applyFill="1" applyBorder="1" applyAlignment="1">
      <alignment vertical="center" wrapText="1"/>
    </xf>
    <xf numFmtId="0" fontId="0" fillId="7" borderId="71" xfId="0" applyFill="1" applyBorder="1">
      <alignment vertical="center"/>
    </xf>
    <xf numFmtId="0" fontId="21" fillId="7" borderId="21" xfId="12" applyFont="1" applyFill="1" applyBorder="1" applyAlignment="1">
      <alignment horizontal="left" vertical="center"/>
    </xf>
    <xf numFmtId="0" fontId="21" fillId="7" borderId="21" xfId="12" applyFont="1" applyFill="1" applyBorder="1" applyAlignment="1">
      <alignment horizontal="left" vertical="center" wrapText="1"/>
    </xf>
    <xf numFmtId="0" fontId="21" fillId="7" borderId="22" xfId="12" applyFont="1" applyFill="1" applyBorder="1" applyAlignment="1">
      <alignment horizontal="left" vertical="center" wrapText="1"/>
    </xf>
    <xf numFmtId="0" fontId="21" fillId="7" borderId="51" xfId="12" applyFont="1" applyFill="1" applyBorder="1" applyAlignment="1">
      <alignment horizontal="left" vertical="center"/>
    </xf>
    <xf numFmtId="0" fontId="21" fillId="7" borderId="51" xfId="12" applyFont="1" applyFill="1" applyBorder="1" applyAlignment="1">
      <alignment horizontal="left" vertical="center" wrapText="1"/>
    </xf>
    <xf numFmtId="0" fontId="21" fillId="7" borderId="53" xfId="12" applyFont="1" applyFill="1" applyBorder="1" applyAlignment="1">
      <alignment horizontal="left" vertical="center" wrapText="1"/>
    </xf>
    <xf numFmtId="0" fontId="21" fillId="7" borderId="48" xfId="12" applyFont="1" applyFill="1" applyBorder="1" applyAlignment="1">
      <alignment horizontal="left" vertical="center"/>
    </xf>
    <xf numFmtId="0" fontId="21" fillId="7" borderId="48" xfId="12" applyFont="1" applyFill="1" applyBorder="1" applyAlignment="1">
      <alignment horizontal="left" vertical="center" wrapText="1"/>
    </xf>
    <xf numFmtId="0" fontId="21" fillId="7" borderId="57" xfId="12" applyFont="1" applyFill="1" applyBorder="1" applyAlignment="1">
      <alignment horizontal="left" vertical="center" wrapText="1"/>
    </xf>
    <xf numFmtId="49" fontId="0" fillId="7" borderId="83" xfId="8" quotePrefix="1" applyNumberFormat="1" applyFont="1" applyFill="1" applyBorder="1" applyAlignment="1">
      <alignment horizontal="center" vertical="center" wrapText="1"/>
    </xf>
    <xf numFmtId="176" fontId="0" fillId="7" borderId="83" xfId="2" applyNumberFormat="1" applyFont="1" applyFill="1" applyBorder="1" applyAlignment="1">
      <alignment horizontal="right" vertical="center" wrapText="1"/>
    </xf>
    <xf numFmtId="182" fontId="13" fillId="7" borderId="1" xfId="21" applyNumberFormat="1" applyFont="1" applyFill="1" applyBorder="1" applyAlignment="1">
      <alignment vertical="center"/>
    </xf>
    <xf numFmtId="182" fontId="0" fillId="7" borderId="85" xfId="21" applyNumberFormat="1" applyFont="1" applyFill="1" applyBorder="1" applyAlignment="1">
      <alignment vertical="center"/>
    </xf>
    <xf numFmtId="182" fontId="13" fillId="7" borderId="85" xfId="21" applyNumberFormat="1" applyFont="1" applyFill="1" applyBorder="1" applyAlignment="1">
      <alignment vertical="center"/>
    </xf>
    <xf numFmtId="0" fontId="24" fillId="0" borderId="0" xfId="38" applyFont="1" applyAlignment="1">
      <alignment horizontal="justify" vertical="center"/>
    </xf>
    <xf numFmtId="0" fontId="13" fillId="3" borderId="104" xfId="30" applyFill="1" applyBorder="1" applyAlignment="1">
      <alignment vertical="center"/>
    </xf>
    <xf numFmtId="0" fontId="13" fillId="5" borderId="104" xfId="30" applyFill="1" applyBorder="1" applyAlignment="1">
      <alignment vertical="center"/>
    </xf>
    <xf numFmtId="0" fontId="13" fillId="3" borderId="1" xfId="30" applyFill="1" applyBorder="1" applyAlignment="1">
      <alignment vertical="center"/>
    </xf>
    <xf numFmtId="0" fontId="13" fillId="5" borderId="1" xfId="30" applyFill="1" applyBorder="1" applyAlignment="1">
      <alignment vertical="center"/>
    </xf>
    <xf numFmtId="0" fontId="13" fillId="5" borderId="45" xfId="30" applyFill="1" applyBorder="1" applyAlignment="1">
      <alignment vertical="center"/>
    </xf>
    <xf numFmtId="0" fontId="0" fillId="0" borderId="0" xfId="12" applyFont="1" applyAlignment="1">
      <alignment vertical="center"/>
    </xf>
    <xf numFmtId="0" fontId="24" fillId="0" borderId="46" xfId="19" applyFont="1" applyBorder="1" applyAlignment="1">
      <alignment horizontal="left" vertical="center"/>
    </xf>
    <xf numFmtId="0" fontId="24" fillId="0" borderId="51" xfId="19" applyFont="1" applyBorder="1" applyAlignment="1">
      <alignment horizontal="left" vertical="center" wrapText="1"/>
    </xf>
    <xf numFmtId="20" fontId="24" fillId="0" borderId="0" xfId="38" applyNumberFormat="1" applyFont="1" applyAlignment="1">
      <alignment horizontal="justify" vertical="center"/>
    </xf>
    <xf numFmtId="0" fontId="48" fillId="0" borderId="0" xfId="30" applyFont="1" applyAlignment="1">
      <alignment vertical="center"/>
    </xf>
    <xf numFmtId="0" fontId="49" fillId="0" borderId="0" xfId="0" applyFont="1">
      <alignment vertical="center"/>
    </xf>
    <xf numFmtId="0" fontId="0" fillId="0" borderId="107" xfId="0" quotePrefix="1" applyBorder="1" applyAlignment="1">
      <alignment horizontal="center" vertical="center" wrapText="1" shrinkToFit="1"/>
    </xf>
    <xf numFmtId="0" fontId="0" fillId="3" borderId="3" xfId="8" applyFont="1" applyFill="1" applyBorder="1" applyAlignment="1">
      <alignment vertical="center" wrapText="1"/>
    </xf>
    <xf numFmtId="0" fontId="0" fillId="3" borderId="3" xfId="8" applyFont="1" applyFill="1" applyBorder="1" applyAlignment="1">
      <alignment vertical="center" shrinkToFit="1"/>
    </xf>
    <xf numFmtId="49" fontId="0" fillId="3" borderId="3" xfId="8" applyNumberFormat="1" applyFont="1" applyFill="1" applyBorder="1" applyAlignment="1">
      <alignment vertical="center" shrinkToFit="1"/>
    </xf>
    <xf numFmtId="38" fontId="0" fillId="5" borderId="3" xfId="2" applyFont="1" applyFill="1" applyBorder="1" applyAlignment="1">
      <alignment vertical="center" wrapText="1"/>
    </xf>
    <xf numFmtId="49" fontId="0" fillId="3" borderId="3" xfId="8" applyNumberFormat="1" applyFont="1" applyFill="1" applyBorder="1" applyAlignment="1">
      <alignment vertical="center" wrapText="1"/>
    </xf>
    <xf numFmtId="0" fontId="0" fillId="3" borderId="1" xfId="8" applyFont="1" applyFill="1" applyBorder="1" applyAlignment="1">
      <alignment vertical="center" wrapText="1"/>
    </xf>
    <xf numFmtId="0" fontId="0" fillId="3" borderId="1" xfId="8" applyFont="1" applyFill="1" applyBorder="1" applyAlignment="1">
      <alignment vertical="center" shrinkToFit="1"/>
    </xf>
    <xf numFmtId="49" fontId="0" fillId="3" borderId="1" xfId="8" applyNumberFormat="1" applyFont="1" applyFill="1" applyBorder="1" applyAlignment="1">
      <alignment vertical="center" shrinkToFit="1"/>
    </xf>
    <xf numFmtId="38" fontId="0" fillId="5" borderId="1" xfId="2" applyFont="1" applyFill="1" applyBorder="1" applyAlignment="1">
      <alignment vertical="center" wrapText="1"/>
    </xf>
    <xf numFmtId="49" fontId="0" fillId="3" borderId="1" xfId="8" applyNumberFormat="1" applyFont="1" applyFill="1" applyBorder="1" applyAlignment="1">
      <alignment vertical="center" wrapText="1"/>
    </xf>
    <xf numFmtId="0" fontId="0" fillId="5" borderId="3" xfId="8" applyFont="1" applyFill="1" applyBorder="1" applyAlignment="1">
      <alignment horizontal="left" vertical="center" wrapText="1"/>
    </xf>
    <xf numFmtId="0" fontId="0" fillId="5" borderId="1" xfId="8" applyFont="1" applyFill="1" applyBorder="1" applyAlignment="1">
      <alignment horizontal="left" vertical="center" wrapText="1"/>
    </xf>
    <xf numFmtId="38" fontId="0" fillId="5" borderId="1" xfId="2" applyFont="1" applyFill="1" applyBorder="1" applyAlignment="1">
      <alignment horizontal="right" vertical="center" wrapText="1"/>
    </xf>
    <xf numFmtId="38" fontId="0" fillId="5" borderId="35" xfId="2" applyFont="1" applyFill="1" applyBorder="1" applyAlignment="1">
      <alignment horizontal="right" vertical="center" wrapText="1"/>
    </xf>
    <xf numFmtId="38" fontId="0" fillId="7" borderId="83" xfId="2" applyFont="1" applyFill="1" applyBorder="1" applyAlignment="1">
      <alignment horizontal="right" vertical="center"/>
    </xf>
    <xf numFmtId="38" fontId="0" fillId="5" borderId="9" xfId="2" applyFont="1" applyFill="1" applyBorder="1" applyAlignment="1">
      <alignment horizontal="right" vertical="center" wrapText="1"/>
    </xf>
    <xf numFmtId="0" fontId="0" fillId="5" borderId="3" xfId="8" applyFont="1" applyFill="1" applyBorder="1" applyAlignment="1">
      <alignment horizontal="center" vertical="center" wrapText="1"/>
    </xf>
    <xf numFmtId="0" fontId="0" fillId="5" borderId="1" xfId="8" applyFont="1" applyFill="1" applyBorder="1" applyAlignment="1">
      <alignment horizontal="center" vertical="center" wrapText="1"/>
    </xf>
    <xf numFmtId="38" fontId="0" fillId="5" borderId="3" xfId="2" applyFont="1" applyFill="1" applyBorder="1" applyAlignment="1">
      <alignment horizontal="right" vertical="center" wrapText="1"/>
    </xf>
    <xf numFmtId="38" fontId="0" fillId="7" borderId="83" xfId="2" applyFont="1" applyFill="1" applyBorder="1" applyAlignment="1">
      <alignment horizontal="right" vertical="center" wrapText="1"/>
    </xf>
    <xf numFmtId="185" fontId="0" fillId="5" borderId="3" xfId="2" applyNumberFormat="1" applyFont="1" applyFill="1" applyBorder="1" applyAlignment="1">
      <alignment horizontal="right" vertical="center" wrapText="1"/>
    </xf>
    <xf numFmtId="185" fontId="0" fillId="5" borderId="1" xfId="2" applyNumberFormat="1" applyFont="1" applyFill="1" applyBorder="1" applyAlignment="1">
      <alignment horizontal="right" vertical="center" wrapText="1"/>
    </xf>
    <xf numFmtId="181" fontId="0" fillId="5" borderId="3" xfId="8" applyNumberFormat="1" applyFont="1" applyFill="1" applyBorder="1" applyAlignment="1">
      <alignment horizontal="center" vertical="center" wrapText="1"/>
    </xf>
    <xf numFmtId="181" fontId="0" fillId="5" borderId="1" xfId="8" applyNumberFormat="1" applyFont="1" applyFill="1" applyBorder="1" applyAlignment="1">
      <alignment horizontal="center" vertical="center" wrapText="1"/>
    </xf>
    <xf numFmtId="49" fontId="0" fillId="3" borderId="3" xfId="8" applyNumberFormat="1" applyFont="1" applyFill="1" applyBorder="1" applyAlignment="1">
      <alignment horizontal="left" vertical="center" wrapText="1"/>
    </xf>
    <xf numFmtId="176" fontId="0" fillId="5" borderId="3" xfId="8" applyNumberFormat="1" applyFont="1" applyFill="1" applyBorder="1" applyAlignment="1">
      <alignment horizontal="center" vertical="center" wrapText="1"/>
    </xf>
    <xf numFmtId="176" fontId="0" fillId="5" borderId="1" xfId="8" applyNumberFormat="1" applyFont="1" applyFill="1" applyBorder="1" applyAlignment="1">
      <alignment horizontal="center" vertical="center" wrapText="1"/>
    </xf>
    <xf numFmtId="38" fontId="0" fillId="5" borderId="5" xfId="2" applyFont="1" applyFill="1" applyBorder="1" applyAlignment="1">
      <alignment horizontal="right" vertical="center" wrapText="1"/>
    </xf>
    <xf numFmtId="38" fontId="0" fillId="7" borderId="84" xfId="2" applyFont="1" applyFill="1" applyBorder="1" applyAlignment="1">
      <alignment horizontal="right" vertical="center" wrapText="1"/>
    </xf>
    <xf numFmtId="0" fontId="50" fillId="0" borderId="95" xfId="0" quotePrefix="1" applyFont="1" applyBorder="1" applyAlignment="1">
      <alignment horizontal="center" vertical="center" wrapText="1"/>
    </xf>
    <xf numFmtId="49" fontId="15" fillId="0" borderId="95" xfId="0" quotePrefix="1" applyNumberFormat="1" applyFont="1" applyBorder="1" applyAlignment="1">
      <alignment horizontal="center" vertical="center" wrapText="1"/>
    </xf>
    <xf numFmtId="0" fontId="0" fillId="2" borderId="0" xfId="0" applyFill="1" applyProtection="1">
      <alignment vertical="center"/>
      <protection locked="0"/>
    </xf>
    <xf numFmtId="0" fontId="0" fillId="2" borderId="0" xfId="0" applyFill="1">
      <alignment vertical="center"/>
    </xf>
    <xf numFmtId="0" fontId="0" fillId="2" borderId="0" xfId="0" applyFill="1" applyAlignment="1" applyProtection="1">
      <alignment horizontal="left" vertical="center"/>
      <protection locked="0"/>
    </xf>
    <xf numFmtId="0" fontId="0" fillId="2" borderId="0" xfId="0" applyFill="1" applyAlignment="1">
      <alignment horizontal="left" vertical="center"/>
    </xf>
    <xf numFmtId="0" fontId="0" fillId="7" borderId="32" xfId="8" applyFont="1" applyFill="1" applyBorder="1" applyAlignment="1">
      <alignment horizontal="center" vertical="center" wrapText="1"/>
    </xf>
    <xf numFmtId="0" fontId="0" fillId="5" borderId="33" xfId="8" applyFont="1" applyFill="1" applyBorder="1" applyAlignment="1">
      <alignment horizontal="center" vertical="center" wrapText="1"/>
    </xf>
    <xf numFmtId="0" fontId="13" fillId="0" borderId="0" xfId="34" applyProtection="1">
      <alignment vertical="center"/>
      <protection locked="0"/>
    </xf>
    <xf numFmtId="0" fontId="13" fillId="0" borderId="0" xfId="34" applyAlignment="1" applyProtection="1">
      <alignment vertical="center" wrapText="1"/>
      <protection locked="0"/>
    </xf>
    <xf numFmtId="0" fontId="13" fillId="0" borderId="0" xfId="34">
      <alignment vertical="center"/>
    </xf>
    <xf numFmtId="0" fontId="13" fillId="0" borderId="0" xfId="34" applyAlignment="1">
      <alignment vertical="center" shrinkToFit="1"/>
    </xf>
    <xf numFmtId="0" fontId="13" fillId="0" borderId="0" xfId="34" applyAlignment="1">
      <alignment horizontal="left" vertical="center" shrinkToFit="1"/>
    </xf>
    <xf numFmtId="0" fontId="13" fillId="0" borderId="0" xfId="9" applyFont="1">
      <alignment vertical="center"/>
    </xf>
    <xf numFmtId="0" fontId="13" fillId="0" borderId="104" xfId="39" applyBorder="1" applyAlignment="1">
      <alignment horizontal="center" vertical="center"/>
    </xf>
    <xf numFmtId="0" fontId="13" fillId="0" borderId="1" xfId="39" applyBorder="1" applyAlignment="1">
      <alignment horizontal="center" vertical="center"/>
    </xf>
    <xf numFmtId="0" fontId="0" fillId="3" borderId="9" xfId="0" applyFill="1" applyBorder="1">
      <alignment vertical="center"/>
    </xf>
    <xf numFmtId="0" fontId="0" fillId="3" borderId="10" xfId="0" applyFill="1" applyBorder="1">
      <alignment vertical="center"/>
    </xf>
    <xf numFmtId="0" fontId="13" fillId="0" borderId="0" xfId="55" applyFont="1">
      <alignment vertical="center"/>
    </xf>
    <xf numFmtId="0" fontId="51" fillId="0" borderId="0" xfId="55" applyFont="1">
      <alignment vertical="center"/>
    </xf>
    <xf numFmtId="0" fontId="52" fillId="0" borderId="0" xfId="55" applyFont="1">
      <alignment vertical="center"/>
    </xf>
    <xf numFmtId="0" fontId="54" fillId="0" borderId="0" xfId="55" applyFont="1">
      <alignment vertical="center"/>
    </xf>
    <xf numFmtId="0" fontId="55" fillId="0" borderId="0" xfId="34" applyFont="1" applyAlignment="1">
      <alignment vertical="center" wrapText="1"/>
    </xf>
    <xf numFmtId="0" fontId="55" fillId="0" borderId="0" xfId="34" applyFont="1">
      <alignment vertical="center"/>
    </xf>
    <xf numFmtId="0" fontId="24" fillId="0" borderId="0" xfId="56" applyFont="1">
      <alignment vertical="center"/>
    </xf>
    <xf numFmtId="0" fontId="24" fillId="0" borderId="1" xfId="38" applyFont="1" applyBorder="1" applyAlignment="1">
      <alignment vertical="center" wrapText="1"/>
    </xf>
    <xf numFmtId="0" fontId="0" fillId="7" borderId="1" xfId="0" applyFill="1" applyBorder="1" applyAlignment="1">
      <alignment horizontal="left" vertical="center" wrapText="1"/>
    </xf>
    <xf numFmtId="0" fontId="0" fillId="7" borderId="33" xfId="0" applyFill="1" applyBorder="1" applyAlignment="1">
      <alignment horizontal="left" vertical="center" wrapText="1"/>
    </xf>
    <xf numFmtId="0" fontId="24" fillId="5" borderId="1" xfId="9" applyFont="1" applyFill="1" applyBorder="1" applyAlignment="1">
      <alignment horizontal="left" vertical="center" wrapText="1"/>
    </xf>
    <xf numFmtId="0" fontId="24" fillId="0" borderId="32" xfId="30" applyFont="1" applyBorder="1" applyAlignment="1">
      <alignment vertical="center"/>
    </xf>
    <xf numFmtId="0" fontId="13" fillId="0" borderId="1" xfId="0" applyFont="1" applyBorder="1" applyAlignment="1">
      <alignment horizontal="justify" vertical="center"/>
    </xf>
    <xf numFmtId="182" fontId="13" fillId="7" borderId="1" xfId="21" applyNumberFormat="1" applyFont="1" applyFill="1" applyBorder="1" applyAlignment="1">
      <alignment horizontal="center" vertical="center"/>
    </xf>
    <xf numFmtId="182" fontId="16" fillId="0" borderId="1" xfId="21" applyNumberFormat="1" applyFont="1" applyBorder="1" applyAlignment="1">
      <alignment vertical="center"/>
    </xf>
    <xf numFmtId="0" fontId="24" fillId="2" borderId="51" xfId="19" applyFont="1" applyFill="1" applyBorder="1" applyAlignment="1">
      <alignment horizontal="left" vertical="center" wrapText="1"/>
    </xf>
    <xf numFmtId="0" fontId="45" fillId="0" borderId="45" xfId="39" applyFont="1" applyBorder="1" applyAlignment="1">
      <alignment horizontal="center" vertical="center"/>
    </xf>
    <xf numFmtId="0" fontId="45" fillId="0" borderId="118" xfId="39" applyFont="1" applyBorder="1" applyAlignment="1">
      <alignment horizontal="center" vertical="center" wrapText="1"/>
    </xf>
    <xf numFmtId="49" fontId="45" fillId="0" borderId="118" xfId="30" applyNumberFormat="1" applyFont="1" applyBorder="1" applyAlignment="1">
      <alignment horizontal="center" vertical="center" wrapText="1"/>
    </xf>
    <xf numFmtId="0" fontId="24" fillId="0" borderId="32" xfId="30" applyFont="1" applyBorder="1" applyAlignment="1">
      <alignment horizontal="justify" vertical="center"/>
    </xf>
    <xf numFmtId="49" fontId="45" fillId="0" borderId="120" xfId="30" applyNumberFormat="1" applyFont="1" applyBorder="1" applyAlignment="1">
      <alignment horizontal="center" vertical="center" wrapText="1"/>
    </xf>
    <xf numFmtId="0" fontId="45" fillId="0" borderId="120" xfId="39" applyFont="1" applyBorder="1" applyAlignment="1">
      <alignment horizontal="center" vertical="center"/>
    </xf>
    <xf numFmtId="0" fontId="13" fillId="3" borderId="32" xfId="30" applyFill="1" applyBorder="1" applyAlignment="1">
      <alignment vertical="center"/>
    </xf>
    <xf numFmtId="0" fontId="45" fillId="0" borderId="105" xfId="12" applyFont="1" applyBorder="1" applyAlignment="1">
      <alignment horizontal="center" vertical="center"/>
    </xf>
    <xf numFmtId="0" fontId="45" fillId="0" borderId="29" xfId="12" applyFont="1" applyBorder="1" applyAlignment="1">
      <alignment horizontal="center" vertical="center"/>
    </xf>
    <xf numFmtId="0" fontId="45" fillId="0" borderId="40" xfId="12" applyFont="1" applyBorder="1" applyAlignment="1">
      <alignment horizontal="center" vertical="center"/>
    </xf>
    <xf numFmtId="0" fontId="45" fillId="0" borderId="28" xfId="12" applyFont="1" applyBorder="1" applyAlignment="1">
      <alignment horizontal="center" vertical="center"/>
    </xf>
    <xf numFmtId="0" fontId="0" fillId="5" borderId="123" xfId="0" applyFill="1" applyBorder="1">
      <alignment vertical="center"/>
    </xf>
    <xf numFmtId="0" fontId="0" fillId="5" borderId="57" xfId="0" applyFill="1" applyBorder="1">
      <alignment vertical="center"/>
    </xf>
    <xf numFmtId="0" fontId="13" fillId="0" borderId="105" xfId="12" applyBorder="1" applyAlignment="1">
      <alignment horizontal="center" vertical="center"/>
    </xf>
    <xf numFmtId="0" fontId="13" fillId="0" borderId="29" xfId="12" applyBorder="1" applyAlignment="1">
      <alignment horizontal="center" vertical="center"/>
    </xf>
    <xf numFmtId="176" fontId="0" fillId="5" borderId="1" xfId="8" applyNumberFormat="1" applyFont="1" applyFill="1" applyBorder="1" applyAlignment="1">
      <alignment horizontal="right" vertical="center" wrapText="1"/>
    </xf>
    <xf numFmtId="0" fontId="0" fillId="8" borderId="1" xfId="2" applyNumberFormat="1" applyFont="1" applyFill="1" applyBorder="1" applyAlignment="1">
      <alignment horizontal="right" vertical="center" wrapText="1"/>
    </xf>
    <xf numFmtId="176" fontId="0" fillId="5" borderId="9" xfId="2" applyNumberFormat="1" applyFont="1" applyFill="1" applyBorder="1" applyAlignment="1">
      <alignment horizontal="right" vertical="center" wrapText="1"/>
    </xf>
    <xf numFmtId="176" fontId="0" fillId="5" borderId="35" xfId="8" applyNumberFormat="1" applyFont="1" applyFill="1" applyBorder="1" applyAlignment="1">
      <alignment horizontal="right" vertical="center" wrapText="1"/>
    </xf>
    <xf numFmtId="0" fontId="0" fillId="8" borderId="45" xfId="2" applyNumberFormat="1" applyFont="1" applyFill="1" applyBorder="1" applyAlignment="1">
      <alignment horizontal="right" vertical="center" wrapText="1"/>
    </xf>
    <xf numFmtId="176" fontId="0" fillId="5" borderId="82" xfId="2" applyNumberFormat="1" applyFont="1" applyFill="1" applyBorder="1" applyAlignment="1">
      <alignment horizontal="right" vertical="center" wrapText="1"/>
    </xf>
    <xf numFmtId="176" fontId="0" fillId="8" borderId="83" xfId="0" applyNumberFormat="1" applyFill="1" applyBorder="1" applyAlignment="1">
      <alignment horizontal="right" vertical="center"/>
    </xf>
    <xf numFmtId="0" fontId="0" fillId="8" borderId="83" xfId="2" applyNumberFormat="1" applyFont="1" applyFill="1" applyBorder="1" applyAlignment="1">
      <alignment horizontal="right" vertical="center" wrapText="1"/>
    </xf>
    <xf numFmtId="176" fontId="0" fillId="8" borderId="84" xfId="0" applyNumberFormat="1" applyFill="1" applyBorder="1" applyAlignment="1">
      <alignment horizontal="right" vertical="center"/>
    </xf>
    <xf numFmtId="0" fontId="24" fillId="2" borderId="46" xfId="19" applyFont="1" applyFill="1" applyBorder="1" applyAlignment="1">
      <alignment horizontal="left" vertical="center"/>
    </xf>
    <xf numFmtId="0" fontId="0" fillId="3" borderId="29" xfId="8" applyFont="1" applyFill="1" applyBorder="1" applyAlignment="1">
      <alignment vertical="center" wrapText="1"/>
    </xf>
    <xf numFmtId="0" fontId="0" fillId="3" borderId="32" xfId="8" applyFont="1" applyFill="1" applyBorder="1" applyAlignment="1">
      <alignment vertical="center" wrapText="1"/>
    </xf>
    <xf numFmtId="0" fontId="0" fillId="3" borderId="45" xfId="8" applyFont="1" applyFill="1" applyBorder="1" applyAlignment="1">
      <alignment vertical="center" wrapText="1"/>
    </xf>
    <xf numFmtId="0" fontId="0" fillId="3" borderId="35" xfId="8" applyFont="1" applyFill="1" applyBorder="1" applyAlignment="1">
      <alignment vertical="center" wrapText="1"/>
    </xf>
    <xf numFmtId="49" fontId="0" fillId="3" borderId="29" xfId="8" applyNumberFormat="1" applyFont="1" applyFill="1" applyBorder="1" applyAlignment="1">
      <alignment horizontal="left" vertical="center" wrapText="1"/>
    </xf>
    <xf numFmtId="49" fontId="0" fillId="3" borderId="32" xfId="8" applyNumberFormat="1" applyFont="1" applyFill="1" applyBorder="1" applyAlignment="1">
      <alignment horizontal="left" vertical="center" wrapText="1"/>
    </xf>
    <xf numFmtId="187" fontId="0" fillId="5" borderId="29" xfId="2" applyNumberFormat="1" applyFont="1" applyFill="1" applyBorder="1" applyAlignment="1">
      <alignment horizontal="right" vertical="center" wrapText="1"/>
    </xf>
    <xf numFmtId="187" fontId="0" fillId="5" borderId="32" xfId="2" applyNumberFormat="1" applyFont="1" applyFill="1" applyBorder="1" applyAlignment="1">
      <alignment horizontal="right" vertical="center" wrapText="1"/>
    </xf>
    <xf numFmtId="187" fontId="0" fillId="5" borderId="1" xfId="2" applyNumberFormat="1" applyFont="1" applyFill="1" applyBorder="1" applyAlignment="1">
      <alignment horizontal="right" vertical="center" wrapText="1"/>
    </xf>
    <xf numFmtId="185" fontId="0" fillId="5" borderId="29" xfId="2" applyNumberFormat="1" applyFont="1" applyFill="1" applyBorder="1" applyAlignment="1">
      <alignment horizontal="right" vertical="center" wrapText="1"/>
    </xf>
    <xf numFmtId="185" fontId="0" fillId="5" borderId="32" xfId="2" applyNumberFormat="1" applyFont="1" applyFill="1" applyBorder="1" applyAlignment="1">
      <alignment horizontal="right" vertical="center" wrapText="1"/>
    </xf>
    <xf numFmtId="38" fontId="0" fillId="5" borderId="29" xfId="2" applyFont="1" applyFill="1" applyBorder="1" applyAlignment="1">
      <alignment horizontal="right" vertical="center" wrapText="1"/>
    </xf>
    <xf numFmtId="38" fontId="0" fillId="5" borderId="32" xfId="2" applyFont="1" applyFill="1" applyBorder="1" applyAlignment="1">
      <alignment horizontal="right" vertical="center" wrapText="1"/>
    </xf>
    <xf numFmtId="187" fontId="45" fillId="5" borderId="29" xfId="2" applyNumberFormat="1" applyFont="1" applyFill="1" applyBorder="1" applyAlignment="1">
      <alignment horizontal="right" vertical="center" wrapText="1"/>
    </xf>
    <xf numFmtId="187" fontId="45" fillId="5" borderId="32" xfId="2" applyNumberFormat="1" applyFont="1" applyFill="1" applyBorder="1" applyAlignment="1">
      <alignment horizontal="right" vertical="center" wrapText="1"/>
    </xf>
    <xf numFmtId="187" fontId="45" fillId="5" borderId="1" xfId="2" applyNumberFormat="1" applyFont="1" applyFill="1" applyBorder="1" applyAlignment="1">
      <alignment horizontal="right" vertical="center" wrapText="1"/>
    </xf>
    <xf numFmtId="0" fontId="24" fillId="0" borderId="32" xfId="30" applyFont="1" applyBorder="1" applyAlignment="1">
      <alignment horizontal="justify" vertical="center" wrapText="1"/>
    </xf>
    <xf numFmtId="184" fontId="0" fillId="7" borderId="124" xfId="2" applyNumberFormat="1" applyFont="1" applyFill="1" applyBorder="1" applyAlignment="1" applyProtection="1">
      <alignment horizontal="right" vertical="center"/>
      <protection locked="0"/>
    </xf>
    <xf numFmtId="0" fontId="0" fillId="5" borderId="10" xfId="9" applyFont="1" applyFill="1" applyBorder="1" applyAlignment="1">
      <alignment vertical="top" wrapText="1"/>
    </xf>
    <xf numFmtId="0" fontId="0" fillId="2" borderId="20" xfId="0" applyFill="1" applyBorder="1" applyProtection="1">
      <alignment vertical="center"/>
      <protection locked="0"/>
    </xf>
    <xf numFmtId="0" fontId="0" fillId="2" borderId="21" xfId="0" quotePrefix="1" applyFill="1" applyBorder="1" applyAlignment="1" applyProtection="1">
      <alignment horizontal="center" vertical="top"/>
      <protection locked="0"/>
    </xf>
    <xf numFmtId="0" fontId="0" fillId="2" borderId="21" xfId="0" applyFill="1" applyBorder="1" applyAlignment="1" applyProtection="1">
      <alignment horizontal="left" vertical="top" wrapText="1"/>
      <protection locked="0"/>
    </xf>
    <xf numFmtId="49" fontId="0" fillId="2" borderId="20" xfId="0" applyNumberFormat="1" applyFill="1" applyBorder="1" applyAlignment="1" applyProtection="1">
      <alignment horizontal="right" vertical="center" wrapText="1"/>
      <protection locked="0"/>
    </xf>
    <xf numFmtId="49" fontId="0" fillId="2" borderId="21" xfId="0" applyNumberFormat="1" applyFill="1" applyBorder="1" applyAlignment="1" applyProtection="1">
      <alignment horizontal="right" vertical="center" wrapText="1"/>
      <protection locked="0"/>
    </xf>
    <xf numFmtId="0" fontId="0" fillId="2" borderId="21" xfId="9" applyFont="1" applyFill="1" applyBorder="1" applyAlignment="1">
      <alignment vertical="top" wrapText="1"/>
    </xf>
    <xf numFmtId="0" fontId="0" fillId="2" borderId="13" xfId="0" applyFill="1" applyBorder="1" applyProtection="1">
      <alignment vertical="center"/>
      <protection locked="0"/>
    </xf>
    <xf numFmtId="49" fontId="0" fillId="2" borderId="4" xfId="0" quotePrefix="1" applyNumberFormat="1" applyFill="1" applyBorder="1" applyAlignment="1" applyProtection="1">
      <alignment horizontal="center" vertical="top"/>
      <protection locked="0"/>
    </xf>
    <xf numFmtId="0" fontId="0" fillId="2" borderId="41" xfId="0" applyFill="1" applyBorder="1" applyAlignment="1" applyProtection="1">
      <alignment horizontal="left" vertical="top" wrapText="1"/>
      <protection locked="0"/>
    </xf>
    <xf numFmtId="184" fontId="13" fillId="6" borderId="1" xfId="2" applyNumberFormat="1" applyFont="1" applyFill="1" applyBorder="1" applyAlignment="1">
      <alignment horizontal="right" vertical="center"/>
    </xf>
    <xf numFmtId="184" fontId="13" fillId="6" borderId="9" xfId="2" applyNumberFormat="1" applyFont="1" applyFill="1" applyBorder="1" applyAlignment="1">
      <alignment horizontal="right" vertical="center"/>
    </xf>
    <xf numFmtId="49" fontId="0" fillId="2" borderId="19" xfId="0" quotePrefix="1" applyNumberFormat="1" applyFill="1" applyBorder="1" applyAlignment="1" applyProtection="1">
      <alignment horizontal="center" vertical="top"/>
      <protection locked="0"/>
    </xf>
    <xf numFmtId="0" fontId="0" fillId="2" borderId="48" xfId="0" applyFill="1" applyBorder="1" applyAlignment="1" applyProtection="1">
      <alignment horizontal="left" vertical="top" wrapText="1"/>
      <protection locked="0"/>
    </xf>
    <xf numFmtId="0" fontId="0" fillId="0" borderId="55" xfId="0" applyBorder="1" applyAlignment="1">
      <alignment horizontal="center" vertical="center" wrapText="1"/>
    </xf>
    <xf numFmtId="0" fontId="0" fillId="0" borderId="39" xfId="0" applyBorder="1" applyAlignment="1">
      <alignment horizontal="center" vertical="center" wrapText="1"/>
    </xf>
    <xf numFmtId="38" fontId="24" fillId="3" borderId="1" xfId="5" applyFont="1" applyFill="1" applyBorder="1" applyAlignment="1">
      <alignment vertical="center" wrapText="1"/>
    </xf>
    <xf numFmtId="38" fontId="24" fillId="5" borderId="1" xfId="5" applyFont="1" applyFill="1" applyBorder="1" applyAlignment="1">
      <alignment horizontal="right" vertical="center" wrapText="1"/>
    </xf>
    <xf numFmtId="38" fontId="24" fillId="7" borderId="1" xfId="5" applyFont="1" applyFill="1" applyBorder="1" applyAlignment="1">
      <alignment horizontal="right" vertical="center" wrapText="1"/>
    </xf>
    <xf numFmtId="38" fontId="24" fillId="5" borderId="33" xfId="5" applyFont="1" applyFill="1" applyBorder="1" applyAlignment="1">
      <alignment horizontal="right" vertical="center" wrapText="1"/>
    </xf>
    <xf numFmtId="38" fontId="24" fillId="7" borderId="33" xfId="5" applyFont="1" applyFill="1" applyBorder="1" applyAlignment="1">
      <alignment horizontal="right" vertical="center" wrapText="1"/>
    </xf>
    <xf numFmtId="38" fontId="24" fillId="7" borderId="83" xfId="5" applyFont="1" applyFill="1" applyBorder="1" applyAlignment="1">
      <alignment horizontal="right" vertical="center" wrapText="1"/>
    </xf>
    <xf numFmtId="38" fontId="24" fillId="7" borderId="32" xfId="5" applyFont="1" applyFill="1" applyBorder="1" applyAlignment="1">
      <alignment horizontal="right" vertical="center" wrapText="1"/>
    </xf>
    <xf numFmtId="38" fontId="24" fillId="5" borderId="1" xfId="5" applyFont="1" applyFill="1" applyBorder="1" applyAlignment="1">
      <alignment vertical="center" wrapText="1"/>
    </xf>
    <xf numFmtId="49" fontId="0" fillId="7" borderId="71" xfId="0" applyNumberFormat="1" applyFill="1" applyBorder="1" applyAlignment="1">
      <alignment horizontal="right" vertical="center" wrapText="1"/>
    </xf>
    <xf numFmtId="0" fontId="38" fillId="2" borderId="0" xfId="9" applyFont="1" applyFill="1">
      <alignment vertical="center"/>
    </xf>
    <xf numFmtId="0" fontId="0" fillId="2" borderId="0" xfId="0" applyFill="1" applyAlignment="1">
      <alignment horizontal="center" vertical="center"/>
    </xf>
    <xf numFmtId="0" fontId="0" fillId="2" borderId="0" xfId="0" applyFill="1" applyAlignment="1">
      <alignment vertical="top" wrapText="1"/>
    </xf>
    <xf numFmtId="0" fontId="0" fillId="2" borderId="0" xfId="0" applyFill="1" applyAlignment="1">
      <alignment vertical="top"/>
    </xf>
    <xf numFmtId="0" fontId="20" fillId="2" borderId="0" xfId="0" applyFont="1" applyFill="1" applyProtection="1">
      <alignment vertical="center"/>
      <protection locked="0"/>
    </xf>
    <xf numFmtId="0" fontId="0" fillId="2" borderId="0" xfId="0" applyFill="1" applyAlignment="1" applyProtection="1">
      <alignment horizontal="center" vertical="top"/>
      <protection locked="0"/>
    </xf>
    <xf numFmtId="0" fontId="0" fillId="2" borderId="0" xfId="0" applyFill="1" applyAlignment="1" applyProtection="1">
      <alignment vertical="top"/>
      <protection locked="0"/>
    </xf>
    <xf numFmtId="0" fontId="0" fillId="2" borderId="0" xfId="0" applyFill="1" applyAlignment="1" applyProtection="1">
      <alignment vertical="top" wrapText="1"/>
      <protection locked="0"/>
    </xf>
    <xf numFmtId="0" fontId="0" fillId="2" borderId="0" xfId="0" applyFill="1" applyAlignment="1" applyProtection="1">
      <alignment horizontal="left" vertical="top"/>
      <protection locked="0"/>
    </xf>
    <xf numFmtId="0" fontId="20" fillId="2" borderId="0" xfId="0" applyFont="1" applyFill="1" applyAlignment="1" applyProtection="1">
      <alignment horizontal="right"/>
      <protection locked="0"/>
    </xf>
    <xf numFmtId="0" fontId="0" fillId="2" borderId="0" xfId="0" applyFill="1" applyAlignment="1" applyProtection="1">
      <alignment horizontal="left" vertical="center" wrapText="1"/>
      <protection locked="0"/>
    </xf>
    <xf numFmtId="0" fontId="0" fillId="2" borderId="0" xfId="0" applyFill="1" applyAlignment="1" applyProtection="1">
      <alignment horizontal="center" vertical="center" wrapText="1"/>
      <protection locked="0"/>
    </xf>
    <xf numFmtId="0" fontId="0" fillId="2" borderId="14" xfId="0" applyFill="1" applyBorder="1" applyAlignment="1" applyProtection="1">
      <alignment horizontal="centerContinuous" vertical="center"/>
      <protection locked="0"/>
    </xf>
    <xf numFmtId="0" fontId="0" fillId="2" borderId="26" xfId="0" applyFill="1" applyBorder="1" applyAlignment="1" applyProtection="1">
      <alignment horizontal="centerContinuous" vertical="center"/>
      <protection locked="0"/>
    </xf>
    <xf numFmtId="0" fontId="20" fillId="2" borderId="42" xfId="0" applyFont="1" applyFill="1" applyBorder="1" applyAlignment="1" applyProtection="1">
      <alignment horizontal="centerContinuous" vertical="center"/>
      <protection locked="0"/>
    </xf>
    <xf numFmtId="0" fontId="0" fillId="2" borderId="0" xfId="0" applyFill="1" applyAlignment="1" applyProtection="1">
      <alignment vertical="center" wrapText="1"/>
      <protection locked="0"/>
    </xf>
    <xf numFmtId="0" fontId="0" fillId="2" borderId="14" xfId="0" applyFill="1" applyBorder="1" applyProtection="1">
      <alignment vertical="center"/>
      <protection locked="0"/>
    </xf>
    <xf numFmtId="0" fontId="0" fillId="2" borderId="26" xfId="0" applyFill="1" applyBorder="1" applyAlignment="1" applyProtection="1">
      <alignment horizontal="center" vertical="center"/>
      <protection locked="0"/>
    </xf>
    <xf numFmtId="0" fontId="0" fillId="2" borderId="26" xfId="0" applyFill="1" applyBorder="1" applyProtection="1">
      <alignment vertical="center"/>
      <protection locked="0"/>
    </xf>
    <xf numFmtId="0" fontId="0" fillId="2" borderId="26" xfId="0" applyFill="1" applyBorder="1" applyAlignment="1" applyProtection="1">
      <alignment vertical="top" wrapText="1"/>
      <protection locked="0"/>
    </xf>
    <xf numFmtId="0" fontId="0" fillId="2" borderId="26" xfId="0" applyFill="1" applyBorder="1" applyAlignment="1" applyProtection="1">
      <alignment horizontal="left" vertical="center"/>
      <protection locked="0"/>
    </xf>
    <xf numFmtId="0" fontId="0" fillId="2" borderId="21" xfId="0" applyFill="1" applyBorder="1" applyAlignment="1" applyProtection="1">
      <alignment horizontal="center" vertical="center"/>
      <protection locked="0"/>
    </xf>
    <xf numFmtId="0" fontId="0" fillId="2" borderId="21" xfId="0" applyFill="1" applyBorder="1" applyProtection="1">
      <alignment vertical="center"/>
      <protection locked="0"/>
    </xf>
    <xf numFmtId="0" fontId="0" fillId="2" borderId="21" xfId="0" applyFill="1" applyBorder="1" applyAlignment="1" applyProtection="1">
      <alignment vertical="top" wrapText="1"/>
      <protection locked="0"/>
    </xf>
    <xf numFmtId="0" fontId="0" fillId="2" borderId="49" xfId="0" applyFill="1" applyBorder="1" applyAlignment="1" applyProtection="1">
      <alignment horizontal="left" vertical="center"/>
      <protection locked="0"/>
    </xf>
    <xf numFmtId="0" fontId="0" fillId="2" borderId="16" xfId="0" applyFill="1" applyBorder="1" applyAlignment="1" applyProtection="1">
      <alignment horizontal="center" vertical="center" wrapText="1"/>
      <protection locked="0"/>
    </xf>
    <xf numFmtId="0" fontId="20" fillId="2" borderId="49" xfId="0" applyFont="1" applyFill="1" applyBorder="1" applyAlignment="1">
      <alignment horizontal="center" vertical="center" wrapText="1"/>
    </xf>
    <xf numFmtId="0" fontId="20" fillId="2" borderId="126" xfId="0" applyFont="1" applyFill="1" applyBorder="1" applyAlignment="1">
      <alignment horizontal="center" vertical="center" wrapText="1"/>
    </xf>
    <xf numFmtId="0" fontId="0" fillId="2" borderId="49" xfId="0" applyFill="1" applyBorder="1" applyAlignment="1" applyProtection="1">
      <alignment horizontal="center" vertical="center" wrapText="1"/>
      <protection locked="0"/>
    </xf>
    <xf numFmtId="0" fontId="0" fillId="2" borderId="4" xfId="0" quotePrefix="1" applyFill="1" applyBorder="1" applyAlignment="1" applyProtection="1">
      <alignment horizontal="center" vertical="center"/>
      <protection locked="0"/>
    </xf>
    <xf numFmtId="0" fontId="0" fillId="2" borderId="41" xfId="0" applyFill="1" applyBorder="1" applyProtection="1">
      <alignment vertical="center"/>
      <protection locked="0"/>
    </xf>
    <xf numFmtId="0" fontId="0" fillId="2" borderId="41" xfId="0" applyFill="1" applyBorder="1" applyAlignment="1" applyProtection="1">
      <alignment vertical="top" wrapText="1"/>
      <protection locked="0"/>
    </xf>
    <xf numFmtId="0" fontId="0" fillId="2" borderId="41" xfId="0" applyFill="1" applyBorder="1" applyAlignment="1" applyProtection="1">
      <alignment horizontal="left" vertical="center"/>
      <protection locked="0"/>
    </xf>
    <xf numFmtId="184" fontId="0" fillId="5" borderId="1" xfId="2" applyNumberFormat="1" applyFont="1" applyFill="1" applyBorder="1" applyAlignment="1">
      <alignment horizontal="right" vertical="center"/>
    </xf>
    <xf numFmtId="184" fontId="0" fillId="5" borderId="9" xfId="2" applyNumberFormat="1" applyFont="1" applyFill="1" applyBorder="1" applyAlignment="1">
      <alignment horizontal="right" vertical="center"/>
    </xf>
    <xf numFmtId="0" fontId="0" fillId="2" borderId="24" xfId="0" applyFill="1" applyBorder="1" applyProtection="1">
      <alignment vertical="center"/>
      <protection locked="0"/>
    </xf>
    <xf numFmtId="0" fontId="0" fillId="2" borderId="19" xfId="0" quotePrefix="1" applyFill="1" applyBorder="1" applyAlignment="1" applyProtection="1">
      <alignment horizontal="center" vertical="center"/>
      <protection locked="0"/>
    </xf>
    <xf numFmtId="0" fontId="0" fillId="2" borderId="48" xfId="0" applyFill="1" applyBorder="1" applyProtection="1">
      <alignment vertical="center"/>
      <protection locked="0"/>
    </xf>
    <xf numFmtId="0" fontId="0" fillId="2" borderId="48" xfId="0" applyFill="1" applyBorder="1" applyAlignment="1" applyProtection="1">
      <alignment vertical="top" wrapText="1"/>
      <protection locked="0"/>
    </xf>
    <xf numFmtId="0" fontId="0" fillId="2" borderId="48" xfId="0" applyFill="1" applyBorder="1" applyAlignment="1" applyProtection="1">
      <alignment horizontal="left" vertical="center"/>
      <protection locked="0"/>
    </xf>
    <xf numFmtId="0" fontId="0" fillId="2" borderId="21" xfId="0" applyFill="1" applyBorder="1" applyAlignment="1" applyProtection="1">
      <alignment horizontal="left" vertical="center"/>
      <protection locked="0"/>
    </xf>
    <xf numFmtId="0" fontId="0" fillId="2" borderId="20" xfId="0" applyFill="1" applyBorder="1" applyAlignment="1" applyProtection="1">
      <alignment horizontal="center" vertical="center"/>
      <protection locked="0"/>
    </xf>
    <xf numFmtId="0" fontId="20" fillId="2" borderId="21" xfId="0" applyFont="1" applyFill="1" applyBorder="1" applyAlignment="1">
      <alignment horizontal="center" vertical="center"/>
    </xf>
    <xf numFmtId="49" fontId="0" fillId="2" borderId="41" xfId="0" applyNumberFormat="1" applyFill="1" applyBorder="1" applyAlignment="1" applyProtection="1">
      <alignment horizontal="left" vertical="center"/>
      <protection locked="0"/>
    </xf>
    <xf numFmtId="0" fontId="21" fillId="2" borderId="46" xfId="0" quotePrefix="1" applyFont="1" applyFill="1" applyBorder="1" applyAlignment="1" applyProtection="1">
      <alignment horizontal="center" vertical="center"/>
      <protection locked="0"/>
    </xf>
    <xf numFmtId="0" fontId="21" fillId="2" borderId="51" xfId="0" applyFont="1" applyFill="1" applyBorder="1" applyProtection="1">
      <alignment vertical="center"/>
      <protection locked="0"/>
    </xf>
    <xf numFmtId="0" fontId="21" fillId="2" borderId="51" xfId="0" applyFont="1" applyFill="1" applyBorder="1" applyAlignment="1" applyProtection="1">
      <alignment vertical="top" wrapText="1"/>
      <protection locked="0"/>
    </xf>
    <xf numFmtId="49" fontId="21" fillId="2" borderId="51" xfId="0" applyNumberFormat="1" applyFont="1" applyFill="1" applyBorder="1" applyAlignment="1" applyProtection="1">
      <alignment horizontal="left" vertical="center"/>
      <protection locked="0"/>
    </xf>
    <xf numFmtId="184" fontId="0" fillId="8" borderId="1" xfId="2" applyNumberFormat="1" applyFont="1" applyFill="1" applyBorder="1" applyAlignment="1" applyProtection="1">
      <alignment horizontal="right" vertical="center"/>
    </xf>
    <xf numFmtId="184" fontId="0" fillId="8" borderId="9" xfId="2" applyNumberFormat="1" applyFont="1" applyFill="1" applyBorder="1" applyAlignment="1" applyProtection="1">
      <alignment horizontal="right" vertical="center"/>
    </xf>
    <xf numFmtId="0" fontId="21" fillId="2" borderId="36" xfId="0" quotePrefix="1" applyFont="1" applyFill="1" applyBorder="1" applyAlignment="1" applyProtection="1">
      <alignment horizontal="center" vertical="center"/>
      <protection locked="0"/>
    </xf>
    <xf numFmtId="0" fontId="21" fillId="2" borderId="45" xfId="0" applyFont="1" applyFill="1" applyBorder="1" applyProtection="1">
      <alignment vertical="center"/>
      <protection locked="0"/>
    </xf>
    <xf numFmtId="0" fontId="21" fillId="2" borderId="46" xfId="0" applyFont="1" applyFill="1" applyBorder="1" applyProtection="1">
      <alignment vertical="center"/>
      <protection locked="0"/>
    </xf>
    <xf numFmtId="0" fontId="21" fillId="2" borderId="4" xfId="0" applyFont="1" applyFill="1" applyBorder="1" applyAlignment="1" applyProtection="1">
      <alignment vertical="top" wrapText="1"/>
      <protection locked="0"/>
    </xf>
    <xf numFmtId="0" fontId="21" fillId="2" borderId="41" xfId="0" applyFont="1" applyFill="1" applyBorder="1" applyAlignment="1" applyProtection="1">
      <alignment vertical="top" wrapText="1"/>
      <protection locked="0"/>
    </xf>
    <xf numFmtId="49" fontId="21" fillId="2" borderId="41" xfId="0" applyNumberFormat="1" applyFont="1" applyFill="1" applyBorder="1" applyAlignment="1" applyProtection="1">
      <alignment horizontal="left" vertical="center"/>
      <protection locked="0"/>
    </xf>
    <xf numFmtId="0" fontId="21" fillId="2" borderId="41" xfId="0" applyFont="1" applyFill="1" applyBorder="1" applyProtection="1">
      <alignment vertical="center"/>
      <protection locked="0"/>
    </xf>
    <xf numFmtId="0" fontId="21" fillId="2" borderId="38" xfId="0" applyFont="1" applyFill="1" applyBorder="1" applyAlignment="1" applyProtection="1">
      <alignment vertical="top" wrapText="1"/>
      <protection locked="0"/>
    </xf>
    <xf numFmtId="0" fontId="21" fillId="2" borderId="41" xfId="0" applyFont="1" applyFill="1" applyBorder="1" applyAlignment="1">
      <alignment vertical="top" wrapText="1"/>
    </xf>
    <xf numFmtId="49" fontId="21" fillId="2" borderId="38" xfId="0" applyNumberFormat="1" applyFont="1" applyFill="1" applyBorder="1" applyAlignment="1" applyProtection="1">
      <alignment horizontal="left" vertical="center"/>
      <protection locked="0"/>
    </xf>
    <xf numFmtId="0" fontId="21" fillId="2" borderId="35" xfId="0" quotePrefix="1" applyFont="1" applyFill="1" applyBorder="1" applyAlignment="1" applyProtection="1">
      <alignment horizontal="center" vertical="center"/>
      <protection locked="0"/>
    </xf>
    <xf numFmtId="0" fontId="21" fillId="2" borderId="51" xfId="0" applyFont="1" applyFill="1" applyBorder="1" applyAlignment="1">
      <alignment vertical="top" wrapText="1"/>
    </xf>
    <xf numFmtId="0" fontId="21" fillId="2" borderId="32" xfId="0" quotePrefix="1" applyFont="1" applyFill="1" applyBorder="1" applyAlignment="1" applyProtection="1">
      <alignment horizontal="center" vertical="center"/>
      <protection locked="0"/>
    </xf>
    <xf numFmtId="0" fontId="21" fillId="2" borderId="0" xfId="0" applyFont="1" applyFill="1" applyProtection="1">
      <alignment vertical="center"/>
      <protection locked="0"/>
    </xf>
    <xf numFmtId="0" fontId="21" fillId="2" borderId="0" xfId="0" applyFont="1" applyFill="1" applyAlignment="1" applyProtection="1">
      <alignment vertical="top" wrapText="1"/>
      <protection locked="0"/>
    </xf>
    <xf numFmtId="0" fontId="21" fillId="2" borderId="41" xfId="0" applyFont="1" applyFill="1" applyBorder="1" applyAlignment="1" applyProtection="1">
      <alignment horizontal="left" vertical="top" wrapText="1"/>
      <protection locked="0"/>
    </xf>
    <xf numFmtId="0" fontId="21" fillId="2" borderId="34" xfId="0" quotePrefix="1" applyFont="1" applyFill="1" applyBorder="1" applyAlignment="1" applyProtection="1">
      <alignment horizontal="center" vertical="center"/>
      <protection locked="0"/>
    </xf>
    <xf numFmtId="0" fontId="21" fillId="2" borderId="108" xfId="0" applyFont="1" applyFill="1" applyBorder="1" applyProtection="1">
      <alignment vertical="center"/>
      <protection locked="0"/>
    </xf>
    <xf numFmtId="0" fontId="21" fillId="2" borderId="108" xfId="0" applyFont="1" applyFill="1" applyBorder="1" applyAlignment="1" applyProtection="1">
      <alignment vertical="top" wrapText="1"/>
      <protection locked="0"/>
    </xf>
    <xf numFmtId="49" fontId="21" fillId="2" borderId="108" xfId="0" applyNumberFormat="1" applyFont="1" applyFill="1" applyBorder="1" applyAlignment="1" applyProtection="1">
      <alignment horizontal="left" vertical="center"/>
      <protection locked="0"/>
    </xf>
    <xf numFmtId="184" fontId="0" fillId="6" borderId="33" xfId="9" applyNumberFormat="1" applyFont="1" applyFill="1" applyBorder="1" applyAlignment="1">
      <alignment horizontal="right" vertical="center"/>
    </xf>
    <xf numFmtId="184" fontId="0" fillId="6" borderId="63" xfId="9" applyNumberFormat="1" applyFont="1" applyFill="1" applyBorder="1" applyAlignment="1">
      <alignment horizontal="right" vertical="center"/>
    </xf>
    <xf numFmtId="0" fontId="21" fillId="2" borderId="17" xfId="0" quotePrefix="1" applyFont="1" applyFill="1" applyBorder="1" applyAlignment="1" applyProtection="1">
      <alignment horizontal="center" vertical="center"/>
      <protection locked="0"/>
    </xf>
    <xf numFmtId="0" fontId="21" fillId="2" borderId="38" xfId="0" applyFont="1" applyFill="1" applyBorder="1" applyProtection="1">
      <alignment vertical="center"/>
      <protection locked="0"/>
    </xf>
    <xf numFmtId="49" fontId="21" fillId="2" borderId="38" xfId="0" applyNumberFormat="1" applyFont="1" applyFill="1" applyBorder="1" applyAlignment="1" applyProtection="1">
      <alignment horizontal="left" vertical="center" wrapText="1"/>
      <protection locked="0"/>
    </xf>
    <xf numFmtId="0" fontId="21" fillId="2" borderId="0" xfId="0" applyFont="1" applyFill="1" applyAlignment="1" applyProtection="1">
      <alignment horizontal="left" vertical="top" wrapText="1"/>
      <protection locked="0"/>
    </xf>
    <xf numFmtId="49" fontId="21" fillId="2" borderId="0" xfId="0" applyNumberFormat="1" applyFont="1" applyFill="1" applyAlignment="1" applyProtection="1">
      <alignment horizontal="left" vertical="center" wrapText="1"/>
      <protection locked="0"/>
    </xf>
    <xf numFmtId="184" fontId="0" fillId="6" borderId="32" xfId="2" applyNumberFormat="1" applyFont="1" applyFill="1" applyBorder="1" applyAlignment="1">
      <alignment horizontal="right" vertical="center"/>
    </xf>
    <xf numFmtId="184" fontId="0" fillId="6" borderId="44" xfId="2" applyNumberFormat="1" applyFont="1" applyFill="1" applyBorder="1" applyAlignment="1">
      <alignment horizontal="right" vertical="center"/>
    </xf>
    <xf numFmtId="0" fontId="21" fillId="2" borderId="110" xfId="0" quotePrefix="1" applyFont="1" applyFill="1" applyBorder="1" applyAlignment="1" applyProtection="1">
      <alignment horizontal="center" vertical="center"/>
      <protection locked="0"/>
    </xf>
    <xf numFmtId="0" fontId="21" fillId="2" borderId="26" xfId="0" quotePrefix="1" applyFont="1" applyFill="1" applyBorder="1" applyProtection="1">
      <alignment vertical="center"/>
      <protection locked="0"/>
    </xf>
    <xf numFmtId="184" fontId="0" fillId="8" borderId="107" xfId="2" applyNumberFormat="1" applyFont="1" applyFill="1" applyBorder="1" applyAlignment="1" applyProtection="1">
      <alignment horizontal="right" vertical="center"/>
      <protection locked="0"/>
    </xf>
    <xf numFmtId="184" fontId="0" fillId="8" borderId="124" xfId="2" applyNumberFormat="1" applyFont="1" applyFill="1" applyBorder="1" applyAlignment="1" applyProtection="1">
      <alignment horizontal="right" vertical="center"/>
      <protection locked="0"/>
    </xf>
    <xf numFmtId="0" fontId="21" fillId="2" borderId="49" xfId="0" applyFont="1" applyFill="1" applyBorder="1" applyAlignment="1" applyProtection="1">
      <alignment horizontal="center" vertical="center"/>
      <protection locked="0"/>
    </xf>
    <xf numFmtId="0" fontId="21" fillId="2" borderId="49" xfId="0" applyFont="1" applyFill="1" applyBorder="1" applyProtection="1">
      <alignment vertical="center"/>
      <protection locked="0"/>
    </xf>
    <xf numFmtId="0" fontId="21" fillId="2" borderId="49" xfId="0" applyFont="1" applyFill="1" applyBorder="1" applyAlignment="1" applyProtection="1">
      <alignment vertical="top" wrapText="1"/>
      <protection locked="0"/>
    </xf>
    <xf numFmtId="0" fontId="21" fillId="2" borderId="49" xfId="0" applyFont="1" applyFill="1" applyBorder="1" applyAlignment="1" applyProtection="1">
      <alignment horizontal="left" vertical="center"/>
      <protection locked="0"/>
    </xf>
    <xf numFmtId="184" fontId="0" fillId="2" borderId="16" xfId="0" applyNumberFormat="1" applyFill="1" applyBorder="1" applyAlignment="1" applyProtection="1">
      <alignment horizontal="center" vertical="center"/>
      <protection locked="0"/>
    </xf>
    <xf numFmtId="184" fontId="20" fillId="2" borderId="49" xfId="0" applyNumberFormat="1" applyFont="1" applyFill="1" applyBorder="1">
      <alignment vertical="center"/>
    </xf>
    <xf numFmtId="184" fontId="0" fillId="2" borderId="49" xfId="0" applyNumberFormat="1" applyFill="1" applyBorder="1" applyAlignment="1" applyProtection="1">
      <alignment horizontal="center" vertical="center"/>
      <protection locked="0"/>
    </xf>
    <xf numFmtId="0" fontId="21" fillId="2" borderId="4" xfId="0" quotePrefix="1" applyFont="1" applyFill="1" applyBorder="1" applyAlignment="1" applyProtection="1">
      <alignment horizontal="center" vertical="center"/>
      <protection locked="0"/>
    </xf>
    <xf numFmtId="0" fontId="21" fillId="2" borderId="41" xfId="0" applyFont="1" applyFill="1" applyBorder="1" applyAlignment="1">
      <alignment horizontal="right" vertical="top" wrapText="1"/>
    </xf>
    <xf numFmtId="184" fontId="21" fillId="5" borderId="41" xfId="2" applyNumberFormat="1" applyFont="1" applyFill="1" applyBorder="1" applyAlignment="1">
      <alignment horizontal="right" vertical="center"/>
    </xf>
    <xf numFmtId="0" fontId="22" fillId="2" borderId="0" xfId="0" applyFont="1" applyFill="1" applyProtection="1">
      <alignment vertical="center"/>
      <protection locked="0"/>
    </xf>
    <xf numFmtId="0" fontId="22" fillId="2" borderId="0" xfId="0" applyFont="1" applyFill="1">
      <alignment vertical="center"/>
    </xf>
    <xf numFmtId="0" fontId="21" fillId="2" borderId="36" xfId="0" applyFont="1" applyFill="1" applyBorder="1" applyAlignment="1" applyProtection="1">
      <alignment horizontal="center" vertical="center"/>
      <protection locked="0"/>
    </xf>
    <xf numFmtId="184" fontId="0" fillId="6" borderId="9" xfId="2" applyNumberFormat="1" applyFont="1" applyFill="1" applyBorder="1" applyAlignment="1">
      <alignment horizontal="right" vertical="center"/>
    </xf>
    <xf numFmtId="184" fontId="0" fillId="6" borderId="33" xfId="2" applyNumberFormat="1" applyFont="1" applyFill="1" applyBorder="1" applyAlignment="1">
      <alignment horizontal="right" vertical="center"/>
    </xf>
    <xf numFmtId="184" fontId="0" fillId="6" borderId="63" xfId="2" applyNumberFormat="1" applyFont="1" applyFill="1" applyBorder="1" applyAlignment="1">
      <alignment horizontal="right" vertical="center"/>
    </xf>
    <xf numFmtId="49" fontId="21" fillId="2" borderId="41" xfId="0" applyNumberFormat="1" applyFont="1" applyFill="1" applyBorder="1" applyAlignment="1" applyProtection="1">
      <alignment horizontal="left" vertical="center" wrapText="1"/>
      <protection locked="0"/>
    </xf>
    <xf numFmtId="0" fontId="21" fillId="2" borderId="11" xfId="0" applyFont="1" applyFill="1" applyBorder="1" applyProtection="1">
      <alignment vertical="center"/>
      <protection locked="0"/>
    </xf>
    <xf numFmtId="0" fontId="21" fillId="2" borderId="11" xfId="0" applyFont="1" applyFill="1" applyBorder="1" applyAlignment="1" applyProtection="1">
      <alignment horizontal="left" vertical="top" wrapText="1"/>
      <protection locked="0"/>
    </xf>
    <xf numFmtId="49" fontId="21" fillId="2" borderId="11" xfId="0" applyNumberFormat="1" applyFont="1" applyFill="1" applyBorder="1" applyAlignment="1" applyProtection="1">
      <alignment horizontal="left" vertical="center" wrapText="1"/>
      <protection locked="0"/>
    </xf>
    <xf numFmtId="0" fontId="0" fillId="2" borderId="110" xfId="0" quotePrefix="1" applyFill="1" applyBorder="1" applyAlignment="1" applyProtection="1">
      <alignment horizontal="center" vertical="center"/>
      <protection locked="0"/>
    </xf>
    <xf numFmtId="0" fontId="0" fillId="2" borderId="26" xfId="0" quotePrefix="1" applyFill="1" applyBorder="1" applyProtection="1">
      <alignment vertical="center"/>
      <protection locked="0"/>
    </xf>
    <xf numFmtId="0" fontId="0" fillId="2" borderId="49" xfId="0" applyFill="1" applyBorder="1" applyAlignment="1" applyProtection="1">
      <alignment horizontal="center" vertical="center"/>
      <protection locked="0"/>
    </xf>
    <xf numFmtId="0" fontId="0" fillId="2" borderId="49" xfId="0" applyFill="1" applyBorder="1" applyProtection="1">
      <alignment vertical="center"/>
      <protection locked="0"/>
    </xf>
    <xf numFmtId="0" fontId="0" fillId="2" borderId="49" xfId="0" applyFill="1" applyBorder="1" applyAlignment="1" applyProtection="1">
      <alignment vertical="top" wrapText="1"/>
      <protection locked="0"/>
    </xf>
    <xf numFmtId="184" fontId="20" fillId="2" borderId="49" xfId="0" applyNumberFormat="1" applyFont="1" applyFill="1" applyBorder="1" applyAlignment="1">
      <alignment vertical="center" wrapText="1"/>
    </xf>
    <xf numFmtId="0" fontId="0" fillId="2" borderId="43" xfId="0" applyFill="1" applyBorder="1" applyProtection="1">
      <alignment vertical="center"/>
      <protection locked="0"/>
    </xf>
    <xf numFmtId="0" fontId="0" fillId="2" borderId="12" xfId="0" quotePrefix="1" applyFill="1" applyBorder="1" applyAlignment="1" applyProtection="1">
      <alignment horizontal="center" vertical="top"/>
      <protection locked="0"/>
    </xf>
    <xf numFmtId="0" fontId="0" fillId="5" borderId="3" xfId="9" applyFont="1" applyFill="1" applyBorder="1" applyAlignment="1">
      <alignment horizontal="left" vertical="top" wrapText="1"/>
    </xf>
    <xf numFmtId="0" fontId="0" fillId="5" borderId="5" xfId="9" applyFont="1" applyFill="1" applyBorder="1" applyAlignment="1">
      <alignment horizontal="left" vertical="top" wrapText="1"/>
    </xf>
    <xf numFmtId="0" fontId="0" fillId="2" borderId="17" xfId="0" quotePrefix="1" applyFill="1" applyBorder="1" applyAlignment="1" applyProtection="1">
      <alignment horizontal="center" vertical="top"/>
      <protection locked="0"/>
    </xf>
    <xf numFmtId="0" fontId="0" fillId="6" borderId="32" xfId="9" applyFont="1" applyFill="1" applyBorder="1" applyAlignment="1">
      <alignment vertical="top" wrapText="1"/>
    </xf>
    <xf numFmtId="0" fontId="0" fillId="6" borderId="44" xfId="9" applyFont="1" applyFill="1" applyBorder="1" applyAlignment="1">
      <alignment vertical="top" wrapText="1"/>
    </xf>
    <xf numFmtId="0" fontId="0" fillId="2" borderId="114" xfId="0" applyFill="1" applyBorder="1" applyProtection="1">
      <alignment vertical="center"/>
      <protection locked="0"/>
    </xf>
    <xf numFmtId="0" fontId="0" fillId="2" borderId="19" xfId="0" quotePrefix="1" applyFill="1" applyBorder="1" applyAlignment="1" applyProtection="1">
      <alignment horizontal="center" vertical="top"/>
      <protection locked="0"/>
    </xf>
    <xf numFmtId="49" fontId="0" fillId="2" borderId="0" xfId="0" quotePrefix="1" applyNumberFormat="1" applyFill="1" applyAlignment="1" applyProtection="1">
      <alignment horizontal="center" vertical="top"/>
      <protection locked="0"/>
    </xf>
    <xf numFmtId="0" fontId="0" fillId="2" borderId="0" xfId="0" applyFill="1" applyAlignment="1">
      <alignment horizontal="left" vertical="top"/>
    </xf>
    <xf numFmtId="0" fontId="0" fillId="2" borderId="0" xfId="0" applyFill="1" applyAlignment="1" applyProtection="1">
      <alignment horizontal="left" vertical="top" wrapText="1"/>
      <protection locked="0"/>
    </xf>
    <xf numFmtId="0" fontId="0" fillId="2" borderId="0" xfId="0" quotePrefix="1" applyFill="1" applyAlignment="1" applyProtection="1">
      <alignment horizontal="right" vertical="center" wrapText="1"/>
      <protection locked="0"/>
    </xf>
    <xf numFmtId="38" fontId="0" fillId="2" borderId="0" xfId="2" applyFont="1" applyFill="1" applyBorder="1" applyAlignment="1">
      <alignment vertical="top" wrapText="1"/>
    </xf>
    <xf numFmtId="0" fontId="0" fillId="2" borderId="0" xfId="0" applyFill="1" applyAlignment="1" applyProtection="1">
      <alignment horizontal="right" vertical="center"/>
      <protection locked="0"/>
    </xf>
    <xf numFmtId="0" fontId="0" fillId="2" borderId="0" xfId="0" applyFill="1" applyAlignment="1" applyProtection="1">
      <alignment horizontal="center" vertical="center"/>
      <protection locked="0"/>
    </xf>
    <xf numFmtId="188" fontId="0" fillId="2" borderId="0" xfId="0" applyNumberFormat="1" applyFill="1">
      <alignment vertical="center"/>
    </xf>
    <xf numFmtId="0" fontId="0" fillId="2" borderId="46" xfId="0" quotePrefix="1" applyFill="1" applyBorder="1" applyAlignment="1" applyProtection="1">
      <alignment horizontal="center" vertical="center"/>
      <protection locked="0"/>
    </xf>
    <xf numFmtId="0" fontId="0" fillId="2" borderId="36" xfId="0" quotePrefix="1" applyFill="1" applyBorder="1" applyAlignment="1" applyProtection="1">
      <alignment horizontal="center" vertical="center"/>
      <protection locked="0"/>
    </xf>
    <xf numFmtId="0" fontId="0" fillId="2" borderId="35" xfId="0" quotePrefix="1" applyFill="1" applyBorder="1" applyAlignment="1" applyProtection="1">
      <alignment horizontal="center" vertical="center"/>
      <protection locked="0"/>
    </xf>
    <xf numFmtId="0" fontId="0" fillId="2" borderId="32" xfId="0" quotePrefix="1" applyFill="1" applyBorder="1" applyAlignment="1" applyProtection="1">
      <alignment horizontal="center" vertical="center"/>
      <protection locked="0"/>
    </xf>
    <xf numFmtId="0" fontId="0" fillId="2" borderId="34" xfId="0" quotePrefix="1" applyFill="1" applyBorder="1" applyAlignment="1" applyProtection="1">
      <alignment horizontal="center" vertical="center"/>
      <protection locked="0"/>
    </xf>
    <xf numFmtId="0" fontId="0" fillId="2" borderId="108" xfId="0" applyFill="1" applyBorder="1" applyProtection="1">
      <alignment vertical="center"/>
      <protection locked="0"/>
    </xf>
    <xf numFmtId="0" fontId="0" fillId="2" borderId="108" xfId="0" applyFill="1" applyBorder="1" applyAlignment="1" applyProtection="1">
      <alignment vertical="top" wrapText="1"/>
      <protection locked="0"/>
    </xf>
    <xf numFmtId="49" fontId="0" fillId="2" borderId="108" xfId="0" applyNumberFormat="1" applyFill="1" applyBorder="1" applyAlignment="1" applyProtection="1">
      <alignment horizontal="left" vertical="center"/>
      <protection locked="0"/>
    </xf>
    <xf numFmtId="49" fontId="0" fillId="2" borderId="0" xfId="0" applyNumberFormat="1" applyFill="1" applyAlignment="1" applyProtection="1">
      <alignment horizontal="left" vertical="center" wrapText="1"/>
      <protection locked="0"/>
    </xf>
    <xf numFmtId="0" fontId="21" fillId="2" borderId="38" xfId="0" applyFont="1" applyFill="1" applyBorder="1" applyAlignment="1" applyProtection="1">
      <alignment horizontal="left" vertical="top" wrapText="1"/>
      <protection locked="0"/>
    </xf>
    <xf numFmtId="0" fontId="0" fillId="2" borderId="11" xfId="0" applyFill="1" applyBorder="1" applyProtection="1">
      <alignment vertical="center"/>
      <protection locked="0"/>
    </xf>
    <xf numFmtId="0" fontId="0" fillId="2" borderId="11" xfId="0" applyFill="1" applyBorder="1" applyAlignment="1" applyProtection="1">
      <alignment horizontal="left" vertical="top" wrapText="1"/>
      <protection locked="0"/>
    </xf>
    <xf numFmtId="49" fontId="0" fillId="2" borderId="11" xfId="0" applyNumberFormat="1" applyFill="1" applyBorder="1" applyAlignment="1" applyProtection="1">
      <alignment horizontal="left" vertical="center" wrapText="1"/>
      <protection locked="0"/>
    </xf>
    <xf numFmtId="0" fontId="1" fillId="0" borderId="1" xfId="52" applyFont="1" applyBorder="1">
      <alignment vertical="center"/>
    </xf>
    <xf numFmtId="0" fontId="0" fillId="0" borderId="32" xfId="0" applyBorder="1" applyAlignment="1">
      <alignment vertical="center" wrapText="1"/>
    </xf>
    <xf numFmtId="182" fontId="16" fillId="0" borderId="52" xfId="21" applyNumberFormat="1" applyFont="1" applyBorder="1" applyAlignment="1">
      <alignment horizontal="center" vertical="center"/>
    </xf>
    <xf numFmtId="0" fontId="0" fillId="0" borderId="35" xfId="0" applyBorder="1" applyAlignment="1">
      <alignment vertical="center" wrapText="1"/>
    </xf>
    <xf numFmtId="182" fontId="13" fillId="0" borderId="1" xfId="21" applyNumberFormat="1" applyFont="1" applyBorder="1" applyAlignment="1">
      <alignment vertical="center"/>
    </xf>
    <xf numFmtId="182" fontId="13" fillId="0" borderId="1" xfId="21" applyNumberFormat="1" applyFont="1" applyBorder="1" applyAlignment="1">
      <alignment vertical="center" shrinkToFit="1"/>
    </xf>
    <xf numFmtId="182" fontId="16" fillId="0" borderId="51" xfId="21" applyNumberFormat="1" applyFont="1" applyBorder="1" applyAlignment="1">
      <alignment vertical="center"/>
    </xf>
    <xf numFmtId="182" fontId="16" fillId="0" borderId="52" xfId="21" applyNumberFormat="1" applyFont="1" applyBorder="1" applyAlignment="1">
      <alignment vertical="center"/>
    </xf>
    <xf numFmtId="182" fontId="16" fillId="0" borderId="45" xfId="21" applyNumberFormat="1" applyFont="1" applyBorder="1" applyAlignment="1">
      <alignment vertical="center"/>
    </xf>
    <xf numFmtId="38" fontId="24" fillId="5" borderId="45" xfId="5" applyFont="1" applyFill="1" applyBorder="1" applyAlignment="1">
      <alignment horizontal="right" vertical="center" wrapText="1"/>
    </xf>
    <xf numFmtId="38" fontId="24" fillId="5" borderId="83" xfId="5" applyFont="1" applyFill="1" applyBorder="1" applyAlignment="1">
      <alignment horizontal="right" vertical="center" wrapText="1"/>
    </xf>
    <xf numFmtId="0" fontId="21" fillId="0" borderId="1" xfId="9" applyFont="1" applyBorder="1" applyAlignment="1">
      <alignment horizontal="left" vertical="center" wrapText="1"/>
    </xf>
    <xf numFmtId="0" fontId="0" fillId="2" borderId="41" xfId="0" applyFill="1" applyBorder="1" applyAlignment="1" applyProtection="1">
      <alignment horizontal="left" vertical="top"/>
      <protection locked="0"/>
    </xf>
    <xf numFmtId="0" fontId="0" fillId="2" borderId="41" xfId="0" applyFill="1" applyBorder="1" applyAlignment="1">
      <alignment horizontal="left" vertical="top"/>
    </xf>
    <xf numFmtId="0" fontId="0" fillId="2" borderId="48" xfId="0" applyFill="1" applyBorder="1" applyAlignment="1">
      <alignment horizontal="left" vertical="top"/>
    </xf>
    <xf numFmtId="0" fontId="0" fillId="2" borderId="24" xfId="0" applyFill="1" applyBorder="1" applyAlignment="1" applyProtection="1">
      <alignment horizontal="center" vertical="center" textRotation="255"/>
      <protection locked="0"/>
    </xf>
    <xf numFmtId="0" fontId="13" fillId="0" borderId="14" xfId="0" applyFont="1" applyBorder="1" applyAlignment="1">
      <alignment horizontal="center" vertical="center"/>
    </xf>
    <xf numFmtId="184" fontId="0" fillId="7" borderId="10" xfId="2" applyNumberFormat="1" applyFont="1" applyFill="1" applyBorder="1" applyAlignment="1">
      <alignment vertical="top"/>
    </xf>
    <xf numFmtId="184" fontId="0" fillId="7" borderId="47" xfId="2" applyNumberFormat="1" applyFont="1" applyFill="1" applyBorder="1" applyAlignment="1">
      <alignment vertical="top"/>
    </xf>
    <xf numFmtId="0" fontId="0" fillId="7" borderId="58" xfId="0" quotePrefix="1" applyFill="1" applyBorder="1" applyAlignment="1" applyProtection="1">
      <alignment horizontal="right" vertical="center" wrapText="1"/>
      <protection locked="0"/>
    </xf>
    <xf numFmtId="0" fontId="0" fillId="7" borderId="10" xfId="0" quotePrefix="1" applyFill="1" applyBorder="1" applyAlignment="1" applyProtection="1">
      <alignment horizontal="right" vertical="center" wrapText="1"/>
      <protection locked="0"/>
    </xf>
    <xf numFmtId="0" fontId="0" fillId="7" borderId="47" xfId="0" quotePrefix="1" applyFill="1" applyBorder="1" applyAlignment="1" applyProtection="1">
      <alignment horizontal="right" vertical="center" wrapText="1"/>
      <protection locked="0"/>
    </xf>
    <xf numFmtId="0" fontId="0" fillId="7" borderId="8" xfId="0" quotePrefix="1" applyFill="1" applyBorder="1" applyAlignment="1" applyProtection="1">
      <alignment horizontal="right" vertical="center" wrapText="1"/>
      <protection locked="0"/>
    </xf>
    <xf numFmtId="0" fontId="0" fillId="7" borderId="19" xfId="0" quotePrefix="1" applyFill="1" applyBorder="1" applyAlignment="1" applyProtection="1">
      <alignment horizontal="right" vertical="center" wrapText="1"/>
      <protection locked="0"/>
    </xf>
    <xf numFmtId="184" fontId="0" fillId="7" borderId="9" xfId="2" applyNumberFormat="1" applyFont="1" applyFill="1" applyBorder="1" applyAlignment="1">
      <alignment vertical="top"/>
    </xf>
    <xf numFmtId="184" fontId="0" fillId="7" borderId="1" xfId="2" applyNumberFormat="1" applyFont="1" applyFill="1" applyBorder="1" applyAlignment="1">
      <alignment vertical="top"/>
    </xf>
    <xf numFmtId="0" fontId="0" fillId="7" borderId="2" xfId="0" quotePrefix="1" applyFill="1" applyBorder="1" applyAlignment="1" applyProtection="1">
      <alignment horizontal="right" vertical="center" wrapText="1"/>
      <protection locked="0"/>
    </xf>
    <xf numFmtId="0" fontId="0" fillId="7" borderId="9" xfId="0" quotePrefix="1" applyFill="1" applyBorder="1" applyAlignment="1" applyProtection="1">
      <alignment horizontal="right" vertical="center" wrapText="1"/>
      <protection locked="0"/>
    </xf>
    <xf numFmtId="0" fontId="0" fillId="7" borderId="1" xfId="0" quotePrefix="1" applyFill="1" applyBorder="1" applyAlignment="1" applyProtection="1">
      <alignment horizontal="right" vertical="center" wrapText="1"/>
      <protection locked="0"/>
    </xf>
    <xf numFmtId="0" fontId="0" fillId="7" borderId="7" xfId="0" quotePrefix="1" applyFill="1" applyBorder="1" applyAlignment="1" applyProtection="1">
      <alignment horizontal="right" vertical="center" wrapText="1"/>
      <protection locked="0"/>
    </xf>
    <xf numFmtId="0" fontId="0" fillId="7" borderId="4" xfId="0" quotePrefix="1" applyFill="1" applyBorder="1" applyAlignment="1" applyProtection="1">
      <alignment horizontal="right" vertical="center" wrapText="1"/>
      <protection locked="0"/>
    </xf>
    <xf numFmtId="184" fontId="0" fillId="7" borderId="9" xfId="2" applyNumberFormat="1" applyFont="1" applyFill="1" applyBorder="1" applyAlignment="1">
      <alignment horizontal="right" vertical="center"/>
    </xf>
    <xf numFmtId="184" fontId="0" fillId="7" borderId="1" xfId="2" applyNumberFormat="1" applyFont="1" applyFill="1" applyBorder="1" applyAlignment="1">
      <alignment horizontal="right" vertical="center"/>
    </xf>
    <xf numFmtId="0" fontId="0" fillId="2" borderId="22" xfId="9" applyFont="1" applyFill="1" applyBorder="1" applyAlignment="1">
      <alignment vertical="top" wrapText="1"/>
    </xf>
    <xf numFmtId="49" fontId="0" fillId="2" borderId="22" xfId="0" applyNumberFormat="1" applyFill="1" applyBorder="1" applyAlignment="1" applyProtection="1">
      <alignment horizontal="right" vertical="center" wrapText="1"/>
      <protection locked="0"/>
    </xf>
    <xf numFmtId="49" fontId="0" fillId="7" borderId="58" xfId="0" applyNumberFormat="1" applyFill="1" applyBorder="1" applyAlignment="1" applyProtection="1">
      <alignment horizontal="right" vertical="center" wrapText="1"/>
      <protection locked="0"/>
    </xf>
    <xf numFmtId="49" fontId="0" fillId="7" borderId="10" xfId="0" applyNumberFormat="1" applyFill="1" applyBorder="1" applyAlignment="1" applyProtection="1">
      <alignment horizontal="right" vertical="center" wrapText="1"/>
      <protection locked="0"/>
    </xf>
    <xf numFmtId="49" fontId="0" fillId="7" borderId="47" xfId="0" applyNumberFormat="1" applyFill="1" applyBorder="1" applyAlignment="1" applyProtection="1">
      <alignment horizontal="right" vertical="center" wrapText="1"/>
      <protection locked="0"/>
    </xf>
    <xf numFmtId="49" fontId="0" fillId="7" borderId="8" xfId="0" applyNumberFormat="1" applyFill="1" applyBorder="1" applyAlignment="1" applyProtection="1">
      <alignment horizontal="right" vertical="center" wrapText="1"/>
      <protection locked="0"/>
    </xf>
    <xf numFmtId="49" fontId="0" fillId="7" borderId="19" xfId="0" applyNumberFormat="1" applyFill="1" applyBorder="1" applyAlignment="1" applyProtection="1">
      <alignment horizontal="right" vertical="center" wrapText="1"/>
      <protection locked="0"/>
    </xf>
    <xf numFmtId="49" fontId="0" fillId="7" borderId="39" xfId="0" applyNumberFormat="1" applyFill="1" applyBorder="1" applyAlignment="1" applyProtection="1">
      <alignment horizontal="right" vertical="center" wrapText="1"/>
      <protection locked="0"/>
    </xf>
    <xf numFmtId="49" fontId="0" fillId="7" borderId="44" xfId="0" applyNumberFormat="1" applyFill="1" applyBorder="1" applyAlignment="1" applyProtection="1">
      <alignment horizontal="right" vertical="center" wrapText="1"/>
      <protection locked="0"/>
    </xf>
    <xf numFmtId="49" fontId="0" fillId="7" borderId="32" xfId="0" applyNumberFormat="1" applyFill="1" applyBorder="1" applyAlignment="1" applyProtection="1">
      <alignment horizontal="right" vertical="center" wrapText="1"/>
      <protection locked="0"/>
    </xf>
    <xf numFmtId="49" fontId="0" fillId="7" borderId="50" xfId="0" applyNumberFormat="1" applyFill="1" applyBorder="1" applyAlignment="1" applyProtection="1">
      <alignment horizontal="right" vertical="center" wrapText="1"/>
      <protection locked="0"/>
    </xf>
    <xf numFmtId="49" fontId="0" fillId="7" borderId="17" xfId="0" applyNumberFormat="1" applyFill="1" applyBorder="1" applyAlignment="1" applyProtection="1">
      <alignment horizontal="right" vertical="center" wrapText="1"/>
      <protection locked="0"/>
    </xf>
    <xf numFmtId="49" fontId="0" fillId="7" borderId="56" xfId="0" applyNumberFormat="1" applyFill="1" applyBorder="1" applyAlignment="1" applyProtection="1">
      <alignment horizontal="right" vertical="center" wrapText="1"/>
      <protection locked="0"/>
    </xf>
    <xf numFmtId="49" fontId="0" fillId="7" borderId="5" xfId="0" applyNumberFormat="1" applyFill="1" applyBorder="1" applyAlignment="1" applyProtection="1">
      <alignment horizontal="right" vertical="center" wrapText="1"/>
      <protection locked="0"/>
    </xf>
    <xf numFmtId="49" fontId="0" fillId="7" borderId="3" xfId="0" applyNumberFormat="1" applyFill="1" applyBorder="1" applyAlignment="1" applyProtection="1">
      <alignment horizontal="right" vertical="center" wrapText="1"/>
      <protection locked="0"/>
    </xf>
    <xf numFmtId="49" fontId="0" fillId="7" borderId="6" xfId="0" applyNumberFormat="1" applyFill="1" applyBorder="1" applyAlignment="1" applyProtection="1">
      <alignment horizontal="right" vertical="center" wrapText="1"/>
      <protection locked="0"/>
    </xf>
    <xf numFmtId="49" fontId="0" fillId="7" borderId="12" xfId="0" applyNumberFormat="1" applyFill="1" applyBorder="1" applyAlignment="1" applyProtection="1">
      <alignment horizontal="right" vertical="center" wrapText="1"/>
      <protection locked="0"/>
    </xf>
    <xf numFmtId="184" fontId="20" fillId="2" borderId="126" xfId="0" applyNumberFormat="1" applyFont="1" applyFill="1" applyBorder="1" applyAlignment="1">
      <alignment vertical="center" wrapText="1"/>
    </xf>
    <xf numFmtId="184" fontId="0" fillId="7" borderId="107" xfId="0" quotePrefix="1" applyNumberFormat="1" applyFill="1" applyBorder="1" applyAlignment="1" applyProtection="1">
      <alignment horizontal="right" vertical="center"/>
      <protection locked="0"/>
    </xf>
    <xf numFmtId="184" fontId="0" fillId="7" borderId="111" xfId="0" quotePrefix="1" applyNumberFormat="1" applyFill="1" applyBorder="1" applyAlignment="1" applyProtection="1">
      <alignment horizontal="right" vertical="center"/>
      <protection locked="0"/>
    </xf>
    <xf numFmtId="184" fontId="0" fillId="7" borderId="44" xfId="2" applyNumberFormat="1" applyFont="1" applyFill="1" applyBorder="1" applyAlignment="1">
      <alignment horizontal="right" vertical="center"/>
    </xf>
    <xf numFmtId="184" fontId="0" fillId="7" borderId="32" xfId="2" applyNumberFormat="1" applyFont="1" applyFill="1" applyBorder="1" applyAlignment="1">
      <alignment horizontal="right" vertical="center"/>
    </xf>
    <xf numFmtId="184" fontId="0" fillId="6" borderId="50" xfId="2" applyNumberFormat="1" applyFont="1" applyFill="1" applyBorder="1" applyAlignment="1">
      <alignment horizontal="right" vertical="center"/>
    </xf>
    <xf numFmtId="184" fontId="21" fillId="7" borderId="9" xfId="2" applyNumberFormat="1" applyFont="1" applyFill="1" applyBorder="1" applyAlignment="1">
      <alignment horizontal="right" vertical="center"/>
    </xf>
    <xf numFmtId="184" fontId="21" fillId="7" borderId="1" xfId="2" applyNumberFormat="1" applyFont="1" applyFill="1" applyBorder="1" applyAlignment="1">
      <alignment horizontal="right" vertical="center"/>
    </xf>
    <xf numFmtId="184" fontId="21" fillId="7" borderId="2" xfId="0" applyNumberFormat="1" applyFont="1" applyFill="1" applyBorder="1" applyAlignment="1" applyProtection="1">
      <alignment horizontal="center" vertical="center"/>
      <protection locked="0"/>
    </xf>
    <xf numFmtId="184" fontId="21" fillId="7" borderId="2" xfId="0" applyNumberFormat="1" applyFont="1" applyFill="1" applyBorder="1" applyAlignment="1" applyProtection="1">
      <alignment horizontal="right" vertical="center"/>
      <protection locked="0"/>
    </xf>
    <xf numFmtId="184" fontId="21" fillId="7" borderId="7" xfId="0" applyNumberFormat="1" applyFont="1" applyFill="1" applyBorder="1" applyAlignment="1" applyProtection="1">
      <alignment horizontal="right" vertical="center"/>
      <protection locked="0"/>
    </xf>
    <xf numFmtId="184" fontId="0" fillId="7" borderId="63" xfId="2" applyNumberFormat="1" applyFont="1" applyFill="1" applyBorder="1" applyAlignment="1">
      <alignment horizontal="right" vertical="center"/>
    </xf>
    <xf numFmtId="184" fontId="0" fillId="7" borderId="33" xfId="2" applyNumberFormat="1" applyFont="1" applyFill="1" applyBorder="1" applyAlignment="1">
      <alignment horizontal="right" vertical="center"/>
    </xf>
    <xf numFmtId="184" fontId="0" fillId="7" borderId="33" xfId="0" quotePrefix="1" applyNumberFormat="1" applyFill="1" applyBorder="1" applyAlignment="1" applyProtection="1">
      <alignment horizontal="right" vertical="center"/>
      <protection locked="0"/>
    </xf>
    <xf numFmtId="184" fontId="0" fillId="7" borderId="70" xfId="0" quotePrefix="1" applyNumberFormat="1" applyFill="1" applyBorder="1" applyAlignment="1" applyProtection="1">
      <alignment horizontal="right" vertical="center"/>
      <protection locked="0"/>
    </xf>
    <xf numFmtId="184" fontId="0" fillId="7" borderId="1" xfId="0" quotePrefix="1" applyNumberFormat="1" applyFill="1" applyBorder="1" applyAlignment="1" applyProtection="1">
      <alignment horizontal="right" vertical="center"/>
      <protection locked="0"/>
    </xf>
    <xf numFmtId="184" fontId="0" fillId="7" borderId="7" xfId="0" quotePrefix="1" applyNumberFormat="1" applyFill="1" applyBorder="1" applyAlignment="1" applyProtection="1">
      <alignment horizontal="right" vertical="center"/>
      <protection locked="0"/>
    </xf>
    <xf numFmtId="184" fontId="0" fillId="7" borderId="9" xfId="2" applyNumberFormat="1" applyFont="1" applyFill="1" applyBorder="1" applyAlignment="1" applyProtection="1">
      <alignment horizontal="right" vertical="center"/>
    </xf>
    <xf numFmtId="184" fontId="0" fillId="7" borderId="1" xfId="2" applyNumberFormat="1" applyFont="1" applyFill="1" applyBorder="1" applyAlignment="1" applyProtection="1">
      <alignment horizontal="right" vertical="center"/>
    </xf>
    <xf numFmtId="184" fontId="21" fillId="7" borderId="9" xfId="2" applyNumberFormat="1" applyFont="1" applyFill="1" applyBorder="1" applyAlignment="1" applyProtection="1">
      <alignment horizontal="right" vertical="center"/>
    </xf>
    <xf numFmtId="184" fontId="21" fillId="7" borderId="1" xfId="2" applyNumberFormat="1" applyFont="1" applyFill="1" applyBorder="1" applyAlignment="1" applyProtection="1">
      <alignment horizontal="right" vertical="center"/>
    </xf>
    <xf numFmtId="184" fontId="20" fillId="7" borderId="126" xfId="0" applyNumberFormat="1" applyFont="1" applyFill="1" applyBorder="1">
      <alignment vertical="center"/>
    </xf>
    <xf numFmtId="184" fontId="20" fillId="7" borderId="49" xfId="0" applyNumberFormat="1" applyFont="1" applyFill="1" applyBorder="1">
      <alignment vertical="center"/>
    </xf>
    <xf numFmtId="184" fontId="0" fillId="7" borderId="49" xfId="0" applyNumberFormat="1" applyFill="1" applyBorder="1" applyAlignment="1" applyProtection="1">
      <alignment horizontal="center" vertical="center"/>
      <protection locked="0"/>
    </xf>
    <xf numFmtId="184" fontId="20" fillId="2" borderId="126" xfId="0" applyNumberFormat="1" applyFont="1" applyFill="1" applyBorder="1">
      <alignment vertical="center"/>
    </xf>
    <xf numFmtId="184" fontId="0" fillId="7" borderId="63" xfId="9" applyNumberFormat="1" applyFont="1" applyFill="1" applyBorder="1" applyAlignment="1">
      <alignment horizontal="right" vertical="center"/>
    </xf>
    <xf numFmtId="184" fontId="0" fillId="7" borderId="33" xfId="9" applyNumberFormat="1" applyFont="1" applyFill="1" applyBorder="1" applyAlignment="1">
      <alignment horizontal="right" vertical="center"/>
    </xf>
    <xf numFmtId="0" fontId="20" fillId="7" borderId="22" xfId="0" applyFont="1" applyFill="1" applyBorder="1" applyAlignment="1">
      <alignment horizontal="center" vertical="center"/>
    </xf>
    <xf numFmtId="0" fontId="20" fillId="7" borderId="21" xfId="0" applyFont="1" applyFill="1" applyBorder="1" applyAlignment="1">
      <alignment horizontal="center" vertical="center"/>
    </xf>
    <xf numFmtId="0" fontId="0" fillId="7" borderId="21" xfId="0" applyFill="1" applyBorder="1" applyAlignment="1" applyProtection="1">
      <alignment horizontal="center" vertical="center"/>
      <protection locked="0"/>
    </xf>
    <xf numFmtId="0" fontId="20" fillId="2" borderId="22" xfId="0" applyFont="1" applyFill="1" applyBorder="1" applyAlignment="1">
      <alignment horizontal="center" vertical="center"/>
    </xf>
    <xf numFmtId="9" fontId="0" fillId="7" borderId="10" xfId="57" applyFont="1" applyFill="1" applyBorder="1" applyAlignment="1">
      <alignment horizontal="right" vertical="center"/>
    </xf>
    <xf numFmtId="9" fontId="0" fillId="7" borderId="47" xfId="57" applyFont="1" applyFill="1" applyBorder="1" applyAlignment="1">
      <alignment horizontal="right" vertical="center"/>
    </xf>
    <xf numFmtId="183" fontId="0" fillId="7" borderId="47" xfId="0" quotePrefix="1" applyNumberFormat="1" applyFill="1" applyBorder="1" applyAlignment="1" applyProtection="1">
      <alignment horizontal="right" vertical="center"/>
      <protection locked="0"/>
    </xf>
    <xf numFmtId="183" fontId="0" fillId="7" borderId="8" xfId="0" quotePrefix="1" applyNumberFormat="1" applyFill="1" applyBorder="1" applyAlignment="1" applyProtection="1">
      <alignment horizontal="right" vertical="center"/>
      <protection locked="0"/>
    </xf>
    <xf numFmtId="184" fontId="0" fillId="8" borderId="1" xfId="0" quotePrefix="1" applyNumberFormat="1" applyFill="1" applyBorder="1" applyAlignment="1" applyProtection="1">
      <alignment horizontal="right" vertical="center"/>
      <protection locked="0"/>
    </xf>
    <xf numFmtId="0" fontId="20" fillId="2" borderId="125" xfId="0" applyFont="1" applyFill="1" applyBorder="1" applyAlignment="1">
      <alignment horizontal="center" vertical="center" wrapText="1"/>
    </xf>
    <xf numFmtId="0" fontId="20" fillId="2" borderId="38" xfId="0" applyFont="1" applyFill="1" applyBorder="1" applyAlignment="1">
      <alignment horizontal="center" vertical="center" wrapText="1"/>
    </xf>
    <xf numFmtId="0" fontId="0" fillId="2" borderId="127" xfId="0" applyFill="1" applyBorder="1" applyAlignment="1" applyProtection="1">
      <alignment horizontal="center" vertical="center" wrapText="1"/>
      <protection locked="0"/>
    </xf>
    <xf numFmtId="0" fontId="20" fillId="2" borderId="22" xfId="0" applyFont="1" applyFill="1" applyBorder="1" applyAlignment="1" applyProtection="1">
      <alignment horizontal="centerContinuous" vertical="center"/>
      <protection locked="0"/>
    </xf>
    <xf numFmtId="0" fontId="0" fillId="2" borderId="21" xfId="0" applyFill="1" applyBorder="1" applyAlignment="1" applyProtection="1">
      <alignment horizontal="centerContinuous" vertical="center"/>
      <protection locked="0"/>
    </xf>
    <xf numFmtId="0" fontId="0" fillId="2" borderId="20" xfId="0" applyFill="1" applyBorder="1" applyAlignment="1" applyProtection="1">
      <alignment horizontal="centerContinuous" vertical="center"/>
      <protection locked="0"/>
    </xf>
    <xf numFmtId="38" fontId="0" fillId="8" borderId="10" xfId="2" applyFont="1" applyFill="1" applyBorder="1" applyAlignment="1">
      <alignment horizontal="right" vertical="top" wrapText="1"/>
    </xf>
    <xf numFmtId="0" fontId="0" fillId="8" borderId="47" xfId="0" quotePrefix="1" applyFill="1" applyBorder="1" applyAlignment="1" applyProtection="1">
      <alignment horizontal="right" vertical="center" wrapText="1"/>
      <protection locked="0"/>
    </xf>
    <xf numFmtId="38" fontId="0" fillId="8" borderId="47" xfId="2" applyFont="1" applyFill="1" applyBorder="1" applyAlignment="1">
      <alignment horizontal="right" vertical="top" wrapText="1"/>
    </xf>
    <xf numFmtId="0" fontId="0" fillId="8" borderId="10" xfId="0" quotePrefix="1" applyFill="1" applyBorder="1" applyAlignment="1" applyProtection="1">
      <alignment horizontal="right" vertical="center" wrapText="1"/>
      <protection locked="0"/>
    </xf>
    <xf numFmtId="0" fontId="0" fillId="8" borderId="8" xfId="0" quotePrefix="1" applyFill="1" applyBorder="1" applyAlignment="1" applyProtection="1">
      <alignment horizontal="right" vertical="center" wrapText="1"/>
      <protection locked="0"/>
    </xf>
    <xf numFmtId="38" fontId="0" fillId="8" borderId="9" xfId="2" applyFont="1" applyFill="1" applyBorder="1" applyAlignment="1">
      <alignment horizontal="right" vertical="top" wrapText="1"/>
    </xf>
    <xf numFmtId="0" fontId="0" fillId="8" borderId="1" xfId="0" quotePrefix="1" applyFill="1" applyBorder="1" applyAlignment="1" applyProtection="1">
      <alignment horizontal="right" vertical="center" wrapText="1"/>
      <protection locked="0"/>
    </xf>
    <xf numFmtId="38" fontId="0" fillId="8" borderId="1" xfId="2" applyFont="1" applyFill="1" applyBorder="1" applyAlignment="1">
      <alignment horizontal="right" vertical="top" wrapText="1"/>
    </xf>
    <xf numFmtId="0" fontId="0" fillId="8" borderId="9" xfId="0" quotePrefix="1" applyFill="1" applyBorder="1" applyAlignment="1" applyProtection="1">
      <alignment horizontal="right" vertical="center" wrapText="1"/>
      <protection locked="0"/>
    </xf>
    <xf numFmtId="0" fontId="0" fillId="8" borderId="7" xfId="0" quotePrefix="1" applyFill="1" applyBorder="1" applyAlignment="1" applyProtection="1">
      <alignment horizontal="right" vertical="center" wrapText="1"/>
      <protection locked="0"/>
    </xf>
    <xf numFmtId="38" fontId="0" fillId="8" borderId="9" xfId="2" applyFont="1" applyFill="1" applyBorder="1" applyAlignment="1">
      <alignment horizontal="right" vertical="center"/>
    </xf>
    <xf numFmtId="38" fontId="0" fillId="8" borderId="1" xfId="2" applyFont="1" applyFill="1" applyBorder="1" applyAlignment="1">
      <alignment horizontal="right" vertical="center"/>
    </xf>
    <xf numFmtId="38" fontId="13" fillId="6" borderId="9" xfId="2" applyFont="1" applyFill="1" applyBorder="1" applyAlignment="1">
      <alignment horizontal="right" vertical="center"/>
    </xf>
    <xf numFmtId="38" fontId="13" fillId="6" borderId="1" xfId="2" applyFont="1" applyFill="1" applyBorder="1" applyAlignment="1">
      <alignment horizontal="right" vertical="center"/>
    </xf>
    <xf numFmtId="40" fontId="13" fillId="6" borderId="9" xfId="2" applyNumberFormat="1" applyFont="1" applyFill="1" applyBorder="1" applyAlignment="1">
      <alignment horizontal="right" vertical="center"/>
    </xf>
    <xf numFmtId="40" fontId="13" fillId="6" borderId="1" xfId="2" applyNumberFormat="1" applyFont="1" applyFill="1" applyBorder="1" applyAlignment="1">
      <alignment horizontal="right" vertical="center"/>
    </xf>
    <xf numFmtId="185" fontId="13" fillId="6" borderId="9" xfId="2" applyNumberFormat="1" applyFont="1" applyFill="1" applyBorder="1" applyAlignment="1">
      <alignment horizontal="right" vertical="center"/>
    </xf>
    <xf numFmtId="185" fontId="13" fillId="6" borderId="1" xfId="2" applyNumberFormat="1" applyFont="1" applyFill="1" applyBorder="1" applyAlignment="1">
      <alignment horizontal="right" vertical="center"/>
    </xf>
    <xf numFmtId="49" fontId="0" fillId="8" borderId="47" xfId="0" applyNumberFormat="1" applyFill="1" applyBorder="1" applyAlignment="1" applyProtection="1">
      <alignment horizontal="right" vertical="center" wrapText="1"/>
      <protection locked="0"/>
    </xf>
    <xf numFmtId="49" fontId="0" fillId="8" borderId="10" xfId="0" applyNumberFormat="1" applyFill="1" applyBorder="1" applyAlignment="1" applyProtection="1">
      <alignment horizontal="right" vertical="center" wrapText="1"/>
      <protection locked="0"/>
    </xf>
    <xf numFmtId="49" fontId="0" fillId="8" borderId="8" xfId="0" applyNumberFormat="1" applyFill="1" applyBorder="1" applyAlignment="1" applyProtection="1">
      <alignment horizontal="right" vertical="center" wrapText="1"/>
      <protection locked="0"/>
    </xf>
    <xf numFmtId="49" fontId="0" fillId="8" borderId="32" xfId="0" applyNumberFormat="1" applyFill="1" applyBorder="1" applyAlignment="1" applyProtection="1">
      <alignment horizontal="right" vertical="center" wrapText="1"/>
      <protection locked="0"/>
    </xf>
    <xf numFmtId="49" fontId="0" fillId="8" borderId="44" xfId="0" applyNumberFormat="1" applyFill="1" applyBorder="1" applyAlignment="1" applyProtection="1">
      <alignment horizontal="right" vertical="center" wrapText="1"/>
      <protection locked="0"/>
    </xf>
    <xf numFmtId="49" fontId="0" fillId="8" borderId="50" xfId="0" applyNumberFormat="1" applyFill="1" applyBorder="1" applyAlignment="1" applyProtection="1">
      <alignment horizontal="right" vertical="center" wrapText="1"/>
      <protection locked="0"/>
    </xf>
    <xf numFmtId="49" fontId="0" fillId="8" borderId="3" xfId="0" applyNumberFormat="1" applyFill="1" applyBorder="1" applyAlignment="1" applyProtection="1">
      <alignment horizontal="right" vertical="center" wrapText="1"/>
      <protection locked="0"/>
    </xf>
    <xf numFmtId="49" fontId="0" fillId="8" borderId="5" xfId="0" applyNumberFormat="1" applyFill="1" applyBorder="1" applyAlignment="1" applyProtection="1">
      <alignment horizontal="right" vertical="center" wrapText="1"/>
      <protection locked="0"/>
    </xf>
    <xf numFmtId="49" fontId="0" fillId="8" borderId="6" xfId="0" applyNumberFormat="1" applyFill="1" applyBorder="1" applyAlignment="1" applyProtection="1">
      <alignment horizontal="right" vertical="center" wrapText="1"/>
      <protection locked="0"/>
    </xf>
    <xf numFmtId="183" fontId="0" fillId="8" borderId="30" xfId="0" quotePrefix="1" applyNumberFormat="1" applyFill="1" applyBorder="1" applyAlignment="1" applyProtection="1">
      <alignment horizontal="right" vertical="center"/>
      <protection locked="0"/>
    </xf>
    <xf numFmtId="183" fontId="0" fillId="8" borderId="114" xfId="0" quotePrefix="1" applyNumberFormat="1" applyFill="1" applyBorder="1" applyAlignment="1" applyProtection="1">
      <alignment horizontal="right" vertical="center"/>
      <protection locked="0"/>
    </xf>
    <xf numFmtId="38" fontId="0" fillId="6" borderId="44" xfId="2" applyFont="1" applyFill="1" applyBorder="1" applyAlignment="1">
      <alignment horizontal="right" vertical="center" wrapText="1"/>
    </xf>
    <xf numFmtId="38" fontId="0" fillId="6" borderId="32" xfId="2" applyFont="1" applyFill="1" applyBorder="1" applyAlignment="1">
      <alignment horizontal="right" vertical="center" wrapText="1"/>
    </xf>
    <xf numFmtId="183" fontId="0" fillId="8" borderId="1" xfId="0" quotePrefix="1" applyNumberFormat="1" applyFill="1" applyBorder="1" applyAlignment="1" applyProtection="1">
      <alignment horizontal="right" vertical="center"/>
      <protection locked="0"/>
    </xf>
    <xf numFmtId="183" fontId="0" fillId="8" borderId="7" xfId="0" quotePrefix="1" applyNumberFormat="1" applyFill="1" applyBorder="1" applyAlignment="1" applyProtection="1">
      <alignment horizontal="right" vertical="center"/>
      <protection locked="0"/>
    </xf>
    <xf numFmtId="186" fontId="21" fillId="8" borderId="9" xfId="2" applyNumberFormat="1" applyFont="1" applyFill="1" applyBorder="1" applyAlignment="1">
      <alignment horizontal="right" vertical="center"/>
    </xf>
    <xf numFmtId="186" fontId="21" fillId="8" borderId="1" xfId="2" applyNumberFormat="1" applyFont="1" applyFill="1" applyBorder="1" applyAlignment="1">
      <alignment horizontal="right" vertical="center"/>
    </xf>
    <xf numFmtId="49" fontId="21" fillId="8" borderId="2" xfId="0" applyNumberFormat="1" applyFont="1" applyFill="1" applyBorder="1" applyAlignment="1" applyProtection="1">
      <alignment horizontal="right" vertical="center" wrapText="1"/>
      <protection locked="0"/>
    </xf>
    <xf numFmtId="49" fontId="21" fillId="8" borderId="7" xfId="0" applyNumberFormat="1" applyFont="1" applyFill="1" applyBorder="1" applyAlignment="1" applyProtection="1">
      <alignment horizontal="right" vertical="center" wrapText="1"/>
      <protection locked="0"/>
    </xf>
    <xf numFmtId="38" fontId="0" fillId="6" borderId="63" xfId="2" applyFont="1" applyFill="1" applyBorder="1" applyAlignment="1">
      <alignment horizontal="right" vertical="center" wrapText="1"/>
    </xf>
    <xf numFmtId="38" fontId="0" fillId="6" borderId="33" xfId="2" applyFont="1" applyFill="1" applyBorder="1" applyAlignment="1">
      <alignment horizontal="right" vertical="center" wrapText="1"/>
    </xf>
    <xf numFmtId="183" fontId="0" fillId="8" borderId="33" xfId="0" quotePrefix="1" applyNumberFormat="1" applyFill="1" applyBorder="1" applyAlignment="1" applyProtection="1">
      <alignment horizontal="right" vertical="center"/>
      <protection locked="0"/>
    </xf>
    <xf numFmtId="183" fontId="0" fillId="8" borderId="70" xfId="0" quotePrefix="1" applyNumberFormat="1" applyFill="1" applyBorder="1" applyAlignment="1" applyProtection="1">
      <alignment horizontal="right" vertical="center"/>
      <protection locked="0"/>
    </xf>
    <xf numFmtId="38" fontId="0" fillId="6" borderId="9" xfId="2" applyFont="1" applyFill="1" applyBorder="1" applyAlignment="1">
      <alignment horizontal="right" vertical="center" wrapText="1"/>
    </xf>
    <xf numFmtId="186" fontId="21" fillId="8" borderId="9" xfId="2" applyNumberFormat="1" applyFont="1" applyFill="1" applyBorder="1" applyAlignment="1" applyProtection="1">
      <alignment horizontal="right" vertical="center"/>
    </xf>
    <xf numFmtId="186" fontId="21" fillId="8" borderId="1" xfId="2" applyNumberFormat="1" applyFont="1" applyFill="1" applyBorder="1" applyAlignment="1" applyProtection="1">
      <alignment horizontal="right" vertical="center"/>
    </xf>
    <xf numFmtId="183" fontId="0" fillId="8" borderId="107" xfId="0" quotePrefix="1" applyNumberFormat="1" applyFill="1" applyBorder="1" applyAlignment="1" applyProtection="1">
      <alignment horizontal="right" vertical="center"/>
      <protection locked="0"/>
    </xf>
    <xf numFmtId="183" fontId="0" fillId="8" borderId="111" xfId="0" quotePrefix="1" applyNumberFormat="1" applyFill="1" applyBorder="1" applyAlignment="1" applyProtection="1">
      <alignment horizontal="right" vertical="center"/>
      <protection locked="0"/>
    </xf>
    <xf numFmtId="0" fontId="20" fillId="2" borderId="22" xfId="0" applyFont="1" applyFill="1" applyBorder="1" applyAlignment="1">
      <alignment horizontal="center" vertical="center" wrapText="1"/>
    </xf>
    <xf numFmtId="0" fontId="20" fillId="2" borderId="21" xfId="0" applyFont="1" applyFill="1" applyBorder="1" applyAlignment="1">
      <alignment horizontal="center" vertical="center" wrapText="1"/>
    </xf>
    <xf numFmtId="0" fontId="0" fillId="2" borderId="21" xfId="0" applyFill="1" applyBorder="1" applyAlignment="1" applyProtection="1">
      <alignment horizontal="center" vertical="center" wrapText="1"/>
      <protection locked="0"/>
    </xf>
    <xf numFmtId="0" fontId="0" fillId="2" borderId="20" xfId="0" applyFill="1" applyBorder="1" applyAlignment="1" applyProtection="1">
      <alignment horizontal="center" vertical="center" wrapText="1"/>
      <protection locked="0"/>
    </xf>
    <xf numFmtId="9" fontId="0" fillId="8" borderId="10" xfId="57" applyFont="1" applyFill="1" applyBorder="1" applyAlignment="1">
      <alignment horizontal="right" vertical="center" wrapText="1"/>
    </xf>
    <xf numFmtId="9" fontId="0" fillId="8" borderId="47" xfId="57" applyFont="1" applyFill="1" applyBorder="1" applyAlignment="1">
      <alignment horizontal="right" vertical="center" wrapText="1"/>
    </xf>
    <xf numFmtId="183" fontId="0" fillId="8" borderId="47" xfId="0" quotePrefix="1" applyNumberFormat="1" applyFill="1" applyBorder="1" applyAlignment="1" applyProtection="1">
      <alignment horizontal="right" vertical="center"/>
      <protection locked="0"/>
    </xf>
    <xf numFmtId="183" fontId="0" fillId="8" borderId="8" xfId="0" quotePrefix="1" applyNumberFormat="1" applyFill="1" applyBorder="1" applyAlignment="1" applyProtection="1">
      <alignment horizontal="right" vertical="center"/>
      <protection locked="0"/>
    </xf>
    <xf numFmtId="0" fontId="24" fillId="2" borderId="0" xfId="9" applyFont="1" applyFill="1">
      <alignment vertical="center"/>
    </xf>
    <xf numFmtId="189" fontId="24" fillId="7" borderId="84" xfId="5" applyNumberFormat="1" applyFont="1" applyFill="1" applyBorder="1" applyAlignment="1">
      <alignment horizontal="right" vertical="center"/>
    </xf>
    <xf numFmtId="189" fontId="24" fillId="7" borderId="83" xfId="5" applyNumberFormat="1" applyFont="1" applyFill="1" applyBorder="1" applyAlignment="1">
      <alignment horizontal="right" vertical="center"/>
    </xf>
    <xf numFmtId="189" fontId="24" fillId="7" borderId="30" xfId="5" applyNumberFormat="1" applyFont="1" applyFill="1" applyBorder="1" applyAlignment="1">
      <alignment horizontal="right" vertical="center"/>
    </xf>
    <xf numFmtId="184" fontId="24" fillId="7" borderId="83" xfId="5" applyNumberFormat="1" applyFont="1" applyFill="1" applyBorder="1" applyAlignment="1">
      <alignment horizontal="right" vertical="center"/>
    </xf>
    <xf numFmtId="0" fontId="24" fillId="7" borderId="71" xfId="5" applyNumberFormat="1" applyFont="1" applyFill="1" applyBorder="1" applyAlignment="1">
      <alignment horizontal="right" vertical="center"/>
    </xf>
    <xf numFmtId="0" fontId="13" fillId="2" borderId="128" xfId="0" applyFont="1" applyFill="1" applyBorder="1" applyAlignment="1">
      <alignment horizontal="left" vertical="center" shrinkToFit="1"/>
    </xf>
    <xf numFmtId="0" fontId="13" fillId="2" borderId="128" xfId="0" applyFont="1" applyFill="1" applyBorder="1" applyAlignment="1">
      <alignment vertical="center" shrinkToFit="1"/>
    </xf>
    <xf numFmtId="0" fontId="0" fillId="2" borderId="128" xfId="0" applyFill="1" applyBorder="1" applyAlignment="1">
      <alignment vertical="center" shrinkToFit="1"/>
    </xf>
    <xf numFmtId="0" fontId="0" fillId="2" borderId="97" xfId="0" applyFill="1" applyBorder="1" applyAlignment="1">
      <alignment vertical="center" shrinkToFit="1"/>
    </xf>
    <xf numFmtId="189" fontId="24" fillId="7" borderId="101" xfId="5" applyNumberFormat="1" applyFont="1" applyFill="1" applyBorder="1" applyAlignment="1">
      <alignment horizontal="right" vertical="center"/>
    </xf>
    <xf numFmtId="189" fontId="24" fillId="7" borderId="45" xfId="5" applyNumberFormat="1" applyFont="1" applyFill="1" applyBorder="1" applyAlignment="1">
      <alignment horizontal="right" vertical="center"/>
    </xf>
    <xf numFmtId="189" fontId="24" fillId="7" borderId="33" xfId="5" applyNumberFormat="1" applyFont="1" applyFill="1" applyBorder="1" applyAlignment="1">
      <alignment horizontal="right" vertical="center"/>
    </xf>
    <xf numFmtId="184" fontId="24" fillId="5" borderId="33" xfId="5" applyNumberFormat="1" applyFont="1" applyFill="1" applyBorder="1" applyAlignment="1" applyProtection="1">
      <alignment horizontal="right" vertical="center"/>
      <protection locked="0"/>
    </xf>
    <xf numFmtId="0" fontId="24" fillId="3" borderId="1" xfId="5" applyNumberFormat="1" applyFont="1" applyFill="1" applyBorder="1" applyAlignment="1" applyProtection="1">
      <alignment horizontal="left" vertical="center"/>
      <protection locked="0"/>
    </xf>
    <xf numFmtId="0" fontId="0" fillId="3" borderId="1" xfId="0" applyFill="1" applyBorder="1" applyAlignment="1">
      <alignment vertical="center" wrapText="1"/>
    </xf>
    <xf numFmtId="38" fontId="24" fillId="5" borderId="1" xfId="5" applyFont="1" applyFill="1" applyBorder="1" applyAlignment="1" applyProtection="1">
      <alignment horizontal="left" vertical="center"/>
      <protection locked="0"/>
    </xf>
    <xf numFmtId="0" fontId="13" fillId="3" borderId="33" xfId="0" applyFont="1" applyFill="1" applyBorder="1" applyAlignment="1">
      <alignment vertical="center" wrapText="1" shrinkToFit="1"/>
    </xf>
    <xf numFmtId="184" fontId="24" fillId="5" borderId="33" xfId="5" applyNumberFormat="1" applyFont="1" applyFill="1" applyBorder="1" applyAlignment="1" applyProtection="1">
      <alignment horizontal="left" vertical="center"/>
      <protection locked="0"/>
    </xf>
    <xf numFmtId="189" fontId="24" fillId="7" borderId="9" xfId="5" applyNumberFormat="1" applyFont="1" applyFill="1" applyBorder="1" applyAlignment="1">
      <alignment horizontal="right" vertical="center"/>
    </xf>
    <xf numFmtId="189" fontId="24" fillId="7" borderId="1" xfId="5" applyNumberFormat="1" applyFont="1" applyFill="1" applyBorder="1" applyAlignment="1">
      <alignment horizontal="right" vertical="center"/>
    </xf>
    <xf numFmtId="184" fontId="24" fillId="5" borderId="1" xfId="5" applyNumberFormat="1" applyFont="1" applyFill="1" applyBorder="1" applyAlignment="1" applyProtection="1">
      <alignment horizontal="right" vertical="center"/>
      <protection locked="0"/>
    </xf>
    <xf numFmtId="0" fontId="13" fillId="3" borderId="4" xfId="0" applyFont="1" applyFill="1" applyBorder="1" applyAlignment="1">
      <alignment vertical="center" wrapText="1" shrinkToFit="1"/>
    </xf>
    <xf numFmtId="184" fontId="24" fillId="5" borderId="1" xfId="5" applyNumberFormat="1" applyFont="1" applyFill="1" applyBorder="1" applyAlignment="1" applyProtection="1">
      <alignment horizontal="left" vertical="center"/>
      <protection locked="0"/>
    </xf>
    <xf numFmtId="0" fontId="0" fillId="7" borderId="1" xfId="0" applyFill="1" applyBorder="1" applyAlignment="1">
      <alignment horizontal="left" vertical="center" wrapText="1" shrinkToFit="1"/>
    </xf>
    <xf numFmtId="0" fontId="0" fillId="7" borderId="1" xfId="0" applyFill="1" applyBorder="1" applyAlignment="1">
      <alignment horizontal="left" vertical="center" shrinkToFit="1"/>
    </xf>
    <xf numFmtId="189" fontId="24" fillId="7" borderId="44" xfId="5" applyNumberFormat="1" applyFont="1" applyFill="1" applyBorder="1" applyAlignment="1">
      <alignment horizontal="right" vertical="center"/>
    </xf>
    <xf numFmtId="189" fontId="24" fillId="7" borderId="32" xfId="5" applyNumberFormat="1" applyFont="1" applyFill="1" applyBorder="1" applyAlignment="1">
      <alignment horizontal="right" vertical="center"/>
    </xf>
    <xf numFmtId="189" fontId="24" fillId="7" borderId="3" xfId="5" applyNumberFormat="1" applyFont="1" applyFill="1" applyBorder="1" applyAlignment="1">
      <alignment horizontal="right" vertical="center"/>
    </xf>
    <xf numFmtId="184" fontId="24" fillId="5" borderId="3" xfId="5" applyNumberFormat="1" applyFont="1" applyFill="1" applyBorder="1" applyAlignment="1" applyProtection="1">
      <alignment horizontal="right" vertical="center"/>
      <protection locked="0"/>
    </xf>
    <xf numFmtId="0" fontId="0" fillId="0" borderId="12" xfId="0" applyBorder="1" applyAlignment="1">
      <alignment vertical="center" wrapText="1" shrinkToFit="1"/>
    </xf>
    <xf numFmtId="0" fontId="0" fillId="0" borderId="12" xfId="0" applyBorder="1" applyAlignment="1">
      <alignment horizontal="left" vertical="center" wrapText="1" shrinkToFit="1"/>
    </xf>
    <xf numFmtId="0" fontId="13" fillId="0" borderId="12" xfId="0" applyFont="1" applyBorder="1" applyAlignment="1">
      <alignment horizontal="left" vertical="center" wrapText="1" shrinkToFit="1"/>
    </xf>
    <xf numFmtId="0" fontId="0" fillId="0" borderId="6" xfId="0" applyBorder="1" applyAlignment="1">
      <alignment horizontal="left" vertical="center" shrinkToFit="1"/>
    </xf>
    <xf numFmtId="0" fontId="13" fillId="3" borderId="34" xfId="0" applyFont="1" applyFill="1" applyBorder="1" applyAlignment="1">
      <alignment vertical="center" wrapText="1" shrinkToFit="1"/>
    </xf>
    <xf numFmtId="189" fontId="24" fillId="7" borderId="31" xfId="5" applyNumberFormat="1" applyFont="1" applyFill="1" applyBorder="1" applyAlignment="1">
      <alignment horizontal="right" vertical="center"/>
    </xf>
    <xf numFmtId="184" fontId="24" fillId="7" borderId="30" xfId="5" applyNumberFormat="1" applyFont="1" applyFill="1" applyBorder="1" applyAlignment="1">
      <alignment horizontal="right" vertical="center"/>
    </xf>
    <xf numFmtId="0" fontId="24" fillId="7" borderId="89" xfId="5" applyNumberFormat="1" applyFont="1" applyFill="1" applyBorder="1" applyAlignment="1">
      <alignment horizontal="right" vertical="center"/>
    </xf>
    <xf numFmtId="0" fontId="13" fillId="2" borderId="11" xfId="0" applyFont="1" applyFill="1" applyBorder="1" applyAlignment="1">
      <alignment horizontal="left" vertical="center" shrinkToFit="1"/>
    </xf>
    <xf numFmtId="0" fontId="13" fillId="2" borderId="11" xfId="0" applyFont="1" applyFill="1" applyBorder="1" applyAlignment="1">
      <alignment vertical="center" shrinkToFit="1"/>
    </xf>
    <xf numFmtId="0" fontId="0" fillId="2" borderId="11" xfId="0" applyFill="1" applyBorder="1" applyAlignment="1">
      <alignment vertical="center" shrinkToFit="1"/>
    </xf>
    <xf numFmtId="189" fontId="24" fillId="7" borderId="63" xfId="5" applyNumberFormat="1" applyFont="1" applyFill="1" applyBorder="1" applyAlignment="1">
      <alignment horizontal="right" vertical="center"/>
    </xf>
    <xf numFmtId="0" fontId="24" fillId="3" borderId="33" xfId="5" applyNumberFormat="1" applyFont="1" applyFill="1" applyBorder="1" applyAlignment="1" applyProtection="1">
      <alignment horizontal="left" vertical="center"/>
      <protection locked="0"/>
    </xf>
    <xf numFmtId="0" fontId="0" fillId="3" borderId="33" xfId="0" applyFill="1" applyBorder="1" applyAlignment="1">
      <alignment vertical="center" wrapText="1"/>
    </xf>
    <xf numFmtId="38" fontId="24" fillId="5" borderId="33" xfId="5" applyFont="1" applyFill="1" applyBorder="1" applyAlignment="1" applyProtection="1">
      <alignment horizontal="left" vertical="center"/>
      <protection locked="0"/>
    </xf>
    <xf numFmtId="184" fontId="24" fillId="5" borderId="32" xfId="5" applyNumberFormat="1" applyFont="1" applyFill="1" applyBorder="1" applyAlignment="1" applyProtection="1">
      <alignment horizontal="right" vertical="center"/>
      <protection locked="0"/>
    </xf>
    <xf numFmtId="0" fontId="0" fillId="0" borderId="17" xfId="0" applyBorder="1" applyAlignment="1">
      <alignment vertical="center" wrapText="1" shrinkToFit="1"/>
    </xf>
    <xf numFmtId="0" fontId="0" fillId="0" borderId="17" xfId="0" applyBorder="1" applyAlignment="1">
      <alignment horizontal="left" vertical="center" wrapText="1" shrinkToFit="1"/>
    </xf>
    <xf numFmtId="0" fontId="13" fillId="0" borderId="17" xfId="0" applyFont="1" applyBorder="1" applyAlignment="1">
      <alignment horizontal="left" vertical="center" wrapText="1" shrinkToFit="1"/>
    </xf>
    <xf numFmtId="0" fontId="0" fillId="0" borderId="50" xfId="0" applyBorder="1" applyAlignment="1">
      <alignment horizontal="left" vertical="center" shrinkToFit="1"/>
    </xf>
    <xf numFmtId="40" fontId="24" fillId="2" borderId="107" xfId="5" quotePrefix="1" applyNumberFormat="1" applyFont="1" applyFill="1" applyBorder="1" applyAlignment="1">
      <alignment horizontal="center" vertical="center" wrapText="1"/>
    </xf>
    <xf numFmtId="49" fontId="24" fillId="2" borderId="107" xfId="9" quotePrefix="1" applyNumberFormat="1" applyFont="1" applyFill="1" applyBorder="1" applyAlignment="1">
      <alignment horizontal="center" vertical="center" wrapText="1"/>
    </xf>
    <xf numFmtId="38" fontId="24" fillId="2" borderId="107" xfId="5" quotePrefix="1" applyFont="1" applyFill="1" applyBorder="1" applyAlignment="1">
      <alignment horizontal="center" vertical="center" wrapText="1"/>
    </xf>
    <xf numFmtId="0" fontId="0" fillId="0" borderId="107" xfId="0" quotePrefix="1" applyBorder="1" applyAlignment="1">
      <alignment horizontal="center" vertical="center" shrinkToFit="1"/>
    </xf>
    <xf numFmtId="0" fontId="0" fillId="2" borderId="29" xfId="0" quotePrefix="1" applyFill="1" applyBorder="1" applyAlignment="1">
      <alignment vertical="center" shrinkToFit="1"/>
    </xf>
    <xf numFmtId="0" fontId="0" fillId="0" borderId="111" xfId="0" quotePrefix="1" applyBorder="1" applyAlignment="1">
      <alignment horizontal="center" vertical="center" shrinkToFit="1"/>
    </xf>
    <xf numFmtId="0" fontId="13" fillId="2" borderId="0" xfId="0" applyFont="1" applyFill="1">
      <alignment vertical="center"/>
    </xf>
    <xf numFmtId="38" fontId="24" fillId="2" borderId="0" xfId="9" applyNumberFormat="1" applyFont="1" applyFill="1">
      <alignment vertical="center"/>
    </xf>
    <xf numFmtId="0" fontId="24" fillId="2" borderId="36" xfId="9" applyFont="1" applyFill="1" applyBorder="1">
      <alignment vertical="center"/>
    </xf>
    <xf numFmtId="0" fontId="24" fillId="2" borderId="39" xfId="9" applyFont="1" applyFill="1" applyBorder="1">
      <alignment vertical="center"/>
    </xf>
    <xf numFmtId="0" fontId="24" fillId="2" borderId="38" xfId="9" applyFont="1" applyFill="1" applyBorder="1">
      <alignment vertical="center"/>
    </xf>
    <xf numFmtId="0" fontId="24" fillId="2" borderId="17" xfId="9" applyFont="1" applyFill="1" applyBorder="1">
      <alignment vertical="center"/>
    </xf>
    <xf numFmtId="0" fontId="30" fillId="2" borderId="0" xfId="9" applyFont="1" applyFill="1">
      <alignment vertical="center"/>
    </xf>
    <xf numFmtId="0" fontId="0" fillId="2" borderId="36" xfId="0" applyFill="1" applyBorder="1">
      <alignment vertical="center"/>
    </xf>
    <xf numFmtId="0" fontId="0" fillId="2" borderId="55" xfId="0" applyFill="1" applyBorder="1">
      <alignment vertical="center"/>
    </xf>
    <xf numFmtId="0" fontId="24" fillId="2" borderId="0" xfId="9" applyFont="1" applyFill="1" applyAlignment="1">
      <alignment horizontal="left" vertical="center"/>
    </xf>
    <xf numFmtId="0" fontId="24" fillId="2" borderId="36" xfId="9" applyFont="1" applyFill="1" applyBorder="1" applyAlignment="1">
      <alignment horizontal="left" vertical="center"/>
    </xf>
    <xf numFmtId="0" fontId="24" fillId="2" borderId="55" xfId="9" applyFont="1" applyFill="1" applyBorder="1">
      <alignment vertical="center"/>
    </xf>
    <xf numFmtId="0" fontId="0" fillId="2" borderId="0" xfId="9" applyFont="1" applyFill="1">
      <alignment vertical="center"/>
    </xf>
    <xf numFmtId="0" fontId="0" fillId="2" borderId="36" xfId="9" applyFont="1" applyFill="1" applyBorder="1">
      <alignment vertical="center"/>
    </xf>
    <xf numFmtId="0" fontId="24" fillId="2" borderId="52" xfId="9" applyFont="1" applyFill="1" applyBorder="1">
      <alignment vertical="center"/>
    </xf>
    <xf numFmtId="0" fontId="24" fillId="2" borderId="51" xfId="9" applyFont="1" applyFill="1" applyBorder="1">
      <alignment vertical="center"/>
    </xf>
    <xf numFmtId="0" fontId="24" fillId="2" borderId="46" xfId="9" applyFont="1" applyFill="1" applyBorder="1">
      <alignment vertical="center"/>
    </xf>
    <xf numFmtId="0" fontId="13" fillId="2" borderId="0" xfId="0" quotePrefix="1" applyFont="1" applyFill="1">
      <alignment vertical="center"/>
    </xf>
    <xf numFmtId="0" fontId="0" fillId="2" borderId="0" xfId="0" applyFill="1" applyAlignment="1">
      <alignment vertical="center" wrapText="1"/>
    </xf>
    <xf numFmtId="0" fontId="0" fillId="2" borderId="0" xfId="0" applyFill="1" applyAlignment="1">
      <alignment horizontal="left" vertical="top" wrapText="1"/>
    </xf>
    <xf numFmtId="0" fontId="20" fillId="2" borderId="0" xfId="0" applyFont="1" applyFill="1">
      <alignment vertical="center"/>
    </xf>
    <xf numFmtId="0" fontId="38" fillId="2" borderId="0" xfId="0" applyFont="1" applyFill="1">
      <alignment vertical="center"/>
    </xf>
    <xf numFmtId="190" fontId="24" fillId="10" borderId="84" xfId="5" applyNumberFormat="1" applyFont="1" applyFill="1" applyBorder="1" applyAlignment="1">
      <alignment horizontal="right" vertical="center" shrinkToFit="1"/>
    </xf>
    <xf numFmtId="38" fontId="24" fillId="10" borderId="83" xfId="5" applyFont="1" applyFill="1" applyBorder="1" applyAlignment="1">
      <alignment horizontal="right" vertical="center" shrinkToFit="1"/>
    </xf>
    <xf numFmtId="38" fontId="24" fillId="10" borderId="30" xfId="5" applyFont="1" applyFill="1" applyBorder="1" applyAlignment="1">
      <alignment horizontal="right" vertical="center" shrinkToFit="1"/>
    </xf>
    <xf numFmtId="40" fontId="24" fillId="10" borderId="83" xfId="5" applyNumberFormat="1" applyFont="1" applyFill="1" applyBorder="1" applyAlignment="1">
      <alignment horizontal="right" vertical="center" shrinkToFit="1"/>
    </xf>
    <xf numFmtId="0" fontId="24" fillId="10" borderId="71" xfId="5" applyNumberFormat="1" applyFont="1" applyFill="1" applyBorder="1" applyAlignment="1">
      <alignment horizontal="right" vertical="center"/>
    </xf>
    <xf numFmtId="190" fontId="24" fillId="10" borderId="101" xfId="5" applyNumberFormat="1" applyFont="1" applyFill="1" applyBorder="1" applyAlignment="1">
      <alignment horizontal="right" vertical="center" shrinkToFit="1"/>
    </xf>
    <xf numFmtId="38" fontId="24" fillId="10" borderId="45" xfId="5" applyFont="1" applyFill="1" applyBorder="1" applyAlignment="1">
      <alignment horizontal="right" vertical="center" shrinkToFit="1"/>
    </xf>
    <xf numFmtId="38" fontId="24" fillId="10" borderId="33" xfId="5" applyFont="1" applyFill="1" applyBorder="1" applyAlignment="1">
      <alignment horizontal="right" vertical="center" shrinkToFit="1"/>
    </xf>
    <xf numFmtId="38" fontId="24" fillId="5" borderId="46" xfId="5" applyFont="1" applyFill="1" applyBorder="1" applyAlignment="1" applyProtection="1">
      <alignment horizontal="right" vertical="center" shrinkToFit="1"/>
      <protection locked="0"/>
    </xf>
    <xf numFmtId="38" fontId="24" fillId="5" borderId="45" xfId="5" applyFont="1" applyFill="1" applyBorder="1" applyAlignment="1" applyProtection="1">
      <alignment horizontal="right" vertical="center" shrinkToFit="1"/>
      <protection locked="0"/>
    </xf>
    <xf numFmtId="40" fontId="24" fillId="10" borderId="45" xfId="5" applyNumberFormat="1" applyFont="1" applyFill="1" applyBorder="1" applyAlignment="1">
      <alignment horizontal="right" vertical="center" shrinkToFit="1"/>
    </xf>
    <xf numFmtId="38" fontId="24" fillId="5" borderId="33" xfId="5" applyFont="1" applyFill="1" applyBorder="1" applyAlignment="1" applyProtection="1">
      <alignment horizontal="right" vertical="center" shrinkToFit="1"/>
      <protection locked="0"/>
    </xf>
    <xf numFmtId="0" fontId="0" fillId="5" borderId="33" xfId="0" applyFill="1" applyBorder="1" applyAlignment="1">
      <alignment horizontal="left" vertical="center" wrapText="1"/>
    </xf>
    <xf numFmtId="0" fontId="0" fillId="6" borderId="33" xfId="0" applyFill="1" applyBorder="1" applyAlignment="1">
      <alignment vertical="center" wrapText="1"/>
    </xf>
    <xf numFmtId="0" fontId="0" fillId="7" borderId="33" xfId="0" applyFill="1" applyBorder="1" applyAlignment="1">
      <alignment vertical="center" wrapText="1"/>
    </xf>
    <xf numFmtId="190" fontId="24" fillId="10" borderId="9" xfId="5" applyNumberFormat="1" applyFont="1" applyFill="1" applyBorder="1" applyAlignment="1">
      <alignment horizontal="right" vertical="center" shrinkToFit="1"/>
    </xf>
    <xf numFmtId="38" fontId="24" fillId="10" borderId="1" xfId="5" applyFont="1" applyFill="1" applyBorder="1" applyAlignment="1">
      <alignment horizontal="right" vertical="center" shrinkToFit="1"/>
    </xf>
    <xf numFmtId="38" fontId="24" fillId="5" borderId="4" xfId="5" applyFont="1" applyFill="1" applyBorder="1" applyAlignment="1" applyProtection="1">
      <alignment horizontal="right" vertical="center" shrinkToFit="1"/>
      <protection locked="0"/>
    </xf>
    <xf numFmtId="38" fontId="24" fillId="5" borderId="1" xfId="5" applyFont="1" applyFill="1" applyBorder="1" applyAlignment="1" applyProtection="1">
      <alignment horizontal="right" vertical="center" shrinkToFit="1"/>
      <protection locked="0"/>
    </xf>
    <xf numFmtId="40" fontId="24" fillId="10" borderId="1" xfId="5" applyNumberFormat="1" applyFont="1" applyFill="1" applyBorder="1" applyAlignment="1">
      <alignment horizontal="right" vertical="center" shrinkToFit="1"/>
    </xf>
    <xf numFmtId="0" fontId="0" fillId="5" borderId="1" xfId="0" applyFill="1" applyBorder="1" applyAlignment="1">
      <alignment horizontal="left" vertical="center" wrapText="1"/>
    </xf>
    <xf numFmtId="0" fontId="0" fillId="6" borderId="1" xfId="0" applyFill="1" applyBorder="1" applyAlignment="1">
      <alignment vertical="center" wrapText="1"/>
    </xf>
    <xf numFmtId="0" fontId="0" fillId="7" borderId="1" xfId="0" applyFill="1" applyBorder="1" applyAlignment="1">
      <alignment vertical="center" wrapText="1"/>
    </xf>
    <xf numFmtId="190" fontId="24" fillId="10" borderId="44" xfId="5" applyNumberFormat="1" applyFont="1" applyFill="1" applyBorder="1" applyAlignment="1">
      <alignment horizontal="right" vertical="center" shrinkToFit="1"/>
    </xf>
    <xf numFmtId="38" fontId="24" fillId="10" borderId="32" xfId="5" applyFont="1" applyFill="1" applyBorder="1" applyAlignment="1">
      <alignment horizontal="right" vertical="center" shrinkToFit="1"/>
    </xf>
    <xf numFmtId="38" fontId="24" fillId="10" borderId="3" xfId="5" applyFont="1" applyFill="1" applyBorder="1" applyAlignment="1">
      <alignment horizontal="right" vertical="center" shrinkToFit="1"/>
    </xf>
    <xf numFmtId="38" fontId="24" fillId="5" borderId="17" xfId="5" applyFont="1" applyFill="1" applyBorder="1" applyAlignment="1" applyProtection="1">
      <alignment horizontal="right" vertical="center" shrinkToFit="1"/>
      <protection locked="0"/>
    </xf>
    <xf numFmtId="38" fontId="24" fillId="5" borderId="32" xfId="5" applyFont="1" applyFill="1" applyBorder="1" applyAlignment="1" applyProtection="1">
      <alignment horizontal="right" vertical="center" shrinkToFit="1"/>
      <protection locked="0"/>
    </xf>
    <xf numFmtId="40" fontId="24" fillId="10" borderId="32" xfId="5" applyNumberFormat="1" applyFont="1" applyFill="1" applyBorder="1" applyAlignment="1">
      <alignment horizontal="right" vertical="center" shrinkToFit="1"/>
    </xf>
    <xf numFmtId="38" fontId="24" fillId="5" borderId="3" xfId="5" applyFont="1" applyFill="1" applyBorder="1" applyAlignment="1" applyProtection="1">
      <alignment horizontal="right" vertical="center" shrinkToFit="1"/>
      <protection locked="0"/>
    </xf>
    <xf numFmtId="0" fontId="0" fillId="7" borderId="32" xfId="0" applyFill="1" applyBorder="1" applyAlignment="1">
      <alignment vertical="center" wrapText="1"/>
    </xf>
    <xf numFmtId="0" fontId="24" fillId="10" borderId="9" xfId="5" applyNumberFormat="1" applyFont="1" applyFill="1" applyBorder="1" applyAlignment="1">
      <alignment horizontal="right" vertical="center" shrinkToFit="1"/>
    </xf>
    <xf numFmtId="0" fontId="24" fillId="10" borderId="44" xfId="5" applyNumberFormat="1" applyFont="1" applyFill="1" applyBorder="1" applyAlignment="1">
      <alignment horizontal="right" vertical="center" shrinkToFit="1"/>
    </xf>
    <xf numFmtId="190" fontId="24" fillId="10" borderId="31" xfId="5" applyNumberFormat="1" applyFont="1" applyFill="1" applyBorder="1" applyAlignment="1">
      <alignment horizontal="right" vertical="center" shrinkToFit="1"/>
    </xf>
    <xf numFmtId="40" fontId="24" fillId="10" borderId="30" xfId="5" applyNumberFormat="1" applyFont="1" applyFill="1" applyBorder="1" applyAlignment="1">
      <alignment horizontal="right" vertical="center" shrinkToFit="1"/>
    </xf>
    <xf numFmtId="0" fontId="24" fillId="10" borderId="89" xfId="5" applyNumberFormat="1" applyFont="1" applyFill="1" applyBorder="1" applyAlignment="1">
      <alignment horizontal="right" vertical="center"/>
    </xf>
    <xf numFmtId="0" fontId="13" fillId="0" borderId="11" xfId="0" applyFont="1" applyBorder="1" applyAlignment="1">
      <alignment horizontal="left" vertical="center" shrinkToFit="1"/>
    </xf>
    <xf numFmtId="0" fontId="13" fillId="0" borderId="11" xfId="0" applyFont="1" applyBorder="1" applyAlignment="1">
      <alignment vertical="center" shrinkToFit="1"/>
    </xf>
    <xf numFmtId="0" fontId="0" fillId="0" borderId="11" xfId="0" applyBorder="1" applyAlignment="1">
      <alignment vertical="center" shrinkToFit="1"/>
    </xf>
    <xf numFmtId="190" fontId="24" fillId="10" borderId="63" xfId="5" applyNumberFormat="1" applyFont="1" applyFill="1" applyBorder="1" applyAlignment="1">
      <alignment horizontal="right" vertical="center" shrinkToFit="1"/>
    </xf>
    <xf numFmtId="38" fontId="24" fillId="5" borderId="34" xfId="5" applyFont="1" applyFill="1" applyBorder="1" applyAlignment="1" applyProtection="1">
      <alignment horizontal="right" vertical="center" shrinkToFit="1"/>
      <protection locked="0"/>
    </xf>
    <xf numFmtId="40" fontId="24" fillId="10" borderId="33" xfId="5" applyNumberFormat="1" applyFont="1" applyFill="1" applyBorder="1" applyAlignment="1">
      <alignment horizontal="right" vertical="center" shrinkToFit="1"/>
    </xf>
    <xf numFmtId="0" fontId="24" fillId="10" borderId="5" xfId="5" applyNumberFormat="1" applyFont="1" applyFill="1" applyBorder="1" applyAlignment="1">
      <alignment horizontal="right" vertical="center" shrinkToFit="1"/>
    </xf>
    <xf numFmtId="38" fontId="24" fillId="5" borderId="12" xfId="5" applyFont="1" applyFill="1" applyBorder="1" applyAlignment="1" applyProtection="1">
      <alignment horizontal="right" vertical="center" shrinkToFit="1"/>
      <protection locked="0"/>
    </xf>
    <xf numFmtId="40" fontId="24" fillId="10" borderId="3" xfId="5" applyNumberFormat="1" applyFont="1" applyFill="1" applyBorder="1" applyAlignment="1">
      <alignment horizontal="right" vertical="center" shrinkToFit="1"/>
    </xf>
    <xf numFmtId="40" fontId="24" fillId="10" borderId="124" xfId="5" applyNumberFormat="1" applyFont="1" applyFill="1" applyBorder="1" applyAlignment="1">
      <alignment horizontal="center" vertical="center" wrapText="1"/>
    </xf>
    <xf numFmtId="40" fontId="24" fillId="10" borderId="107" xfId="5" applyNumberFormat="1" applyFont="1" applyFill="1" applyBorder="1" applyAlignment="1">
      <alignment horizontal="center" vertical="center" wrapText="1"/>
    </xf>
    <xf numFmtId="0" fontId="0" fillId="2" borderId="107" xfId="0" quotePrefix="1" applyFill="1" applyBorder="1" applyAlignment="1">
      <alignment vertical="center" wrapText="1" shrinkToFit="1"/>
    </xf>
    <xf numFmtId="0" fontId="0" fillId="2" borderId="106" xfId="0" quotePrefix="1" applyFill="1" applyBorder="1" applyAlignment="1">
      <alignment vertical="center" shrinkToFit="1"/>
    </xf>
    <xf numFmtId="0" fontId="0" fillId="2" borderId="107" xfId="0" quotePrefix="1" applyFill="1" applyBorder="1" applyAlignment="1">
      <alignment vertical="center" shrinkToFit="1"/>
    </xf>
    <xf numFmtId="0" fontId="60" fillId="9" borderId="32" xfId="0" applyFont="1" applyFill="1" applyBorder="1">
      <alignment vertical="center"/>
    </xf>
    <xf numFmtId="0" fontId="24" fillId="9" borderId="1" xfId="0" applyFont="1" applyFill="1" applyBorder="1">
      <alignment vertical="center"/>
    </xf>
    <xf numFmtId="0" fontId="24" fillId="11" borderId="1" xfId="0" applyFont="1" applyFill="1" applyBorder="1" applyAlignment="1">
      <alignment vertical="top"/>
    </xf>
    <xf numFmtId="0" fontId="24" fillId="11" borderId="1" xfId="0" applyFont="1" applyFill="1" applyBorder="1">
      <alignment vertical="center"/>
    </xf>
    <xf numFmtId="0" fontId="24" fillId="2" borderId="0" xfId="30" applyFont="1" applyFill="1" applyAlignment="1">
      <alignment vertical="center"/>
    </xf>
    <xf numFmtId="0" fontId="23" fillId="9" borderId="1" xfId="30" applyFont="1" applyFill="1" applyBorder="1" applyAlignment="1">
      <alignment horizontal="justify" vertical="center"/>
    </xf>
    <xf numFmtId="20" fontId="23" fillId="9" borderId="1" xfId="30" applyNumberFormat="1" applyFont="1" applyFill="1" applyBorder="1" applyAlignment="1">
      <alignment horizontal="justify" vertical="center"/>
    </xf>
    <xf numFmtId="0" fontId="24" fillId="11" borderId="1" xfId="30" applyFont="1" applyFill="1" applyBorder="1" applyAlignment="1">
      <alignment vertical="center"/>
    </xf>
    <xf numFmtId="0" fontId="24" fillId="11" borderId="45" xfId="0" applyFont="1" applyFill="1" applyBorder="1">
      <alignment vertical="center"/>
    </xf>
    <xf numFmtId="0" fontId="24" fillId="9" borderId="1" xfId="30" applyFont="1" applyFill="1" applyBorder="1" applyAlignment="1">
      <alignment vertical="center"/>
    </xf>
    <xf numFmtId="0" fontId="60" fillId="9" borderId="1" xfId="0" applyFont="1" applyFill="1" applyBorder="1">
      <alignment vertical="center"/>
    </xf>
    <xf numFmtId="0" fontId="0" fillId="2" borderId="111" xfId="0" applyFill="1" applyBorder="1" applyAlignment="1">
      <alignment horizontal="center" vertical="center" wrapText="1"/>
    </xf>
    <xf numFmtId="0" fontId="0" fillId="2" borderId="106" xfId="0" applyFill="1" applyBorder="1" applyAlignment="1">
      <alignment horizontal="center" vertical="center" wrapText="1"/>
    </xf>
    <xf numFmtId="0" fontId="0" fillId="2" borderId="107" xfId="0" applyFill="1" applyBorder="1" applyAlignment="1">
      <alignment horizontal="center" vertical="center" wrapText="1" shrinkToFit="1"/>
    </xf>
    <xf numFmtId="0" fontId="0" fillId="2" borderId="110" xfId="0" applyFill="1" applyBorder="1" applyAlignment="1">
      <alignment horizontal="center" vertical="center" wrapText="1" shrinkToFit="1"/>
    </xf>
    <xf numFmtId="0" fontId="0" fillId="2" borderId="124" xfId="0" applyFill="1" applyBorder="1" applyAlignment="1">
      <alignment horizontal="center" vertical="center" wrapText="1" shrinkToFit="1"/>
    </xf>
    <xf numFmtId="0" fontId="0" fillId="2" borderId="111" xfId="0" quotePrefix="1" applyFill="1" applyBorder="1" applyAlignment="1">
      <alignment horizontal="center" vertical="center" shrinkToFit="1"/>
    </xf>
    <xf numFmtId="0" fontId="0" fillId="2" borderId="107" xfId="0" quotePrefix="1" applyFill="1" applyBorder="1" applyAlignment="1">
      <alignment horizontal="center" vertical="center" wrapText="1" shrinkToFit="1"/>
    </xf>
    <xf numFmtId="0" fontId="0" fillId="2" borderId="107" xfId="0" quotePrefix="1" applyFill="1" applyBorder="1" applyAlignment="1">
      <alignment horizontal="center" vertical="center" shrinkToFit="1"/>
    </xf>
    <xf numFmtId="40" fontId="24" fillId="2" borderId="107" xfId="5" applyNumberFormat="1" applyFont="1" applyFill="1" applyBorder="1" applyAlignment="1">
      <alignment horizontal="center" vertical="center" wrapText="1"/>
    </xf>
    <xf numFmtId="40" fontId="24" fillId="2" borderId="124" xfId="5" applyNumberFormat="1" applyFont="1" applyFill="1" applyBorder="1" applyAlignment="1">
      <alignment horizontal="center" vertical="center" wrapText="1"/>
    </xf>
    <xf numFmtId="0" fontId="0" fillId="2" borderId="6" xfId="0" applyFill="1" applyBorder="1" applyAlignment="1">
      <alignment horizontal="left" vertical="center" shrinkToFit="1"/>
    </xf>
    <xf numFmtId="0" fontId="0" fillId="2" borderId="7" xfId="0" applyFill="1" applyBorder="1" applyAlignment="1">
      <alignment horizontal="left" vertical="center" shrinkToFit="1"/>
    </xf>
    <xf numFmtId="0" fontId="0" fillId="2" borderId="70" xfId="0" applyFill="1" applyBorder="1" applyAlignment="1">
      <alignment horizontal="left" vertical="center" shrinkToFit="1"/>
    </xf>
    <xf numFmtId="0" fontId="13" fillId="2" borderId="14" xfId="0" applyFont="1" applyFill="1" applyBorder="1" applyAlignment="1">
      <alignment horizontal="center" vertical="center"/>
    </xf>
    <xf numFmtId="0" fontId="13" fillId="2" borderId="26" xfId="0" applyFont="1" applyFill="1" applyBorder="1" applyAlignment="1">
      <alignment horizontal="center" vertical="center"/>
    </xf>
    <xf numFmtId="0" fontId="0" fillId="2" borderId="27" xfId="0" applyFill="1" applyBorder="1" applyAlignment="1">
      <alignment horizontal="left" vertical="center" shrinkToFit="1"/>
    </xf>
    <xf numFmtId="0" fontId="1" fillId="0" borderId="1" xfId="27" applyFont="1" applyBorder="1" applyAlignment="1">
      <alignment vertical="center" wrapText="1"/>
    </xf>
    <xf numFmtId="0" fontId="1" fillId="0" borderId="0" xfId="27" applyFont="1">
      <alignment vertical="center"/>
    </xf>
    <xf numFmtId="0" fontId="1" fillId="0" borderId="1" xfId="27" applyFont="1" applyBorder="1">
      <alignment vertical="center"/>
    </xf>
    <xf numFmtId="0" fontId="0" fillId="7" borderId="3" xfId="0" applyFill="1" applyBorder="1" applyAlignment="1">
      <alignment horizontal="left" vertical="center" shrinkToFit="1"/>
    </xf>
    <xf numFmtId="0" fontId="0" fillId="7" borderId="32" xfId="0" applyFill="1" applyBorder="1" applyAlignment="1">
      <alignment horizontal="left" vertical="center" wrapText="1" shrinkToFit="1"/>
    </xf>
    <xf numFmtId="0" fontId="0" fillId="7" borderId="45" xfId="0" applyFill="1" applyBorder="1" applyAlignment="1">
      <alignment horizontal="left" vertical="center" wrapText="1" shrinkToFit="1"/>
    </xf>
    <xf numFmtId="0" fontId="0" fillId="7" borderId="45" xfId="0" applyFill="1" applyBorder="1" applyAlignment="1">
      <alignment horizontal="left" vertical="center" shrinkToFit="1"/>
    </xf>
    <xf numFmtId="0" fontId="54" fillId="0" borderId="0" xfId="34" applyFont="1" applyAlignment="1">
      <alignment vertical="center" wrapText="1"/>
    </xf>
    <xf numFmtId="0" fontId="51" fillId="0" borderId="4" xfId="55" applyFont="1" applyBorder="1" applyAlignment="1">
      <alignment horizontal="center" vertical="center"/>
    </xf>
    <xf numFmtId="0" fontId="51" fillId="0" borderId="41" xfId="55" applyFont="1" applyBorder="1" applyAlignment="1">
      <alignment horizontal="center" vertical="center"/>
    </xf>
    <xf numFmtId="0" fontId="51" fillId="0" borderId="2" xfId="55" applyFont="1" applyBorder="1" applyAlignment="1">
      <alignment horizontal="center" vertical="center"/>
    </xf>
    <xf numFmtId="0" fontId="55" fillId="0" borderId="46" xfId="34" applyFont="1" applyBorder="1" applyAlignment="1">
      <alignment vertical="center" wrapText="1"/>
    </xf>
    <xf numFmtId="0" fontId="55" fillId="0" borderId="51" xfId="34" applyFont="1" applyBorder="1" applyAlignment="1">
      <alignment vertical="center" wrapText="1"/>
    </xf>
    <xf numFmtId="0" fontId="55" fillId="0" borderId="52" xfId="34" applyFont="1" applyBorder="1" applyAlignment="1">
      <alignment vertical="center" wrapText="1"/>
    </xf>
    <xf numFmtId="0" fontId="55" fillId="0" borderId="36" xfId="34" applyFont="1" applyBorder="1" applyAlignment="1">
      <alignment vertical="center" wrapText="1"/>
    </xf>
    <xf numFmtId="0" fontId="55" fillId="0" borderId="0" xfId="34" applyFont="1" applyAlignment="1">
      <alignment vertical="center" wrapText="1"/>
    </xf>
    <xf numFmtId="0" fontId="55" fillId="0" borderId="55" xfId="34" applyFont="1" applyBorder="1" applyAlignment="1">
      <alignment vertical="center" wrapText="1"/>
    </xf>
    <xf numFmtId="0" fontId="55" fillId="0" borderId="17" xfId="34" applyFont="1" applyBorder="1" applyAlignment="1">
      <alignment vertical="center" wrapText="1"/>
    </xf>
    <xf numFmtId="0" fontId="55" fillId="0" borderId="38" xfId="34" applyFont="1" applyBorder="1" applyAlignment="1">
      <alignment vertical="center" wrapText="1"/>
    </xf>
    <xf numFmtId="0" fontId="55" fillId="0" borderId="39" xfId="34" applyFont="1" applyBorder="1" applyAlignment="1">
      <alignment vertical="center" wrapText="1"/>
    </xf>
    <xf numFmtId="0" fontId="21" fillId="0" borderId="1" xfId="9" applyFont="1" applyBorder="1" applyAlignment="1">
      <alignment horizontal="center" vertical="center" wrapText="1"/>
    </xf>
    <xf numFmtId="0" fontId="40" fillId="0" borderId="4" xfId="37" applyFont="1" applyBorder="1" applyAlignment="1">
      <alignment horizontal="left" vertical="center"/>
    </xf>
    <xf numFmtId="0" fontId="40" fillId="0" borderId="2" xfId="37" applyFont="1" applyBorder="1" applyAlignment="1">
      <alignment horizontal="left" vertical="center"/>
    </xf>
    <xf numFmtId="0" fontId="13" fillId="0" borderId="14" xfId="8" applyBorder="1" applyAlignment="1">
      <alignment horizontal="center" vertical="center"/>
    </xf>
    <xf numFmtId="0" fontId="21" fillId="0" borderId="26" xfId="9" applyFont="1" applyBorder="1" applyAlignment="1">
      <alignment horizontal="center" vertical="center"/>
    </xf>
    <xf numFmtId="0" fontId="0" fillId="0" borderId="66" xfId="8" applyFont="1" applyBorder="1" applyAlignment="1">
      <alignment horizontal="left" vertical="center"/>
    </xf>
    <xf numFmtId="0" fontId="13" fillId="0" borderId="42" xfId="8" applyBorder="1" applyAlignment="1">
      <alignment horizontal="left" vertical="center"/>
    </xf>
    <xf numFmtId="0" fontId="13" fillId="0" borderId="21" xfId="8" applyBorder="1" applyAlignment="1">
      <alignment horizontal="center" vertical="center"/>
    </xf>
    <xf numFmtId="0" fontId="13" fillId="0" borderId="0" xfId="8" applyAlignment="1">
      <alignment horizontal="left" vertical="center" shrinkToFit="1"/>
    </xf>
    <xf numFmtId="0" fontId="20" fillId="0" borderId="46" xfId="8" applyFont="1" applyBorder="1" applyAlignment="1">
      <alignment horizontal="left" vertical="center" wrapText="1"/>
    </xf>
    <xf numFmtId="0" fontId="20" fillId="0" borderId="51" xfId="8" applyFont="1" applyBorder="1" applyAlignment="1">
      <alignment horizontal="left" vertical="center" wrapText="1"/>
    </xf>
    <xf numFmtId="0" fontId="20" fillId="0" borderId="52" xfId="8" applyFont="1" applyBorder="1" applyAlignment="1">
      <alignment horizontal="left" vertical="center" wrapText="1"/>
    </xf>
    <xf numFmtId="0" fontId="21" fillId="0" borderId="17" xfId="9" applyFont="1" applyBorder="1" applyAlignment="1">
      <alignment horizontal="left" vertical="center" wrapText="1"/>
    </xf>
    <xf numFmtId="0" fontId="21" fillId="0" borderId="38" xfId="9" applyFont="1" applyBorder="1" applyAlignment="1">
      <alignment horizontal="left" vertical="center" wrapText="1"/>
    </xf>
    <xf numFmtId="0" fontId="21" fillId="0" borderId="39" xfId="9" applyFont="1" applyBorder="1" applyAlignment="1">
      <alignment horizontal="left" vertical="center" wrapText="1"/>
    </xf>
    <xf numFmtId="0" fontId="40" fillId="0" borderId="4" xfId="37" applyFont="1" applyBorder="1" applyAlignment="1">
      <alignment horizontal="center" vertical="center"/>
    </xf>
    <xf numFmtId="0" fontId="40" fillId="0" borderId="2" xfId="37" applyFont="1" applyBorder="1" applyAlignment="1">
      <alignment horizontal="center" vertical="center"/>
    </xf>
    <xf numFmtId="0" fontId="13" fillId="0" borderId="66" xfId="8" applyBorder="1" applyAlignment="1">
      <alignment horizontal="left" vertical="center"/>
    </xf>
    <xf numFmtId="0" fontId="21" fillId="0" borderId="36" xfId="9" applyFont="1" applyBorder="1" applyAlignment="1">
      <alignment horizontal="left" vertical="center" wrapText="1"/>
    </xf>
    <xf numFmtId="0" fontId="21" fillId="0" borderId="0" xfId="9" applyFont="1" applyAlignment="1">
      <alignment horizontal="left" vertical="center" wrapText="1"/>
    </xf>
    <xf numFmtId="0" fontId="21" fillId="0" borderId="55" xfId="9" applyFont="1" applyBorder="1" applyAlignment="1">
      <alignment horizontal="left" vertical="center" wrapText="1"/>
    </xf>
    <xf numFmtId="0" fontId="0" fillId="0" borderId="66" xfId="0" applyBorder="1" applyAlignment="1">
      <alignment horizontal="left" vertical="center" shrinkToFit="1"/>
    </xf>
    <xf numFmtId="0" fontId="0" fillId="0" borderId="26" xfId="0" applyBorder="1" applyAlignment="1">
      <alignment horizontal="left" vertical="center" shrinkToFit="1"/>
    </xf>
    <xf numFmtId="0" fontId="0" fillId="0" borderId="42" xfId="0" applyBorder="1" applyAlignment="1">
      <alignment horizontal="left" vertical="center" shrinkToFit="1"/>
    </xf>
    <xf numFmtId="0" fontId="0" fillId="0" borderId="14" xfId="0" applyBorder="1" applyAlignment="1">
      <alignment horizontal="center" vertical="center"/>
    </xf>
    <xf numFmtId="0" fontId="0" fillId="0" borderId="26" xfId="0" applyBorder="1" applyAlignment="1">
      <alignment horizontal="center" vertical="center"/>
    </xf>
    <xf numFmtId="0" fontId="0" fillId="0" borderId="65" xfId="0"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36" xfId="0" applyBorder="1" applyAlignment="1">
      <alignment horizontal="left" vertical="top" wrapText="1"/>
    </xf>
    <xf numFmtId="0" fontId="0" fillId="0" borderId="0" xfId="0" applyAlignment="1">
      <alignment horizontal="left" vertical="top" wrapText="1"/>
    </xf>
    <xf numFmtId="0" fontId="0" fillId="0" borderId="55" xfId="0" applyBorder="1" applyAlignment="1">
      <alignment horizontal="left" vertical="top" wrapText="1"/>
    </xf>
    <xf numFmtId="0" fontId="24" fillId="0" borderId="0" xfId="0" applyFont="1" applyAlignment="1">
      <alignment horizontal="left" vertical="top" wrapText="1"/>
    </xf>
    <xf numFmtId="0" fontId="0" fillId="0" borderId="36" xfId="0" applyBorder="1" applyAlignment="1">
      <alignment horizontal="center" vertical="center"/>
    </xf>
    <xf numFmtId="0" fontId="0" fillId="0" borderId="0" xfId="0" applyAlignment="1">
      <alignment horizontal="center" vertical="center"/>
    </xf>
    <xf numFmtId="0" fontId="29" fillId="0" borderId="0" xfId="0" applyFont="1" applyAlignment="1">
      <alignment horizontal="left" vertical="top" wrapText="1"/>
    </xf>
    <xf numFmtId="0" fontId="0" fillId="5" borderId="46" xfId="0" applyFill="1" applyBorder="1" applyAlignment="1">
      <alignment horizontal="left" vertical="top" wrapText="1"/>
    </xf>
    <xf numFmtId="0" fontId="0" fillId="5" borderId="51" xfId="0" applyFill="1" applyBorder="1" applyAlignment="1">
      <alignment horizontal="left" vertical="top" wrapText="1"/>
    </xf>
    <xf numFmtId="0" fontId="0" fillId="5" borderId="52" xfId="0" applyFill="1" applyBorder="1" applyAlignment="1">
      <alignment horizontal="left" vertical="top" wrapText="1"/>
    </xf>
    <xf numFmtId="0" fontId="0" fillId="5" borderId="17"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26" fillId="0" borderId="20" xfId="0" applyFont="1" applyBorder="1" applyAlignment="1">
      <alignment horizontal="center" vertical="center" textRotation="255"/>
    </xf>
    <xf numFmtId="0" fontId="26" fillId="0" borderId="22" xfId="0" applyFont="1" applyBorder="1" applyAlignment="1">
      <alignment horizontal="center" vertical="center" textRotation="255"/>
    </xf>
    <xf numFmtId="0" fontId="26" fillId="0" borderId="13" xfId="0" applyFont="1" applyBorder="1" applyAlignment="1">
      <alignment horizontal="center" vertical="center" textRotation="255"/>
    </xf>
    <xf numFmtId="0" fontId="26" fillId="0" borderId="23" xfId="0" applyFont="1" applyBorder="1" applyAlignment="1">
      <alignment horizontal="center" vertical="center" textRotation="255"/>
    </xf>
    <xf numFmtId="0" fontId="26" fillId="0" borderId="24" xfId="0" applyFont="1" applyBorder="1" applyAlignment="1">
      <alignment horizontal="center" vertical="center" textRotation="255"/>
    </xf>
    <xf numFmtId="0" fontId="26" fillId="0" borderId="25" xfId="0" applyFont="1" applyBorder="1" applyAlignment="1">
      <alignment horizontal="center" vertical="center" textRotation="255"/>
    </xf>
    <xf numFmtId="0" fontId="0" fillId="5" borderId="0" xfId="0" applyFill="1" applyAlignment="1">
      <alignment horizontal="center" vertical="center"/>
    </xf>
    <xf numFmtId="0" fontId="0" fillId="5" borderId="38" xfId="0" applyFill="1" applyBorder="1" applyAlignment="1">
      <alignment horizontal="left" vertical="center"/>
    </xf>
    <xf numFmtId="0" fontId="0" fillId="5" borderId="46" xfId="0" applyFill="1" applyBorder="1" applyAlignment="1">
      <alignment horizontal="center" vertical="top" wrapText="1"/>
    </xf>
    <xf numFmtId="0" fontId="0" fillId="5" borderId="51" xfId="0" applyFill="1" applyBorder="1" applyAlignment="1">
      <alignment horizontal="center" vertical="top" wrapText="1"/>
    </xf>
    <xf numFmtId="0" fontId="0" fillId="5" borderId="52" xfId="0" applyFill="1" applyBorder="1" applyAlignment="1">
      <alignment horizontal="center" vertical="top" wrapText="1"/>
    </xf>
    <xf numFmtId="0" fontId="0" fillId="5" borderId="17" xfId="0" applyFill="1" applyBorder="1" applyAlignment="1">
      <alignment horizontal="center" vertical="top" wrapText="1"/>
    </xf>
    <xf numFmtId="0" fontId="0" fillId="5" borderId="38" xfId="0" applyFill="1" applyBorder="1" applyAlignment="1">
      <alignment horizontal="center" vertical="top" wrapText="1"/>
    </xf>
    <xf numFmtId="0" fontId="0" fillId="5" borderId="39" xfId="0" applyFill="1" applyBorder="1" applyAlignment="1">
      <alignment horizontal="center" vertical="top" wrapText="1"/>
    </xf>
    <xf numFmtId="0" fontId="0" fillId="5" borderId="38" xfId="0" applyFill="1" applyBorder="1" applyAlignment="1">
      <alignment horizontal="center" vertical="center"/>
    </xf>
    <xf numFmtId="0" fontId="13" fillId="0" borderId="14" xfId="34" applyBorder="1" applyAlignment="1">
      <alignment horizontal="center" vertical="center"/>
    </xf>
    <xf numFmtId="0" fontId="13" fillId="0" borderId="26" xfId="34" applyBorder="1" applyAlignment="1">
      <alignment horizontal="center" vertical="center"/>
    </xf>
    <xf numFmtId="0" fontId="54" fillId="0" borderId="115" xfId="34" applyFont="1" applyBorder="1" applyAlignment="1">
      <alignment horizontal="left" vertical="center" shrinkToFit="1"/>
    </xf>
    <xf numFmtId="0" fontId="54" fillId="0" borderId="116" xfId="34" applyFont="1" applyBorder="1" applyAlignment="1">
      <alignment horizontal="left" vertical="center" shrinkToFit="1"/>
    </xf>
    <xf numFmtId="0" fontId="54" fillId="0" borderId="117" xfId="34" applyFont="1" applyBorder="1" applyAlignment="1">
      <alignment horizontal="left" vertical="center" shrinkToFit="1"/>
    </xf>
    <xf numFmtId="0" fontId="13" fillId="0" borderId="0" xfId="39" applyAlignment="1">
      <alignment horizontal="left" vertical="top" wrapText="1"/>
    </xf>
    <xf numFmtId="0" fontId="0" fillId="0" borderId="38" xfId="39" applyFont="1" applyBorder="1" applyAlignment="1">
      <alignment horizontal="left" vertical="top" wrapText="1"/>
    </xf>
    <xf numFmtId="0" fontId="13" fillId="0" borderId="38" xfId="39" applyBorder="1" applyAlignment="1">
      <alignment horizontal="left" vertical="top" wrapText="1"/>
    </xf>
    <xf numFmtId="0" fontId="45" fillId="0" borderId="1" xfId="39" applyFont="1" applyBorder="1" applyAlignment="1">
      <alignment horizontal="center" vertical="center"/>
    </xf>
    <xf numFmtId="0" fontId="45" fillId="0" borderId="45" xfId="39" applyFont="1" applyBorder="1" applyAlignment="1">
      <alignment horizontal="center" vertical="center"/>
    </xf>
    <xf numFmtId="0" fontId="45" fillId="0" borderId="119" xfId="39" applyFont="1" applyBorder="1" applyAlignment="1">
      <alignment horizontal="center" vertical="center"/>
    </xf>
    <xf numFmtId="49" fontId="45" fillId="0" borderId="45" xfId="30" applyNumberFormat="1" applyFont="1" applyBorder="1" applyAlignment="1">
      <alignment horizontal="center" vertical="center" wrapText="1"/>
    </xf>
    <xf numFmtId="49" fontId="45" fillId="0" borderId="119" xfId="30" applyNumberFormat="1" applyFont="1" applyBorder="1" applyAlignment="1">
      <alignment horizontal="center" vertical="center" wrapText="1"/>
    </xf>
    <xf numFmtId="0" fontId="0" fillId="5" borderId="1" xfId="0" applyFill="1" applyBorder="1" applyAlignment="1">
      <alignment horizontal="center" vertical="center"/>
    </xf>
    <xf numFmtId="0" fontId="0" fillId="5" borderId="47" xfId="0" applyFill="1" applyBorder="1" applyAlignment="1">
      <alignment horizontal="center" vertical="center"/>
    </xf>
    <xf numFmtId="0" fontId="0" fillId="5" borderId="19" xfId="0" applyFill="1" applyBorder="1" applyAlignment="1">
      <alignment horizontal="left" vertical="center"/>
    </xf>
    <xf numFmtId="0" fontId="0" fillId="5" borderId="58" xfId="0" applyFill="1" applyBorder="1" applyAlignment="1">
      <alignment horizontal="left" vertical="center"/>
    </xf>
    <xf numFmtId="0" fontId="0" fillId="0" borderId="12" xfId="0" applyBorder="1" applyAlignment="1">
      <alignment horizontal="center" vertical="center" wrapText="1"/>
    </xf>
    <xf numFmtId="0" fontId="0" fillId="0" borderId="56" xfId="0" applyBorder="1" applyAlignment="1">
      <alignment horizontal="center" vertical="center" wrapText="1"/>
    </xf>
    <xf numFmtId="0" fontId="0" fillId="5" borderId="4" xfId="0" applyFill="1" applyBorder="1" applyAlignment="1">
      <alignment horizontal="left" vertical="center"/>
    </xf>
    <xf numFmtId="0" fontId="0" fillId="5" borderId="2" xfId="0" applyFill="1" applyBorder="1" applyAlignment="1">
      <alignment horizontal="left" vertical="center"/>
    </xf>
    <xf numFmtId="0" fontId="45" fillId="0" borderId="121" xfId="12" applyFont="1" applyBorder="1" applyAlignment="1">
      <alignment horizontal="center" vertical="center"/>
    </xf>
    <xf numFmtId="0" fontId="45" fillId="0" borderId="44" xfId="12" applyFont="1" applyBorder="1" applyAlignment="1">
      <alignment horizontal="center" vertical="center"/>
    </xf>
    <xf numFmtId="0" fontId="0" fillId="0" borderId="87" xfId="0" applyBorder="1" applyAlignment="1">
      <alignment horizontal="left" vertical="center" shrinkToFit="1"/>
    </xf>
    <xf numFmtId="0" fontId="0" fillId="0" borderId="88" xfId="0" applyBorder="1" applyAlignment="1">
      <alignment horizontal="left" vertical="center" shrinkToFit="1"/>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0" xfId="0" applyAlignment="1" applyProtection="1">
      <alignment horizontal="left" wrapText="1"/>
      <protection locked="0"/>
    </xf>
    <xf numFmtId="0" fontId="0" fillId="0" borderId="0" xfId="0" applyAlignment="1" applyProtection="1">
      <alignment horizontal="left"/>
      <protection locked="0"/>
    </xf>
    <xf numFmtId="0" fontId="0" fillId="0" borderId="27" xfId="0" applyBorder="1" applyAlignment="1">
      <alignment horizontal="center" vertical="center" wrapText="1"/>
    </xf>
    <xf numFmtId="0" fontId="0" fillId="0" borderId="43" xfId="0" applyBorder="1" applyAlignment="1">
      <alignment horizontal="center" vertical="center" wrapText="1"/>
    </xf>
    <xf numFmtId="0" fontId="0" fillId="0" borderId="50" xfId="0" applyBorder="1" applyAlignment="1">
      <alignment horizontal="center" vertical="center" wrapText="1"/>
    </xf>
    <xf numFmtId="0" fontId="0" fillId="0" borderId="29" xfId="0" applyBorder="1" applyAlignment="1">
      <alignment horizontal="center" vertical="center" wrapText="1"/>
    </xf>
    <xf numFmtId="0" fontId="0" fillId="0" borderId="35" xfId="0" applyBorder="1" applyAlignment="1">
      <alignment horizontal="center" vertical="center" wrapText="1"/>
    </xf>
    <xf numFmtId="0" fontId="0" fillId="0" borderId="32" xfId="0" applyBorder="1" applyAlignment="1">
      <alignment horizontal="center" vertical="center" wrapText="1"/>
    </xf>
    <xf numFmtId="0" fontId="45" fillId="0" borderId="120" xfId="12" applyFont="1" applyBorder="1" applyAlignment="1">
      <alignment horizontal="center" vertical="center"/>
    </xf>
    <xf numFmtId="0" fontId="45" fillId="0" borderId="32" xfId="12" applyFont="1" applyBorder="1" applyAlignment="1">
      <alignment horizontal="center" vertical="center"/>
    </xf>
    <xf numFmtId="0" fontId="25" fillId="2" borderId="29" xfId="12" applyFont="1" applyFill="1" applyBorder="1" applyAlignment="1">
      <alignment horizontal="center" vertical="center"/>
    </xf>
    <xf numFmtId="0" fontId="25" fillId="2" borderId="35" xfId="12" applyFont="1" applyFill="1" applyBorder="1" applyAlignment="1">
      <alignment horizontal="center" vertical="center"/>
    </xf>
    <xf numFmtId="0" fontId="25" fillId="2" borderId="32" xfId="12" applyFont="1" applyFill="1" applyBorder="1" applyAlignment="1">
      <alignment horizontal="center" vertical="center"/>
    </xf>
    <xf numFmtId="0" fontId="45" fillId="0" borderId="120" xfId="12" applyFont="1" applyBorder="1" applyAlignment="1">
      <alignment horizontal="center" vertical="center" wrapText="1"/>
    </xf>
    <xf numFmtId="0" fontId="45" fillId="0" borderId="32" xfId="12" applyFont="1" applyBorder="1" applyAlignment="1">
      <alignment horizontal="center" vertical="center" wrapText="1"/>
    </xf>
    <xf numFmtId="49" fontId="45" fillId="0" borderId="120" xfId="0" applyNumberFormat="1" applyFont="1" applyBorder="1" applyAlignment="1">
      <alignment horizontal="center" vertical="center" wrapText="1"/>
    </xf>
    <xf numFmtId="49" fontId="45" fillId="0" borderId="32" xfId="0" applyNumberFormat="1" applyFont="1" applyBorder="1" applyAlignment="1">
      <alignment horizontal="center" vertical="center" wrapText="1"/>
    </xf>
    <xf numFmtId="0" fontId="0" fillId="0" borderId="29" xfId="0" applyBorder="1" applyAlignment="1">
      <alignment horizontal="center" vertical="center"/>
    </xf>
    <xf numFmtId="0" fontId="0" fillId="0" borderId="35" xfId="0" applyBorder="1" applyAlignment="1">
      <alignment horizontal="center" vertical="center"/>
    </xf>
    <xf numFmtId="0" fontId="0" fillId="0" borderId="32" xfId="0" applyBorder="1" applyAlignment="1">
      <alignment horizontal="center" vertical="center"/>
    </xf>
    <xf numFmtId="0" fontId="0" fillId="0" borderId="40" xfId="0" applyBorder="1" applyAlignment="1">
      <alignment horizontal="center" vertical="center"/>
    </xf>
    <xf numFmtId="0" fontId="0" fillId="0" borderId="82" xfId="0" applyBorder="1" applyAlignment="1">
      <alignment horizontal="center" vertical="center"/>
    </xf>
    <xf numFmtId="0" fontId="0" fillId="0" borderId="44" xfId="0" applyBorder="1" applyAlignment="1">
      <alignment horizontal="center" vertical="center"/>
    </xf>
    <xf numFmtId="0" fontId="0" fillId="0" borderId="28" xfId="0" applyBorder="1" applyAlignment="1">
      <alignment horizontal="center" vertical="center" wrapText="1"/>
    </xf>
    <xf numFmtId="0" fontId="0" fillId="0" borderId="54" xfId="0" applyBorder="1" applyAlignment="1">
      <alignment horizontal="center" vertical="center" wrapText="1"/>
    </xf>
    <xf numFmtId="0" fontId="0" fillId="0" borderId="36" xfId="0" applyBorder="1" applyAlignment="1">
      <alignment horizontal="center" vertical="center" wrapText="1"/>
    </xf>
    <xf numFmtId="0" fontId="0" fillId="0" borderId="55" xfId="0" applyBorder="1" applyAlignment="1">
      <alignment horizontal="center" vertical="center" wrapText="1"/>
    </xf>
    <xf numFmtId="0" fontId="0" fillId="0" borderId="17" xfId="0" applyBorder="1" applyAlignment="1">
      <alignment horizontal="center" vertical="center" wrapText="1"/>
    </xf>
    <xf numFmtId="0" fontId="0" fillId="0" borderId="39" xfId="0" applyBorder="1" applyAlignment="1">
      <alignment horizontal="center" vertical="center" wrapText="1"/>
    </xf>
    <xf numFmtId="0" fontId="21" fillId="0" borderId="29" xfId="0" applyFont="1" applyBorder="1" applyAlignment="1">
      <alignment horizontal="center" vertical="center" wrapText="1"/>
    </xf>
    <xf numFmtId="0" fontId="21" fillId="0" borderId="35" xfId="0" applyFont="1" applyBorder="1" applyAlignment="1">
      <alignment horizontal="center" vertical="center" wrapText="1"/>
    </xf>
    <xf numFmtId="0" fontId="21" fillId="0" borderId="32" xfId="0" applyFont="1" applyBorder="1" applyAlignment="1">
      <alignment horizontal="center" vertical="center" wrapText="1"/>
    </xf>
    <xf numFmtId="0" fontId="45" fillId="0" borderId="122" xfId="12" applyFont="1" applyBorder="1" applyAlignment="1">
      <alignment horizontal="center" vertical="center"/>
    </xf>
    <xf numFmtId="0" fontId="0" fillId="0" borderId="28"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39" xfId="0" applyBorder="1" applyAlignment="1">
      <alignment horizontal="center" vertical="center"/>
    </xf>
    <xf numFmtId="0" fontId="0" fillId="2" borderId="41" xfId="0" applyFill="1" applyBorder="1" applyAlignment="1" applyProtection="1">
      <alignment horizontal="left" vertical="top"/>
      <protection locked="0"/>
    </xf>
    <xf numFmtId="0" fontId="0" fillId="2" borderId="41" xfId="0" applyFill="1" applyBorder="1" applyAlignment="1">
      <alignment horizontal="left" vertical="top"/>
    </xf>
    <xf numFmtId="0" fontId="0" fillId="2" borderId="48" xfId="0" applyFill="1" applyBorder="1" applyAlignment="1" applyProtection="1">
      <alignment horizontal="left" vertical="top"/>
      <protection locked="0"/>
    </xf>
    <xf numFmtId="0" fontId="0" fillId="2" borderId="48" xfId="0" applyFill="1" applyBorder="1" applyAlignment="1">
      <alignment horizontal="left" vertical="top"/>
    </xf>
    <xf numFmtId="0" fontId="0" fillId="2" borderId="0" xfId="0" applyFill="1" applyAlignment="1">
      <alignment vertical="center"/>
    </xf>
    <xf numFmtId="0" fontId="0" fillId="2" borderId="14" xfId="0" applyFill="1" applyBorder="1" applyAlignment="1">
      <alignment horizontal="center" vertical="center"/>
    </xf>
    <xf numFmtId="0" fontId="0" fillId="2" borderId="26" xfId="0" applyFill="1" applyBorder="1" applyAlignment="1">
      <alignment horizontal="center" vertical="center"/>
    </xf>
    <xf numFmtId="0" fontId="0" fillId="2" borderId="65" xfId="0" applyFill="1" applyBorder="1" applyAlignment="1">
      <alignment horizontal="center" vertical="center"/>
    </xf>
    <xf numFmtId="0" fontId="0" fillId="7" borderId="66" xfId="0" applyFill="1" applyBorder="1" applyAlignment="1">
      <alignment horizontal="left" vertical="center" shrinkToFit="1"/>
    </xf>
    <xf numFmtId="0" fontId="0" fillId="7" borderId="26" xfId="0" applyFill="1" applyBorder="1" applyAlignment="1">
      <alignment horizontal="left" vertical="center" shrinkToFit="1"/>
    </xf>
    <xf numFmtId="0" fontId="0" fillId="7" borderId="42" xfId="0" applyFill="1" applyBorder="1" applyAlignment="1">
      <alignment horizontal="left" vertical="center" shrinkToFit="1"/>
    </xf>
    <xf numFmtId="0" fontId="0" fillId="2" borderId="13" xfId="0" applyFill="1" applyBorder="1" applyAlignment="1" applyProtection="1">
      <alignment horizontal="center" vertical="center" textRotation="255"/>
      <protection locked="0"/>
    </xf>
    <xf numFmtId="0" fontId="0" fillId="2" borderId="24" xfId="0" applyFill="1" applyBorder="1" applyAlignment="1" applyProtection="1">
      <alignment horizontal="center" vertical="center" textRotation="255"/>
      <protection locked="0"/>
    </xf>
    <xf numFmtId="0" fontId="21" fillId="2" borderId="26" xfId="0" quotePrefix="1" applyFont="1" applyFill="1" applyBorder="1" applyAlignment="1" applyProtection="1">
      <alignment horizontal="left" vertical="center"/>
      <protection locked="0"/>
    </xf>
    <xf numFmtId="0" fontId="0" fillId="2" borderId="50" xfId="0" applyFill="1" applyBorder="1" applyAlignment="1" applyProtection="1">
      <alignment horizontal="center" vertical="center" textRotation="255"/>
      <protection locked="0"/>
    </xf>
    <xf numFmtId="0" fontId="0" fillId="2" borderId="7" xfId="0" applyFill="1" applyBorder="1" applyAlignment="1" applyProtection="1">
      <alignment horizontal="center" vertical="center" textRotation="255"/>
      <protection locked="0"/>
    </xf>
    <xf numFmtId="0" fontId="0" fillId="2" borderId="103" xfId="0" applyFill="1" applyBorder="1" applyAlignment="1" applyProtection="1">
      <alignment horizontal="center" vertical="center" textRotation="255"/>
      <protection locked="0"/>
    </xf>
    <xf numFmtId="0" fontId="0" fillId="2" borderId="26" xfId="0" quotePrefix="1" applyFill="1" applyBorder="1" applyAlignment="1" applyProtection="1">
      <alignment horizontal="left" vertical="center"/>
      <protection locked="0"/>
    </xf>
    <xf numFmtId="0" fontId="0" fillId="2" borderId="56" xfId="0" applyFill="1" applyBorder="1" applyAlignment="1" applyProtection="1">
      <alignment horizontal="left" vertical="top" wrapText="1"/>
      <protection locked="0"/>
    </xf>
    <xf numFmtId="0" fontId="0" fillId="2" borderId="3" xfId="0" applyFill="1" applyBorder="1" applyAlignment="1" applyProtection="1">
      <alignment horizontal="left" vertical="top" wrapText="1"/>
      <protection locked="0"/>
    </xf>
    <xf numFmtId="0" fontId="0" fillId="2" borderId="12" xfId="0" applyFill="1" applyBorder="1" applyAlignment="1" applyProtection="1">
      <alignment horizontal="left" vertical="top" wrapText="1"/>
      <protection locked="0"/>
    </xf>
    <xf numFmtId="0" fontId="0" fillId="2" borderId="39" xfId="0" applyFill="1" applyBorder="1" applyAlignment="1" applyProtection="1">
      <alignment horizontal="left" vertical="top" wrapText="1"/>
      <protection locked="0"/>
    </xf>
    <xf numFmtId="0" fontId="0" fillId="2" borderId="32" xfId="0" applyFill="1" applyBorder="1" applyAlignment="1" applyProtection="1">
      <alignment horizontal="left" vertical="top" wrapText="1"/>
      <protection locked="0"/>
    </xf>
    <xf numFmtId="0" fontId="0" fillId="2" borderId="17" xfId="0" applyFill="1" applyBorder="1" applyAlignment="1" applyProtection="1">
      <alignment horizontal="left" vertical="top" wrapText="1"/>
      <protection locked="0"/>
    </xf>
    <xf numFmtId="0" fontId="0" fillId="2" borderId="58" xfId="0" applyFill="1" applyBorder="1" applyAlignment="1" applyProtection="1">
      <alignment horizontal="left" vertical="top" wrapText="1"/>
      <protection locked="0"/>
    </xf>
    <xf numFmtId="0" fontId="0" fillId="2" borderId="47"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13" fillId="7" borderId="129" xfId="0" applyFont="1" applyFill="1" applyBorder="1" applyAlignment="1" applyProtection="1">
      <alignment horizontal="left" vertical="center"/>
      <protection locked="0"/>
    </xf>
    <xf numFmtId="0" fontId="13" fillId="7" borderId="26" xfId="0" applyFont="1" applyFill="1" applyBorder="1" applyAlignment="1" applyProtection="1">
      <alignment horizontal="left" vertical="center"/>
      <protection locked="0"/>
    </xf>
    <xf numFmtId="0" fontId="13" fillId="7" borderId="42" xfId="0" applyFont="1" applyFill="1" applyBorder="1" applyAlignment="1" applyProtection="1">
      <alignment horizontal="left" vertical="center"/>
      <protection locked="0"/>
    </xf>
    <xf numFmtId="0" fontId="0" fillId="2" borderId="11" xfId="0" applyFill="1" applyBorder="1" applyAlignment="1">
      <alignment horizontal="center" vertical="center"/>
    </xf>
    <xf numFmtId="0" fontId="39" fillId="0" borderId="4" xfId="0" applyFont="1" applyBorder="1" applyAlignment="1">
      <alignment horizontal="left" vertical="center"/>
    </xf>
    <xf numFmtId="0" fontId="39" fillId="0" borderId="41" xfId="0" applyFont="1" applyBorder="1" applyAlignment="1">
      <alignment horizontal="left" vertical="center"/>
    </xf>
    <xf numFmtId="0" fontId="0" fillId="0" borderId="41" xfId="0" applyBorder="1" applyAlignment="1">
      <alignment horizontal="left" vertical="center"/>
    </xf>
    <xf numFmtId="0" fontId="0" fillId="0" borderId="2" xfId="0" applyBorder="1" applyAlignment="1">
      <alignment horizontal="left" vertical="center"/>
    </xf>
    <xf numFmtId="0" fontId="39" fillId="0" borderId="36" xfId="0" applyFont="1" applyBorder="1" applyAlignment="1">
      <alignment horizontal="left" vertical="center"/>
    </xf>
    <xf numFmtId="0" fontId="39" fillId="0" borderId="0" xfId="0" applyFont="1" applyAlignment="1">
      <alignment horizontal="left" vertical="center"/>
    </xf>
    <xf numFmtId="0" fontId="0" fillId="0" borderId="0" xfId="0" applyAlignment="1">
      <alignment horizontal="left" vertical="center"/>
    </xf>
    <xf numFmtId="0" fontId="0" fillId="0" borderId="55" xfId="0" applyBorder="1" applyAlignment="1">
      <alignment horizontal="left" vertical="center"/>
    </xf>
    <xf numFmtId="38" fontId="13" fillId="0" borderId="87" xfId="5" applyFont="1" applyFill="1" applyBorder="1" applyAlignment="1">
      <alignment horizontal="left" vertical="center" shrinkToFit="1"/>
    </xf>
    <xf numFmtId="38" fontId="13" fillId="0" borderId="88" xfId="5" applyFont="1" applyFill="1" applyBorder="1" applyAlignment="1">
      <alignment horizontal="left" vertical="center" shrinkToFit="1"/>
    </xf>
    <xf numFmtId="0" fontId="39" fillId="0" borderId="46" xfId="0" applyFont="1" applyBorder="1" applyAlignment="1">
      <alignment horizontal="center" vertical="center"/>
    </xf>
    <xf numFmtId="0" fontId="39" fillId="0" borderId="51" xfId="0" applyFont="1" applyBorder="1" applyAlignment="1">
      <alignment horizontal="center" vertical="center"/>
    </xf>
    <xf numFmtId="0" fontId="39" fillId="0" borderId="52" xfId="0" applyFont="1" applyBorder="1" applyAlignment="1">
      <alignment horizontal="center" vertical="center"/>
    </xf>
    <xf numFmtId="0" fontId="39" fillId="0" borderId="17" xfId="0" applyFont="1" applyBorder="1" applyAlignment="1">
      <alignment horizontal="center" vertical="center"/>
    </xf>
    <xf numFmtId="0" fontId="39" fillId="0" borderId="38" xfId="0" applyFont="1" applyBorder="1" applyAlignment="1">
      <alignment horizontal="center" vertical="center"/>
    </xf>
    <xf numFmtId="0" fontId="39" fillId="0" borderId="39" xfId="0" applyFont="1" applyBorder="1" applyAlignment="1">
      <alignment horizontal="center" vertical="center"/>
    </xf>
    <xf numFmtId="0" fontId="13" fillId="0" borderId="86" xfId="0" applyFont="1" applyBorder="1" applyAlignment="1">
      <alignment horizontal="center" vertical="top" wrapText="1"/>
    </xf>
    <xf numFmtId="0" fontId="13" fillId="0" borderId="87" xfId="0" applyFont="1" applyBorder="1" applyAlignment="1">
      <alignment horizontal="center" vertical="top" wrapText="1"/>
    </xf>
    <xf numFmtId="0" fontId="13" fillId="0" borderId="0" xfId="0" applyFont="1" applyAlignment="1">
      <alignment horizontal="left" vertical="top" wrapText="1"/>
    </xf>
    <xf numFmtId="0" fontId="0" fillId="0" borderId="1" xfId="0" applyBorder="1" applyAlignment="1">
      <alignment horizontal="center" vertical="center"/>
    </xf>
    <xf numFmtId="0" fontId="39" fillId="0" borderId="1" xfId="0" applyFont="1" applyBorder="1" applyAlignment="1">
      <alignment horizontal="left" vertical="center"/>
    </xf>
    <xf numFmtId="0" fontId="0" fillId="0" borderId="1" xfId="0" applyBorder="1" applyAlignment="1">
      <alignment horizontal="left" vertical="center"/>
    </xf>
    <xf numFmtId="0" fontId="0" fillId="0" borderId="98" xfId="0" applyBorder="1" applyAlignment="1">
      <alignment horizontal="center" vertical="center"/>
    </xf>
    <xf numFmtId="0" fontId="21" fillId="0" borderId="0" xfId="0" applyFont="1" applyAlignment="1">
      <alignment horizontal="left" vertical="top" wrapText="1"/>
    </xf>
    <xf numFmtId="0" fontId="0" fillId="0" borderId="99" xfId="0" applyBorder="1" applyAlignment="1">
      <alignment horizontal="left" vertical="center"/>
    </xf>
    <xf numFmtId="0" fontId="0" fillId="0" borderId="26" xfId="0" applyBorder="1" applyAlignment="1">
      <alignment horizontal="left" vertical="center"/>
    </xf>
    <xf numFmtId="0" fontId="0" fillId="0" borderId="42" xfId="0" applyBorder="1" applyAlignment="1">
      <alignment horizontal="left" vertical="center"/>
    </xf>
    <xf numFmtId="49" fontId="0" fillId="0" borderId="29" xfId="0" applyNumberFormat="1" applyBorder="1" applyAlignment="1">
      <alignment horizontal="center" vertical="center" wrapText="1"/>
    </xf>
    <xf numFmtId="49" fontId="0" fillId="0" borderId="35" xfId="0" applyNumberFormat="1" applyBorder="1" applyAlignment="1">
      <alignment horizontal="center" vertical="center" wrapText="1"/>
    </xf>
    <xf numFmtId="49" fontId="0" fillId="0" borderId="32" xfId="0" applyNumberFormat="1" applyBorder="1" applyAlignment="1">
      <alignment horizontal="center" vertical="center" wrapText="1"/>
    </xf>
    <xf numFmtId="0" fontId="0" fillId="0" borderId="40" xfId="0" applyBorder="1" applyAlignment="1">
      <alignment horizontal="center" vertical="center" wrapText="1"/>
    </xf>
    <xf numFmtId="0" fontId="0" fillId="0" borderId="82" xfId="0" applyBorder="1" applyAlignment="1">
      <alignment horizontal="center" vertical="center" wrapText="1"/>
    </xf>
    <xf numFmtId="0" fontId="0" fillId="0" borderId="44" xfId="0" applyBorder="1" applyAlignment="1">
      <alignment horizontal="center" vertical="center" wrapText="1"/>
    </xf>
    <xf numFmtId="0" fontId="13" fillId="0" borderId="120" xfId="12" applyBorder="1" applyAlignment="1">
      <alignment horizontal="center" vertical="center" wrapText="1"/>
    </xf>
    <xf numFmtId="0" fontId="13" fillId="0" borderId="32" xfId="12" applyBorder="1" applyAlignment="1">
      <alignment horizontal="center" vertical="center" wrapText="1"/>
    </xf>
    <xf numFmtId="49" fontId="13" fillId="0" borderId="120" xfId="0" applyNumberFormat="1" applyFont="1" applyBorder="1" applyAlignment="1">
      <alignment horizontal="center" vertical="center" wrapText="1"/>
    </xf>
    <xf numFmtId="49" fontId="13" fillId="0" borderId="32" xfId="0" applyNumberFormat="1" applyFont="1" applyBorder="1" applyAlignment="1">
      <alignment horizontal="center" vertical="center" wrapText="1"/>
    </xf>
    <xf numFmtId="0" fontId="13" fillId="0" borderId="120" xfId="12" applyBorder="1" applyAlignment="1">
      <alignment horizontal="center" vertical="center"/>
    </xf>
    <xf numFmtId="0" fontId="13" fillId="0" borderId="32" xfId="12" applyBorder="1" applyAlignment="1">
      <alignment horizontal="center" vertical="center"/>
    </xf>
    <xf numFmtId="0" fontId="24" fillId="0" borderId="51" xfId="13" applyFont="1" applyBorder="1" applyAlignment="1">
      <alignment horizontal="left" vertical="center" wrapText="1"/>
    </xf>
    <xf numFmtId="0" fontId="24" fillId="0" borderId="4" xfId="0" applyFont="1" applyBorder="1" applyAlignment="1">
      <alignment horizontal="left" vertical="top" wrapText="1"/>
    </xf>
    <xf numFmtId="0" fontId="24" fillId="0" borderId="41" xfId="0" applyFont="1" applyBorder="1" applyAlignment="1">
      <alignment horizontal="left" vertical="top" wrapText="1"/>
    </xf>
    <xf numFmtId="0" fontId="24" fillId="0" borderId="2" xfId="0" applyFont="1" applyBorder="1" applyAlignment="1">
      <alignment horizontal="left" vertical="top" wrapText="1"/>
    </xf>
    <xf numFmtId="0" fontId="0" fillId="0" borderId="66" xfId="8" applyFont="1" applyBorder="1" applyAlignment="1">
      <alignment horizontal="left" vertical="center" shrinkToFit="1"/>
    </xf>
    <xf numFmtId="0" fontId="13" fillId="0" borderId="42" xfId="8" applyBorder="1" applyAlignment="1">
      <alignment horizontal="left" vertical="center" shrinkToFit="1"/>
    </xf>
    <xf numFmtId="0" fontId="13" fillId="0" borderId="14" xfId="0" applyFont="1" applyBorder="1" applyAlignment="1">
      <alignment horizontal="center" vertical="center"/>
    </xf>
    <xf numFmtId="0" fontId="13" fillId="0" borderId="26" xfId="0" applyFont="1" applyBorder="1" applyAlignment="1">
      <alignment horizontal="center" vertical="center"/>
    </xf>
    <xf numFmtId="0" fontId="13" fillId="0" borderId="65" xfId="0" applyFont="1" applyBorder="1" applyAlignment="1">
      <alignment horizontal="center" vertical="center"/>
    </xf>
    <xf numFmtId="0" fontId="24" fillId="2" borderId="46" xfId="19" applyFont="1" applyFill="1" applyBorder="1" applyAlignment="1">
      <alignment horizontal="left" vertical="center" wrapText="1"/>
    </xf>
    <xf numFmtId="0" fontId="24" fillId="2" borderId="51" xfId="19" applyFont="1" applyFill="1" applyBorder="1" applyAlignment="1">
      <alignment horizontal="left" vertical="center" wrapText="1"/>
    </xf>
    <xf numFmtId="0" fontId="28" fillId="0" borderId="0" xfId="12" applyFont="1" applyAlignment="1">
      <alignment horizontal="center" vertical="center" wrapText="1"/>
    </xf>
    <xf numFmtId="0" fontId="21" fillId="0" borderId="16" xfId="12" applyFont="1" applyBorder="1" applyAlignment="1">
      <alignment horizontal="center" vertical="center"/>
    </xf>
    <xf numFmtId="0" fontId="21" fillId="0" borderId="7" xfId="12" applyFont="1" applyBorder="1" applyAlignment="1">
      <alignment horizontal="center" vertical="center"/>
    </xf>
    <xf numFmtId="0" fontId="21" fillId="0" borderId="18" xfId="12" applyFont="1" applyBorder="1" applyAlignment="1">
      <alignment horizontal="center" vertical="center"/>
    </xf>
    <xf numFmtId="0" fontId="21" fillId="0" borderId="15" xfId="12" applyFont="1" applyBorder="1" applyAlignment="1">
      <alignment horizontal="center" vertical="center"/>
    </xf>
    <xf numFmtId="0" fontId="21" fillId="0" borderId="4" xfId="12" applyFont="1" applyBorder="1" applyAlignment="1">
      <alignment horizontal="center" vertical="center" wrapText="1"/>
    </xf>
    <xf numFmtId="0" fontId="21" fillId="0" borderId="61" xfId="12" applyFont="1" applyBorder="1" applyAlignment="1">
      <alignment horizontal="center" vertical="center" wrapText="1"/>
    </xf>
    <xf numFmtId="0" fontId="21" fillId="0" borderId="0" xfId="12" applyFont="1" applyAlignment="1">
      <alignment horizontal="center" vertical="center"/>
    </xf>
    <xf numFmtId="0" fontId="0" fillId="0" borderId="0" xfId="12" applyFont="1" applyAlignment="1">
      <alignment horizontal="left" vertical="top" wrapText="1"/>
    </xf>
    <xf numFmtId="0" fontId="13" fillId="0" borderId="0" xfId="12" applyAlignment="1">
      <alignment horizontal="left" vertical="top" wrapText="1"/>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8" xfId="8" applyFont="1" applyBorder="1" applyAlignment="1">
      <alignment horizontal="left" vertical="center" shrinkToFit="1"/>
    </xf>
    <xf numFmtId="0" fontId="13" fillId="0" borderId="69" xfId="8" applyBorder="1" applyAlignment="1">
      <alignment horizontal="left" vertical="center" shrinkToFit="1"/>
    </xf>
    <xf numFmtId="0" fontId="21" fillId="0" borderId="27" xfId="12" applyFont="1" applyBorder="1" applyAlignment="1">
      <alignment horizontal="center" vertical="center"/>
    </xf>
    <xf numFmtId="0" fontId="21" fillId="0" borderId="43" xfId="12" applyFont="1" applyBorder="1" applyAlignment="1">
      <alignment horizontal="center" vertical="center"/>
    </xf>
    <xf numFmtId="0" fontId="0" fillId="0" borderId="45" xfId="0" applyBorder="1" applyAlignment="1">
      <alignment horizontal="center" vertical="center" wrapText="1"/>
    </xf>
    <xf numFmtId="0" fontId="0" fillId="0" borderId="100" xfId="0" applyBorder="1" applyAlignment="1">
      <alignment horizontal="center" vertical="center" wrapText="1"/>
    </xf>
    <xf numFmtId="0" fontId="0" fillId="0" borderId="18" xfId="0" applyBorder="1" applyAlignment="1">
      <alignment horizontal="center" vertical="center" wrapText="1"/>
    </xf>
    <xf numFmtId="0" fontId="0" fillId="0" borderId="2" xfId="0" applyBorder="1" applyAlignment="1">
      <alignment horizontal="center" vertical="center" wrapText="1"/>
    </xf>
    <xf numFmtId="0" fontId="0" fillId="0" borderId="66" xfId="8" applyFont="1" applyBorder="1" applyAlignment="1">
      <alignment horizontal="left" vertical="center" wrapText="1"/>
    </xf>
    <xf numFmtId="0" fontId="0" fillId="0" borderId="26" xfId="8" applyFont="1" applyBorder="1" applyAlignment="1">
      <alignment horizontal="left" vertical="center" wrapText="1"/>
    </xf>
    <xf numFmtId="0" fontId="0" fillId="0" borderId="42" xfId="8" applyFont="1" applyBorder="1" applyAlignment="1">
      <alignment horizontal="left" vertical="center" wrapText="1"/>
    </xf>
    <xf numFmtId="0" fontId="0" fillId="0" borderId="91" xfId="0" applyBorder="1" applyAlignment="1">
      <alignment horizontal="left" textRotation="255" wrapText="1"/>
    </xf>
    <xf numFmtId="0" fontId="0" fillId="0" borderId="92" xfId="0" applyBorder="1" applyAlignment="1">
      <alignment horizontal="left" textRotation="255" wrapText="1"/>
    </xf>
    <xf numFmtId="0" fontId="0" fillId="0" borderId="94" xfId="0" applyBorder="1" applyAlignment="1">
      <alignment horizontal="left" textRotation="255" wrapText="1"/>
    </xf>
    <xf numFmtId="0" fontId="0" fillId="0" borderId="16" xfId="0" applyBorder="1" applyAlignment="1">
      <alignment horizontal="center" vertical="center" wrapText="1"/>
    </xf>
    <xf numFmtId="0" fontId="0" fillId="0" borderId="29" xfId="0" applyBorder="1" applyAlignment="1">
      <alignment horizontal="center" vertical="center" textRotation="255" shrinkToFit="1"/>
    </xf>
    <xf numFmtId="0" fontId="0" fillId="0" borderId="35" xfId="0" applyBorder="1" applyAlignment="1">
      <alignment horizontal="center" vertical="center" textRotation="255" shrinkToFit="1"/>
    </xf>
    <xf numFmtId="0" fontId="0" fillId="0" borderId="100" xfId="0" applyBorder="1" applyAlignment="1">
      <alignment horizontal="center" vertical="center" textRotation="255" shrinkToFit="1"/>
    </xf>
    <xf numFmtId="0" fontId="0" fillId="0" borderId="97" xfId="0" applyBorder="1" applyAlignment="1">
      <alignment horizontal="center" vertical="center" wrapText="1"/>
    </xf>
    <xf numFmtId="0" fontId="0" fillId="0" borderId="37" xfId="0" applyBorder="1" applyAlignment="1">
      <alignment horizontal="center" vertical="center" wrapText="1"/>
    </xf>
    <xf numFmtId="49" fontId="0" fillId="0" borderId="45" xfId="0" applyNumberFormat="1" applyBorder="1" applyAlignment="1">
      <alignment horizontal="center" vertical="center" wrapText="1"/>
    </xf>
    <xf numFmtId="49" fontId="0" fillId="0" borderId="100" xfId="0" applyNumberFormat="1" applyBorder="1" applyAlignment="1">
      <alignment horizontal="center" vertical="center" wrapText="1"/>
    </xf>
    <xf numFmtId="49" fontId="0" fillId="0" borderId="101" xfId="0" applyNumberFormat="1" applyBorder="1" applyAlignment="1">
      <alignment horizontal="center" vertical="center" wrapText="1"/>
    </xf>
    <xf numFmtId="49" fontId="0" fillId="0" borderId="82" xfId="0" applyNumberFormat="1" applyBorder="1" applyAlignment="1">
      <alignment horizontal="center" vertical="center" wrapText="1"/>
    </xf>
    <xf numFmtId="49" fontId="0" fillId="0" borderId="102" xfId="0" applyNumberFormat="1" applyBorder="1" applyAlignment="1">
      <alignment horizontal="center" vertical="center" wrapText="1"/>
    </xf>
    <xf numFmtId="0" fontId="0" fillId="0" borderId="0" xfId="0" applyFont="1" applyAlignment="1">
      <alignment horizontal="left" vertical="top" wrapText="1"/>
    </xf>
    <xf numFmtId="0" fontId="0" fillId="0" borderId="113" xfId="0" applyBorder="1" applyAlignment="1">
      <alignment horizontal="center" vertical="center" wrapText="1"/>
    </xf>
    <xf numFmtId="0" fontId="0" fillId="0" borderId="109" xfId="0" applyBorder="1" applyAlignment="1">
      <alignment horizontal="center" vertical="center" wrapText="1"/>
    </xf>
    <xf numFmtId="0" fontId="0" fillId="0" borderId="24" xfId="0" applyBorder="1" applyAlignment="1">
      <alignment horizontal="center" vertical="center" wrapText="1"/>
    </xf>
    <xf numFmtId="0" fontId="0" fillId="0" borderId="112" xfId="0" applyBorder="1" applyAlignment="1">
      <alignment horizontal="center" vertical="center" wrapText="1"/>
    </xf>
    <xf numFmtId="182" fontId="0" fillId="0" borderId="45" xfId="21" applyNumberFormat="1" applyFont="1" applyBorder="1" applyAlignment="1">
      <alignment vertical="center" wrapText="1"/>
    </xf>
    <xf numFmtId="182" fontId="0" fillId="0" borderId="35" xfId="21" applyNumberFormat="1" applyFont="1" applyBorder="1" applyAlignment="1">
      <alignment vertical="center" wrapText="1"/>
    </xf>
    <xf numFmtId="182" fontId="0" fillId="0" borderId="32" xfId="21" applyNumberFormat="1" applyFont="1" applyBorder="1" applyAlignment="1">
      <alignment vertical="center" wrapText="1"/>
    </xf>
    <xf numFmtId="182" fontId="13" fillId="7" borderId="45" xfId="21" applyNumberFormat="1" applyFont="1" applyFill="1" applyBorder="1" applyAlignment="1">
      <alignment horizontal="center" vertical="center"/>
    </xf>
    <xf numFmtId="182" fontId="13" fillId="7" borderId="35" xfId="21" applyNumberFormat="1" applyFont="1" applyFill="1" applyBorder="1" applyAlignment="1">
      <alignment horizontal="center" vertical="center"/>
    </xf>
    <xf numFmtId="182" fontId="13" fillId="7" borderId="32" xfId="21" applyNumberFormat="1" applyFont="1" applyFill="1" applyBorder="1" applyAlignment="1">
      <alignment horizontal="center" vertical="center"/>
    </xf>
    <xf numFmtId="182" fontId="0" fillId="5" borderId="45" xfId="21" quotePrefix="1" applyNumberFormat="1" applyFont="1" applyFill="1" applyBorder="1" applyAlignment="1">
      <alignment horizontal="left" vertical="top" wrapText="1"/>
    </xf>
    <xf numFmtId="182" fontId="0" fillId="5" borderId="35" xfId="21" quotePrefix="1" applyNumberFormat="1" applyFont="1" applyFill="1" applyBorder="1" applyAlignment="1">
      <alignment horizontal="left" vertical="top" wrapText="1"/>
    </xf>
    <xf numFmtId="182" fontId="0" fillId="5" borderId="32" xfId="21" quotePrefix="1" applyNumberFormat="1" applyFont="1" applyFill="1" applyBorder="1" applyAlignment="1">
      <alignment horizontal="left" vertical="top" wrapText="1"/>
    </xf>
    <xf numFmtId="182" fontId="16" fillId="0" borderId="52" xfId="21" applyNumberFormat="1" applyFont="1" applyBorder="1" applyAlignment="1">
      <alignment horizontal="center" vertical="center" wrapText="1"/>
    </xf>
    <xf numFmtId="182" fontId="16" fillId="0" borderId="55" xfId="21" applyNumberFormat="1" applyFont="1" applyBorder="1" applyAlignment="1">
      <alignment horizontal="center" vertical="center" wrapText="1"/>
    </xf>
    <xf numFmtId="182" fontId="16" fillId="0" borderId="39" xfId="21" applyNumberFormat="1" applyFont="1" applyBorder="1" applyAlignment="1">
      <alignment horizontal="center" vertical="center" wrapText="1"/>
    </xf>
    <xf numFmtId="182" fontId="16" fillId="0" borderId="45" xfId="21" applyNumberFormat="1" applyFont="1" applyBorder="1" applyAlignment="1">
      <alignment horizontal="center" vertical="center"/>
    </xf>
    <xf numFmtId="182" fontId="16" fillId="0" borderId="35" xfId="21" applyNumberFormat="1" applyFont="1" applyBorder="1" applyAlignment="1">
      <alignment horizontal="center" vertical="center"/>
    </xf>
    <xf numFmtId="182" fontId="16" fillId="0" borderId="32" xfId="21" applyNumberFormat="1" applyFont="1" applyBorder="1" applyAlignment="1">
      <alignment horizontal="center" vertical="center"/>
    </xf>
    <xf numFmtId="182" fontId="16" fillId="0" borderId="45" xfId="21" applyNumberFormat="1" applyFont="1" applyBorder="1" applyAlignment="1">
      <alignment horizontal="center" vertical="center" wrapText="1"/>
    </xf>
    <xf numFmtId="182" fontId="0" fillId="0" borderId="45" xfId="21" applyNumberFormat="1" applyFont="1" applyBorder="1" applyAlignment="1">
      <alignment horizontal="left" vertical="center"/>
    </xf>
    <xf numFmtId="182" fontId="0" fillId="0" borderId="35" xfId="21" applyNumberFormat="1" applyFont="1" applyBorder="1" applyAlignment="1">
      <alignment horizontal="left" vertical="center"/>
    </xf>
    <xf numFmtId="182" fontId="0" fillId="0" borderId="32" xfId="21" applyNumberFormat="1" applyFont="1" applyBorder="1" applyAlignment="1">
      <alignment horizontal="left" vertical="center"/>
    </xf>
    <xf numFmtId="182" fontId="0" fillId="5" borderId="45" xfId="21" quotePrefix="1" applyNumberFormat="1" applyFont="1" applyFill="1" applyBorder="1" applyAlignment="1">
      <alignment horizontal="left" vertical="top"/>
    </xf>
    <xf numFmtId="182" fontId="13" fillId="5" borderId="35" xfId="21" applyNumberFormat="1" applyFont="1" applyFill="1" applyBorder="1" applyAlignment="1">
      <alignment horizontal="left" vertical="top"/>
    </xf>
    <xf numFmtId="182" fontId="13" fillId="5" borderId="32" xfId="21" applyNumberFormat="1" applyFont="1" applyFill="1" applyBorder="1" applyAlignment="1">
      <alignment horizontal="left" vertical="top"/>
    </xf>
  </cellXfs>
  <cellStyles count="58">
    <cellStyle name="パーセント" xfId="57" builtinId="5"/>
    <cellStyle name="パーセント 2" xfId="1" xr:uid="{00000000-0005-0000-0000-000000000000}"/>
    <cellStyle name="パーセント 2 2" xfId="31" xr:uid="{00000000-0005-0000-0000-000001000000}"/>
    <cellStyle name="パーセント 3" xfId="28" xr:uid="{00000000-0005-0000-0000-000002000000}"/>
    <cellStyle name="パーセント()" xfId="14" xr:uid="{00000000-0005-0000-0000-000003000000}"/>
    <cellStyle name="パーセント(0.00)" xfId="15" xr:uid="{00000000-0005-0000-0000-000004000000}"/>
    <cellStyle name="パーセント[0.00]" xfId="16" xr:uid="{00000000-0005-0000-0000-000005000000}"/>
    <cellStyle name="桁区切り" xfId="2" builtinId="6"/>
    <cellStyle name="桁区切り 2" xfId="3" xr:uid="{00000000-0005-0000-0000-000007000000}"/>
    <cellStyle name="桁区切り 3" xfId="4" xr:uid="{00000000-0005-0000-0000-000008000000}"/>
    <cellStyle name="桁区切り 3 2" xfId="32" xr:uid="{00000000-0005-0000-0000-000009000000}"/>
    <cellStyle name="桁区切り 4" xfId="5" xr:uid="{00000000-0005-0000-0000-00000A000000}"/>
    <cellStyle name="桁区切り 5" xfId="6" xr:uid="{00000000-0005-0000-0000-00000B000000}"/>
    <cellStyle name="見出し１" xfId="17" xr:uid="{00000000-0005-0000-0000-00000C000000}"/>
    <cellStyle name="折り返し" xfId="18" xr:uid="{00000000-0005-0000-0000-00000D000000}"/>
    <cellStyle name="標準" xfId="0" builtinId="0"/>
    <cellStyle name="標準 10" xfId="26" xr:uid="{00000000-0005-0000-0000-00000F000000}"/>
    <cellStyle name="標準 10 2" xfId="27" xr:uid="{00000000-0005-0000-0000-000010000000}"/>
    <cellStyle name="標準 10 2 2" xfId="37" xr:uid="{00000000-0005-0000-0000-000011000000}"/>
    <cellStyle name="標準 10 2 2 2" xfId="51" xr:uid="{00000000-0005-0000-0000-000012000000}"/>
    <cellStyle name="標準 10 2 2 2 2 2" xfId="53" xr:uid="{017745C5-588B-4996-A1A8-C2A211A39823}"/>
    <cellStyle name="標準 10 2 2 2 5" xfId="55" xr:uid="{9F99AE93-FD2A-4FEF-AA0F-9B88BC06FF0E}"/>
    <cellStyle name="標準 10 2 2 3" xfId="52" xr:uid="{00000000-0005-0000-0000-000013000000}"/>
    <cellStyle name="標準 10 2 3" xfId="47" xr:uid="{00000000-0005-0000-0000-000014000000}"/>
    <cellStyle name="標準 10 2 3 2 2" xfId="56" xr:uid="{FB26F0CA-3B18-4BA5-A62F-C164A72204E0}"/>
    <cellStyle name="標準 10 2 3 3" xfId="54" xr:uid="{4428E322-5744-40A4-A30D-36C3177D1C59}"/>
    <cellStyle name="標準 10 3" xfId="46" xr:uid="{00000000-0005-0000-0000-000015000000}"/>
    <cellStyle name="標準 11" xfId="29" xr:uid="{00000000-0005-0000-0000-000016000000}"/>
    <cellStyle name="標準 11 2" xfId="30" xr:uid="{00000000-0005-0000-0000-000017000000}"/>
    <cellStyle name="標準 11 2 2" xfId="38" xr:uid="{00000000-0005-0000-0000-000018000000}"/>
    <cellStyle name="標準 11 3" xfId="48" xr:uid="{00000000-0005-0000-0000-000019000000}"/>
    <cellStyle name="標準 12" xfId="33" xr:uid="{00000000-0005-0000-0000-00001A000000}"/>
    <cellStyle name="標準 12 2" xfId="49" xr:uid="{00000000-0005-0000-0000-00001B000000}"/>
    <cellStyle name="標準 2" xfId="7" xr:uid="{00000000-0005-0000-0000-00001C000000}"/>
    <cellStyle name="標準 2 2" xfId="8" xr:uid="{00000000-0005-0000-0000-00001D000000}"/>
    <cellStyle name="標準 2 2 2" xfId="9" xr:uid="{00000000-0005-0000-0000-00001E000000}"/>
    <cellStyle name="標準 2 2 3" xfId="34" xr:uid="{00000000-0005-0000-0000-00001F000000}"/>
    <cellStyle name="標準 3" xfId="10" xr:uid="{00000000-0005-0000-0000-000020000000}"/>
    <cellStyle name="標準 3 2" xfId="19" xr:uid="{00000000-0005-0000-0000-000021000000}"/>
    <cellStyle name="標準 4" xfId="11" xr:uid="{00000000-0005-0000-0000-000022000000}"/>
    <cellStyle name="標準 5" xfId="12" xr:uid="{00000000-0005-0000-0000-000023000000}"/>
    <cellStyle name="標準 5 2" xfId="20" xr:uid="{00000000-0005-0000-0000-000024000000}"/>
    <cellStyle name="標準 5 2 2" xfId="35" xr:uid="{00000000-0005-0000-0000-000025000000}"/>
    <cellStyle name="標準 5 2 3" xfId="41" xr:uid="{00000000-0005-0000-0000-000026000000}"/>
    <cellStyle name="標準 5 3" xfId="39" xr:uid="{00000000-0005-0000-0000-000027000000}"/>
    <cellStyle name="標準 6" xfId="21" xr:uid="{00000000-0005-0000-0000-000028000000}"/>
    <cellStyle name="標準 6 2" xfId="22" xr:uid="{00000000-0005-0000-0000-000029000000}"/>
    <cellStyle name="標準 6 2 2" xfId="42" xr:uid="{00000000-0005-0000-0000-00002A000000}"/>
    <cellStyle name="標準 7" xfId="13" xr:uid="{00000000-0005-0000-0000-00002B000000}"/>
    <cellStyle name="標準 7 2" xfId="23" xr:uid="{00000000-0005-0000-0000-00002C000000}"/>
    <cellStyle name="標準 7 2 2" xfId="36" xr:uid="{00000000-0005-0000-0000-00002D000000}"/>
    <cellStyle name="標準 7 2 2 2" xfId="50" xr:uid="{00000000-0005-0000-0000-00002E000000}"/>
    <cellStyle name="標準 7 2 3" xfId="43" xr:uid="{00000000-0005-0000-0000-00002F000000}"/>
    <cellStyle name="標準 7 3" xfId="40" xr:uid="{00000000-0005-0000-0000-000030000000}"/>
    <cellStyle name="標準 8" xfId="24" xr:uid="{00000000-0005-0000-0000-000031000000}"/>
    <cellStyle name="標準 8 2" xfId="44" xr:uid="{00000000-0005-0000-0000-000032000000}"/>
    <cellStyle name="標準 9" xfId="25" xr:uid="{00000000-0005-0000-0000-000033000000}"/>
    <cellStyle name="標準 9 2" xfId="45" xr:uid="{00000000-0005-0000-0000-000034000000}"/>
  </cellStyles>
  <dxfs count="0"/>
  <tableStyles count="0" defaultTableStyle="TableStyleMedium9" defaultPivotStyle="PivotStyleLight16"/>
  <colors>
    <mruColors>
      <color rgb="FFFFFF00"/>
      <color rgb="FFDCE6F1"/>
      <color rgb="FFCCECFF"/>
      <color rgb="FFFFE5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0</xdr:colOff>
      <xdr:row>33</xdr:row>
      <xdr:rowOff>26035</xdr:rowOff>
    </xdr:from>
    <xdr:to>
      <xdr:col>19</xdr:col>
      <xdr:colOff>7620</xdr:colOff>
      <xdr:row>33</xdr:row>
      <xdr:rowOff>26782</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a:xfrm flipV="1">
          <a:off x="3505200" y="6293485"/>
          <a:ext cx="1198245"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25</xdr:row>
      <xdr:rowOff>19050</xdr:rowOff>
    </xdr:from>
    <xdr:to>
      <xdr:col>26</xdr:col>
      <xdr:colOff>7679</xdr:colOff>
      <xdr:row>25</xdr:row>
      <xdr:rowOff>22860</xdr:rowOff>
    </xdr:to>
    <xdr:cxnSp macro="">
      <xdr:nvCxnSpPr>
        <xdr:cNvPr id="3" name="直線矢印コネクタ 2">
          <a:extLst>
            <a:ext uri="{FF2B5EF4-FFF2-40B4-BE49-F238E27FC236}">
              <a16:creationId xmlns:a16="http://schemas.microsoft.com/office/drawing/2014/main" id="{00000000-0008-0000-0200-000003000000}"/>
            </a:ext>
          </a:extLst>
        </xdr:cNvPr>
        <xdr:cNvCxnSpPr/>
      </xdr:nvCxnSpPr>
      <xdr:spPr>
        <a:xfrm>
          <a:off x="5172075" y="4962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233680</xdr:colOff>
      <xdr:row>43</xdr:row>
      <xdr:rowOff>31115</xdr:rowOff>
    </xdr:from>
    <xdr:to>
      <xdr:col>19</xdr:col>
      <xdr:colOff>28930</xdr:colOff>
      <xdr:row>43</xdr:row>
      <xdr:rowOff>38735</xdr:rowOff>
    </xdr:to>
    <xdr:cxnSp macro="">
      <xdr:nvCxnSpPr>
        <xdr:cNvPr id="4" name="直線矢印コネクタ 3">
          <a:extLst>
            <a:ext uri="{FF2B5EF4-FFF2-40B4-BE49-F238E27FC236}">
              <a16:creationId xmlns:a16="http://schemas.microsoft.com/office/drawing/2014/main" id="{00000000-0008-0000-0200-000004000000}"/>
            </a:ext>
          </a:extLst>
        </xdr:cNvPr>
        <xdr:cNvCxnSpPr/>
      </xdr:nvCxnSpPr>
      <xdr:spPr>
        <a:xfrm>
          <a:off x="3243580" y="7403465"/>
          <a:ext cx="1224000"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68</xdr:row>
      <xdr:rowOff>28575</xdr:rowOff>
    </xdr:from>
    <xdr:to>
      <xdr:col>26</xdr:col>
      <xdr:colOff>7620</xdr:colOff>
      <xdr:row>68</xdr:row>
      <xdr:rowOff>28575</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a:off x="5172075" y="12182475"/>
          <a:ext cx="1198245"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22</xdr:row>
      <xdr:rowOff>16510</xdr:rowOff>
    </xdr:from>
    <xdr:to>
      <xdr:col>19</xdr:col>
      <xdr:colOff>2804</xdr:colOff>
      <xdr:row>22</xdr:row>
      <xdr:rowOff>26670</xdr:rowOff>
    </xdr:to>
    <xdr:cxnSp macro="">
      <xdr:nvCxnSpPr>
        <xdr:cNvPr id="6" name="直線矢印コネクタ 5">
          <a:extLst>
            <a:ext uri="{FF2B5EF4-FFF2-40B4-BE49-F238E27FC236}">
              <a16:creationId xmlns:a16="http://schemas.microsoft.com/office/drawing/2014/main" id="{00000000-0008-0000-0200-000006000000}"/>
            </a:ext>
          </a:extLst>
        </xdr:cNvPr>
        <xdr:cNvCxnSpPr/>
      </xdr:nvCxnSpPr>
      <xdr:spPr>
        <a:xfrm>
          <a:off x="3505200" y="4445635"/>
          <a:ext cx="1193429" cy="1016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57</xdr:row>
      <xdr:rowOff>19050</xdr:rowOff>
    </xdr:from>
    <xdr:to>
      <xdr:col>26</xdr:col>
      <xdr:colOff>7679</xdr:colOff>
      <xdr:row>57</xdr:row>
      <xdr:rowOff>22860</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a:off x="5172075" y="10296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43</xdr:row>
      <xdr:rowOff>19050</xdr:rowOff>
    </xdr:from>
    <xdr:to>
      <xdr:col>26</xdr:col>
      <xdr:colOff>7679</xdr:colOff>
      <xdr:row>43</xdr:row>
      <xdr:rowOff>22860</xdr:rowOff>
    </xdr:to>
    <xdr:cxnSp macro="">
      <xdr:nvCxnSpPr>
        <xdr:cNvPr id="8" name="直線矢印コネクタ 7">
          <a:extLst>
            <a:ext uri="{FF2B5EF4-FFF2-40B4-BE49-F238E27FC236}">
              <a16:creationId xmlns:a16="http://schemas.microsoft.com/office/drawing/2014/main" id="{00000000-0008-0000-0200-000008000000}"/>
            </a:ext>
          </a:extLst>
        </xdr:cNvPr>
        <xdr:cNvCxnSpPr/>
      </xdr:nvCxnSpPr>
      <xdr:spPr>
        <a:xfrm>
          <a:off x="5172075" y="79343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11</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F7D3A49F-B775-47ED-AB9D-2EF5CD2488D0}"/>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852457B0-7EAE-407C-B0FC-D04C10E68CA7}"/>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BC272B1D-7E8C-45F5-81EA-76D7895C7548}"/>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56BEDC03-93C0-44CC-B1BD-BA6113549427}"/>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 name="テキスト ボックス 1">
          <a:extLst>
            <a:ext uri="{FF2B5EF4-FFF2-40B4-BE49-F238E27FC236}">
              <a16:creationId xmlns:a16="http://schemas.microsoft.com/office/drawing/2014/main" id="{BA93C074-8E09-4750-8EE8-250C76700931}"/>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 name="テキスト ボックス 2">
          <a:extLst>
            <a:ext uri="{FF2B5EF4-FFF2-40B4-BE49-F238E27FC236}">
              <a16:creationId xmlns:a16="http://schemas.microsoft.com/office/drawing/2014/main" id="{039D59CC-2A20-4380-8F34-A4C0DEFD85D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 name="テキスト ボックス 3">
          <a:extLst>
            <a:ext uri="{FF2B5EF4-FFF2-40B4-BE49-F238E27FC236}">
              <a16:creationId xmlns:a16="http://schemas.microsoft.com/office/drawing/2014/main" id="{856A112F-CDF4-4ABF-A63F-8361F9063F0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9" name="テキスト ボックス 4">
          <a:extLst>
            <a:ext uri="{FF2B5EF4-FFF2-40B4-BE49-F238E27FC236}">
              <a16:creationId xmlns:a16="http://schemas.microsoft.com/office/drawing/2014/main" id="{05119BE8-A4DD-42B5-96AA-9A8722050317}"/>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10" name="テキスト ボックス 5">
          <a:extLst>
            <a:ext uri="{FF2B5EF4-FFF2-40B4-BE49-F238E27FC236}">
              <a16:creationId xmlns:a16="http://schemas.microsoft.com/office/drawing/2014/main" id="{48B9A406-8B48-4667-8A17-D73FEBD3CE76}"/>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1" name="テキスト ボックス 6">
          <a:extLst>
            <a:ext uri="{FF2B5EF4-FFF2-40B4-BE49-F238E27FC236}">
              <a16:creationId xmlns:a16="http://schemas.microsoft.com/office/drawing/2014/main" id="{A58CB875-F084-4C1C-B871-132F01E1769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2" name="テキスト ボックス 13">
          <a:extLst>
            <a:ext uri="{FF2B5EF4-FFF2-40B4-BE49-F238E27FC236}">
              <a16:creationId xmlns:a16="http://schemas.microsoft.com/office/drawing/2014/main" id="{4A979CE9-E2BD-471B-A6E4-87214EE03BAC}"/>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3" name="テキスト ボックス 14">
          <a:extLst>
            <a:ext uri="{FF2B5EF4-FFF2-40B4-BE49-F238E27FC236}">
              <a16:creationId xmlns:a16="http://schemas.microsoft.com/office/drawing/2014/main" id="{4BAC03ED-35B2-433B-A3D3-026A2512B0B1}"/>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 name="テキスト ボックス 15">
          <a:extLst>
            <a:ext uri="{FF2B5EF4-FFF2-40B4-BE49-F238E27FC236}">
              <a16:creationId xmlns:a16="http://schemas.microsoft.com/office/drawing/2014/main" id="{AFA65A16-AEFE-43A6-8741-6EABD2BFF120}"/>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5" name="テキスト ボックス 16">
          <a:extLst>
            <a:ext uri="{FF2B5EF4-FFF2-40B4-BE49-F238E27FC236}">
              <a16:creationId xmlns:a16="http://schemas.microsoft.com/office/drawing/2014/main" id="{5D20EA67-4685-4930-8EB6-717270F7C619}"/>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16" name="テキスト ボックス 17">
          <a:extLst>
            <a:ext uri="{FF2B5EF4-FFF2-40B4-BE49-F238E27FC236}">
              <a16:creationId xmlns:a16="http://schemas.microsoft.com/office/drawing/2014/main" id="{9E5E3F94-0956-45A7-9333-5BC2B243DD6C}"/>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7" name="テキスト ボックス 18">
          <a:extLst>
            <a:ext uri="{FF2B5EF4-FFF2-40B4-BE49-F238E27FC236}">
              <a16:creationId xmlns:a16="http://schemas.microsoft.com/office/drawing/2014/main" id="{4510369C-B2AD-4DC6-B1D6-05925B4893C7}"/>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8" name="テキスト ボックス 19">
          <a:extLst>
            <a:ext uri="{FF2B5EF4-FFF2-40B4-BE49-F238E27FC236}">
              <a16:creationId xmlns:a16="http://schemas.microsoft.com/office/drawing/2014/main" id="{8B811B9A-ED06-4818-9204-9ABA86EEF4E0}"/>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9" name="テキスト ボックス 20">
          <a:extLst>
            <a:ext uri="{FF2B5EF4-FFF2-40B4-BE49-F238E27FC236}">
              <a16:creationId xmlns:a16="http://schemas.microsoft.com/office/drawing/2014/main" id="{3DD76444-A256-4B7E-BAF2-A59114838065}"/>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0" name="テキスト ボックス 21">
          <a:extLst>
            <a:ext uri="{FF2B5EF4-FFF2-40B4-BE49-F238E27FC236}">
              <a16:creationId xmlns:a16="http://schemas.microsoft.com/office/drawing/2014/main" id="{9F415805-2901-496B-9858-43A9DC2DDB3B}"/>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1" name="テキスト ボックス 22">
          <a:extLst>
            <a:ext uri="{FF2B5EF4-FFF2-40B4-BE49-F238E27FC236}">
              <a16:creationId xmlns:a16="http://schemas.microsoft.com/office/drawing/2014/main" id="{F5BEB047-03BB-44EC-B15A-08EA1B7FAA19}"/>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2" name="テキスト ボックス 23">
          <a:extLst>
            <a:ext uri="{FF2B5EF4-FFF2-40B4-BE49-F238E27FC236}">
              <a16:creationId xmlns:a16="http://schemas.microsoft.com/office/drawing/2014/main" id="{43502BD5-948B-4D6F-949B-ED230F6F2029}"/>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3" name="テキスト ボックス 24">
          <a:extLst>
            <a:ext uri="{FF2B5EF4-FFF2-40B4-BE49-F238E27FC236}">
              <a16:creationId xmlns:a16="http://schemas.microsoft.com/office/drawing/2014/main" id="{630F1A36-4F33-4D8D-90A8-5BC1AAF4A245}"/>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4" name="テキスト ボックス 25">
          <a:extLst>
            <a:ext uri="{FF2B5EF4-FFF2-40B4-BE49-F238E27FC236}">
              <a16:creationId xmlns:a16="http://schemas.microsoft.com/office/drawing/2014/main" id="{92298EE1-31E7-410A-8BFC-C0CB02AC084D}"/>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 name="テキスト ボックス 26">
          <a:extLst>
            <a:ext uri="{FF2B5EF4-FFF2-40B4-BE49-F238E27FC236}">
              <a16:creationId xmlns:a16="http://schemas.microsoft.com/office/drawing/2014/main" id="{84D6FAA1-819B-4658-9EAF-42D2A59F159C}"/>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 name="テキスト ボックス 27">
          <a:extLst>
            <a:ext uri="{FF2B5EF4-FFF2-40B4-BE49-F238E27FC236}">
              <a16:creationId xmlns:a16="http://schemas.microsoft.com/office/drawing/2014/main" id="{1C55FD0C-B39A-4CAC-ADD1-BF3D22AD24A6}"/>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 name="テキスト ボックス 28">
          <a:extLst>
            <a:ext uri="{FF2B5EF4-FFF2-40B4-BE49-F238E27FC236}">
              <a16:creationId xmlns:a16="http://schemas.microsoft.com/office/drawing/2014/main" id="{D6378F5F-6D91-462F-832C-5EC3D725AEAD}"/>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 name="テキスト ボックス 29">
          <a:extLst>
            <a:ext uri="{FF2B5EF4-FFF2-40B4-BE49-F238E27FC236}">
              <a16:creationId xmlns:a16="http://schemas.microsoft.com/office/drawing/2014/main" id="{6EA34772-07B9-47D4-869C-88668C4EF23F}"/>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 name="テキスト ボックス 30">
          <a:extLst>
            <a:ext uri="{FF2B5EF4-FFF2-40B4-BE49-F238E27FC236}">
              <a16:creationId xmlns:a16="http://schemas.microsoft.com/office/drawing/2014/main" id="{EF09E271-E7A8-4D67-AB6B-8F967520A6C9}"/>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0" name="テキスト ボックス 31">
          <a:extLst>
            <a:ext uri="{FF2B5EF4-FFF2-40B4-BE49-F238E27FC236}">
              <a16:creationId xmlns:a16="http://schemas.microsoft.com/office/drawing/2014/main" id="{D6C0C9E0-6543-4FE7-AF96-71D994007B16}"/>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1" name="テキスト ボックス 32">
          <a:extLst>
            <a:ext uri="{FF2B5EF4-FFF2-40B4-BE49-F238E27FC236}">
              <a16:creationId xmlns:a16="http://schemas.microsoft.com/office/drawing/2014/main" id="{BE147EF1-9A61-4938-833A-F7E51A883954}"/>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2" name="テキスト ボックス 33">
          <a:extLst>
            <a:ext uri="{FF2B5EF4-FFF2-40B4-BE49-F238E27FC236}">
              <a16:creationId xmlns:a16="http://schemas.microsoft.com/office/drawing/2014/main" id="{75B52816-FC4F-4158-B29A-F6143FAB9A50}"/>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3" name="テキスト ボックス 34">
          <a:extLst>
            <a:ext uri="{FF2B5EF4-FFF2-40B4-BE49-F238E27FC236}">
              <a16:creationId xmlns:a16="http://schemas.microsoft.com/office/drawing/2014/main" id="{6017843A-8B94-4B56-92F7-2C3236A4DA4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4" name="テキスト ボックス 35">
          <a:extLst>
            <a:ext uri="{FF2B5EF4-FFF2-40B4-BE49-F238E27FC236}">
              <a16:creationId xmlns:a16="http://schemas.microsoft.com/office/drawing/2014/main" id="{08218280-EABF-4ECC-903A-9C5694B03EC0}"/>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5" name="テキスト ボックス 36">
          <a:extLst>
            <a:ext uri="{FF2B5EF4-FFF2-40B4-BE49-F238E27FC236}">
              <a16:creationId xmlns:a16="http://schemas.microsoft.com/office/drawing/2014/main" id="{6056433C-5673-4844-9561-219C9EF13FF7}"/>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6" name="テキスト ボックス 37">
          <a:extLst>
            <a:ext uri="{FF2B5EF4-FFF2-40B4-BE49-F238E27FC236}">
              <a16:creationId xmlns:a16="http://schemas.microsoft.com/office/drawing/2014/main" id="{6303651C-ED91-4CED-97AC-07704E380C09}"/>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7" name="テキスト ボックス 38">
          <a:extLst>
            <a:ext uri="{FF2B5EF4-FFF2-40B4-BE49-F238E27FC236}">
              <a16:creationId xmlns:a16="http://schemas.microsoft.com/office/drawing/2014/main" id="{CB34245D-CE47-45B5-8975-C05836F58091}"/>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8" name="テキスト ボックス 39">
          <a:extLst>
            <a:ext uri="{FF2B5EF4-FFF2-40B4-BE49-F238E27FC236}">
              <a16:creationId xmlns:a16="http://schemas.microsoft.com/office/drawing/2014/main" id="{F48E48C2-FB82-4116-AB35-94BF7B66EB30}"/>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9" name="テキスト ボックス 40">
          <a:extLst>
            <a:ext uri="{FF2B5EF4-FFF2-40B4-BE49-F238E27FC236}">
              <a16:creationId xmlns:a16="http://schemas.microsoft.com/office/drawing/2014/main" id="{56A434D3-D391-4F42-A3FD-8557395E5EA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0" name="テキスト ボックス 41">
          <a:extLst>
            <a:ext uri="{FF2B5EF4-FFF2-40B4-BE49-F238E27FC236}">
              <a16:creationId xmlns:a16="http://schemas.microsoft.com/office/drawing/2014/main" id="{D9A924E7-2AD3-4F87-9676-E60642CC0E8F}"/>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1" name="テキスト ボックス 42">
          <a:extLst>
            <a:ext uri="{FF2B5EF4-FFF2-40B4-BE49-F238E27FC236}">
              <a16:creationId xmlns:a16="http://schemas.microsoft.com/office/drawing/2014/main" id="{BBF52F4F-52C8-4C6A-88A7-2A6FC6C80751}"/>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2" name="テキスト ボックス 43">
          <a:extLst>
            <a:ext uri="{FF2B5EF4-FFF2-40B4-BE49-F238E27FC236}">
              <a16:creationId xmlns:a16="http://schemas.microsoft.com/office/drawing/2014/main" id="{FBF5D951-7944-4ABB-96DB-30454E563689}"/>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3" name="テキスト ボックス 44">
          <a:extLst>
            <a:ext uri="{FF2B5EF4-FFF2-40B4-BE49-F238E27FC236}">
              <a16:creationId xmlns:a16="http://schemas.microsoft.com/office/drawing/2014/main" id="{165C2C6F-94F3-4487-9A9F-5A086038C299}"/>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4" name="テキスト ボックス 45">
          <a:extLst>
            <a:ext uri="{FF2B5EF4-FFF2-40B4-BE49-F238E27FC236}">
              <a16:creationId xmlns:a16="http://schemas.microsoft.com/office/drawing/2014/main" id="{7E06DFED-DEF2-41AD-96CE-5D05A372F71A}"/>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5" name="テキスト ボックス 46">
          <a:extLst>
            <a:ext uri="{FF2B5EF4-FFF2-40B4-BE49-F238E27FC236}">
              <a16:creationId xmlns:a16="http://schemas.microsoft.com/office/drawing/2014/main" id="{FBD6A956-2FD3-4353-A774-962CEA60DA6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6" name="テキスト ボックス 47">
          <a:extLst>
            <a:ext uri="{FF2B5EF4-FFF2-40B4-BE49-F238E27FC236}">
              <a16:creationId xmlns:a16="http://schemas.microsoft.com/office/drawing/2014/main" id="{E369535C-253E-4EF2-B99E-03E9674B587F}"/>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7" name="テキスト ボックス 48">
          <a:extLst>
            <a:ext uri="{FF2B5EF4-FFF2-40B4-BE49-F238E27FC236}">
              <a16:creationId xmlns:a16="http://schemas.microsoft.com/office/drawing/2014/main" id="{F749BC1C-0886-4A56-A510-483807F1B3B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8" name="テキスト ボックス 49">
          <a:extLst>
            <a:ext uri="{FF2B5EF4-FFF2-40B4-BE49-F238E27FC236}">
              <a16:creationId xmlns:a16="http://schemas.microsoft.com/office/drawing/2014/main" id="{882D829D-B55C-4058-A2E0-D0C008982ABA}"/>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9" name="テキスト ボックス 50">
          <a:extLst>
            <a:ext uri="{FF2B5EF4-FFF2-40B4-BE49-F238E27FC236}">
              <a16:creationId xmlns:a16="http://schemas.microsoft.com/office/drawing/2014/main" id="{BE00D39B-3DC2-4904-AF0F-37B2AD4A936B}"/>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0" name="テキスト ボックス 51">
          <a:extLst>
            <a:ext uri="{FF2B5EF4-FFF2-40B4-BE49-F238E27FC236}">
              <a16:creationId xmlns:a16="http://schemas.microsoft.com/office/drawing/2014/main" id="{3833AB14-0A88-47B5-8DE0-5FF6EE5A9E8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1" name="テキスト ボックス 52">
          <a:extLst>
            <a:ext uri="{FF2B5EF4-FFF2-40B4-BE49-F238E27FC236}">
              <a16:creationId xmlns:a16="http://schemas.microsoft.com/office/drawing/2014/main" id="{ADCB2FF8-3FF2-4C64-9DB3-BBDF986C8CE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2" name="テキスト ボックス 53">
          <a:extLst>
            <a:ext uri="{FF2B5EF4-FFF2-40B4-BE49-F238E27FC236}">
              <a16:creationId xmlns:a16="http://schemas.microsoft.com/office/drawing/2014/main" id="{2A9484C8-7B6C-457C-96AD-45998A32366C}"/>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3" name="テキスト ボックス 54">
          <a:extLst>
            <a:ext uri="{FF2B5EF4-FFF2-40B4-BE49-F238E27FC236}">
              <a16:creationId xmlns:a16="http://schemas.microsoft.com/office/drawing/2014/main" id="{BB1564FF-F0EB-4190-85AA-E8943A0D419E}"/>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4" name="テキスト ボックス 55">
          <a:extLst>
            <a:ext uri="{FF2B5EF4-FFF2-40B4-BE49-F238E27FC236}">
              <a16:creationId xmlns:a16="http://schemas.microsoft.com/office/drawing/2014/main" id="{BDCF0E24-2796-4A33-9C8E-86F0A758354B}"/>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5" name="テキスト ボックス 56">
          <a:extLst>
            <a:ext uri="{FF2B5EF4-FFF2-40B4-BE49-F238E27FC236}">
              <a16:creationId xmlns:a16="http://schemas.microsoft.com/office/drawing/2014/main" id="{C95054A4-F2A2-45BD-9A08-756EC1DF4C94}"/>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6" name="テキスト ボックス 57">
          <a:extLst>
            <a:ext uri="{FF2B5EF4-FFF2-40B4-BE49-F238E27FC236}">
              <a16:creationId xmlns:a16="http://schemas.microsoft.com/office/drawing/2014/main" id="{8A7CEC2A-7395-427A-B25A-D6941DF3FA10}"/>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7" name="テキスト ボックス 58">
          <a:extLst>
            <a:ext uri="{FF2B5EF4-FFF2-40B4-BE49-F238E27FC236}">
              <a16:creationId xmlns:a16="http://schemas.microsoft.com/office/drawing/2014/main" id="{116443CC-9A1C-46B3-8C9C-3BEE5CC59CF4}"/>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8" name="テキスト ボックス 59">
          <a:extLst>
            <a:ext uri="{FF2B5EF4-FFF2-40B4-BE49-F238E27FC236}">
              <a16:creationId xmlns:a16="http://schemas.microsoft.com/office/drawing/2014/main" id="{EF45193E-8E16-48D7-B118-2F9394124DBD}"/>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 name="テキスト ボックス 60">
          <a:extLst>
            <a:ext uri="{FF2B5EF4-FFF2-40B4-BE49-F238E27FC236}">
              <a16:creationId xmlns:a16="http://schemas.microsoft.com/office/drawing/2014/main" id="{C14C8D34-31D3-4269-9CFC-A78F258900FA}"/>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 name="テキスト ボックス 19">
          <a:extLst>
            <a:ext uri="{FF2B5EF4-FFF2-40B4-BE49-F238E27FC236}">
              <a16:creationId xmlns:a16="http://schemas.microsoft.com/office/drawing/2014/main" id="{55D22221-A015-4BD4-9E0B-8E976E42C266}"/>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1" name="テキスト ボックス 20">
          <a:extLst>
            <a:ext uri="{FF2B5EF4-FFF2-40B4-BE49-F238E27FC236}">
              <a16:creationId xmlns:a16="http://schemas.microsoft.com/office/drawing/2014/main" id="{621DC6B9-0DFD-44A9-9107-D35161F181EC}"/>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2" name="テキスト ボックス 21">
          <a:extLst>
            <a:ext uri="{FF2B5EF4-FFF2-40B4-BE49-F238E27FC236}">
              <a16:creationId xmlns:a16="http://schemas.microsoft.com/office/drawing/2014/main" id="{688BE716-9494-4130-A3D6-65CA097ACBE2}"/>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3" name="テキスト ボックス 22">
          <a:extLst>
            <a:ext uri="{FF2B5EF4-FFF2-40B4-BE49-F238E27FC236}">
              <a16:creationId xmlns:a16="http://schemas.microsoft.com/office/drawing/2014/main" id="{5600E0CC-32DB-4231-B07D-6F0A70499A10}"/>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4" name="テキスト ボックス 55">
          <a:extLst>
            <a:ext uri="{FF2B5EF4-FFF2-40B4-BE49-F238E27FC236}">
              <a16:creationId xmlns:a16="http://schemas.microsoft.com/office/drawing/2014/main" id="{2199A9AD-02C9-4F30-8A9E-93DEC8EA5759}"/>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5" name="テキスト ボックス 56">
          <a:extLst>
            <a:ext uri="{FF2B5EF4-FFF2-40B4-BE49-F238E27FC236}">
              <a16:creationId xmlns:a16="http://schemas.microsoft.com/office/drawing/2014/main" id="{9FDE9C20-F685-43DB-9940-9BDF7185CB88}"/>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6" name="テキスト ボックス 57">
          <a:extLst>
            <a:ext uri="{FF2B5EF4-FFF2-40B4-BE49-F238E27FC236}">
              <a16:creationId xmlns:a16="http://schemas.microsoft.com/office/drawing/2014/main" id="{90F02CB2-136D-4AC4-948D-63521309E684}"/>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7" name="テキスト ボックス 58">
          <a:extLst>
            <a:ext uri="{FF2B5EF4-FFF2-40B4-BE49-F238E27FC236}">
              <a16:creationId xmlns:a16="http://schemas.microsoft.com/office/drawing/2014/main" id="{22C13B2E-0A01-43C3-89AD-D5B85A891599}"/>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8" name="テキスト ボックス 59">
          <a:extLst>
            <a:ext uri="{FF2B5EF4-FFF2-40B4-BE49-F238E27FC236}">
              <a16:creationId xmlns:a16="http://schemas.microsoft.com/office/drawing/2014/main" id="{27074E12-6C15-45F3-8BCE-C618722AF9A7}"/>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9" name="テキスト ボックス 60">
          <a:extLst>
            <a:ext uri="{FF2B5EF4-FFF2-40B4-BE49-F238E27FC236}">
              <a16:creationId xmlns:a16="http://schemas.microsoft.com/office/drawing/2014/main" id="{83AF0BDC-3FC6-4370-89F7-DF4DF21FEA4A}"/>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0" name="テキスト ボックス 19">
          <a:extLst>
            <a:ext uri="{FF2B5EF4-FFF2-40B4-BE49-F238E27FC236}">
              <a16:creationId xmlns:a16="http://schemas.microsoft.com/office/drawing/2014/main" id="{E72222FE-48AE-4E83-B9BD-45D66CC53839}"/>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1" name="テキスト ボックス 20">
          <a:extLst>
            <a:ext uri="{FF2B5EF4-FFF2-40B4-BE49-F238E27FC236}">
              <a16:creationId xmlns:a16="http://schemas.microsoft.com/office/drawing/2014/main" id="{7C07F329-4AF9-49F4-8320-4B30CF48C19B}"/>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2" name="テキスト ボックス 21">
          <a:extLst>
            <a:ext uri="{FF2B5EF4-FFF2-40B4-BE49-F238E27FC236}">
              <a16:creationId xmlns:a16="http://schemas.microsoft.com/office/drawing/2014/main" id="{BA8D5BED-7C13-45E6-BCED-D95A85658D4A}"/>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3" name="テキスト ボックス 22">
          <a:extLst>
            <a:ext uri="{FF2B5EF4-FFF2-40B4-BE49-F238E27FC236}">
              <a16:creationId xmlns:a16="http://schemas.microsoft.com/office/drawing/2014/main" id="{35B36E5B-4632-4D22-9AAE-D86B6DBB3D2D}"/>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4" name="テキスト ボックス 55">
          <a:extLst>
            <a:ext uri="{FF2B5EF4-FFF2-40B4-BE49-F238E27FC236}">
              <a16:creationId xmlns:a16="http://schemas.microsoft.com/office/drawing/2014/main" id="{A852BCE9-F696-4E2F-8496-C9AA67323CD1}"/>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5" name="テキスト ボックス 56">
          <a:extLst>
            <a:ext uri="{FF2B5EF4-FFF2-40B4-BE49-F238E27FC236}">
              <a16:creationId xmlns:a16="http://schemas.microsoft.com/office/drawing/2014/main" id="{A34E71C6-C165-4B44-A52D-38700E621209}"/>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6" name="テキスト ボックス 57">
          <a:extLst>
            <a:ext uri="{FF2B5EF4-FFF2-40B4-BE49-F238E27FC236}">
              <a16:creationId xmlns:a16="http://schemas.microsoft.com/office/drawing/2014/main" id="{7FC48936-8BAE-440E-ABA6-44F87DC52884}"/>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 name="テキスト ボックス 58">
          <a:extLst>
            <a:ext uri="{FF2B5EF4-FFF2-40B4-BE49-F238E27FC236}">
              <a16:creationId xmlns:a16="http://schemas.microsoft.com/office/drawing/2014/main" id="{2CCE871D-E6A0-4E94-94A5-01A29A0313B6}"/>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8" name="テキスト ボックス 59">
          <a:extLst>
            <a:ext uri="{FF2B5EF4-FFF2-40B4-BE49-F238E27FC236}">
              <a16:creationId xmlns:a16="http://schemas.microsoft.com/office/drawing/2014/main" id="{D17A3F6D-5CC6-4643-B439-B962BAD5CB03}"/>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9" name="テキスト ボックス 60">
          <a:extLst>
            <a:ext uri="{FF2B5EF4-FFF2-40B4-BE49-F238E27FC236}">
              <a16:creationId xmlns:a16="http://schemas.microsoft.com/office/drawing/2014/main" id="{D14D6D9F-B8F0-43AB-9015-CE9EAD635AA7}"/>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0" name="テキスト ボックス 79">
          <a:extLst>
            <a:ext uri="{FF2B5EF4-FFF2-40B4-BE49-F238E27FC236}">
              <a16:creationId xmlns:a16="http://schemas.microsoft.com/office/drawing/2014/main" id="{283C0399-FC6B-4549-90A1-AB3EDD28DA3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1" name="テキスト ボックス 80">
          <a:extLst>
            <a:ext uri="{FF2B5EF4-FFF2-40B4-BE49-F238E27FC236}">
              <a16:creationId xmlns:a16="http://schemas.microsoft.com/office/drawing/2014/main" id="{5ECF7A91-8F58-4D98-B40F-C6781183759A}"/>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82" name="テキスト ボックス 81">
          <a:extLst>
            <a:ext uri="{FF2B5EF4-FFF2-40B4-BE49-F238E27FC236}">
              <a16:creationId xmlns:a16="http://schemas.microsoft.com/office/drawing/2014/main" id="{65B9C3A8-4A17-41F8-92A6-39DE848CCB82}"/>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3" name="テキスト ボックス 82">
          <a:extLst>
            <a:ext uri="{FF2B5EF4-FFF2-40B4-BE49-F238E27FC236}">
              <a16:creationId xmlns:a16="http://schemas.microsoft.com/office/drawing/2014/main" id="{2662AF16-9179-4FC7-A704-9999DC2EA7D0}"/>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84" name="テキスト ボックス 1">
          <a:extLst>
            <a:ext uri="{FF2B5EF4-FFF2-40B4-BE49-F238E27FC236}">
              <a16:creationId xmlns:a16="http://schemas.microsoft.com/office/drawing/2014/main" id="{A209CE2C-183F-4BD4-BE4C-00444CBBD1B2}"/>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5" name="テキスト ボックス 2">
          <a:extLst>
            <a:ext uri="{FF2B5EF4-FFF2-40B4-BE49-F238E27FC236}">
              <a16:creationId xmlns:a16="http://schemas.microsoft.com/office/drawing/2014/main" id="{E1F5B08F-0243-479A-BDBE-33F2F487455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86" name="テキスト ボックス 3">
          <a:extLst>
            <a:ext uri="{FF2B5EF4-FFF2-40B4-BE49-F238E27FC236}">
              <a16:creationId xmlns:a16="http://schemas.microsoft.com/office/drawing/2014/main" id="{694C7E98-4C53-42B9-AE5D-68ACDC15E743}"/>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7" name="テキスト ボックス 4">
          <a:extLst>
            <a:ext uri="{FF2B5EF4-FFF2-40B4-BE49-F238E27FC236}">
              <a16:creationId xmlns:a16="http://schemas.microsoft.com/office/drawing/2014/main" id="{A07A49BD-69D5-4929-9CA9-B27DC84BB34B}"/>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88" name="テキスト ボックス 5">
          <a:extLst>
            <a:ext uri="{FF2B5EF4-FFF2-40B4-BE49-F238E27FC236}">
              <a16:creationId xmlns:a16="http://schemas.microsoft.com/office/drawing/2014/main" id="{3F28E84F-1A1A-4B7C-9054-59181CBD48D7}"/>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9" name="テキスト ボックス 6">
          <a:extLst>
            <a:ext uri="{FF2B5EF4-FFF2-40B4-BE49-F238E27FC236}">
              <a16:creationId xmlns:a16="http://schemas.microsoft.com/office/drawing/2014/main" id="{7A4D79BD-C1FA-4BF3-AC5B-7A515E8E3DA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0" name="テキスト ボックス 13">
          <a:extLst>
            <a:ext uri="{FF2B5EF4-FFF2-40B4-BE49-F238E27FC236}">
              <a16:creationId xmlns:a16="http://schemas.microsoft.com/office/drawing/2014/main" id="{717B3C99-E218-45F4-A9DA-36C6021EC71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1" name="テキスト ボックス 14">
          <a:extLst>
            <a:ext uri="{FF2B5EF4-FFF2-40B4-BE49-F238E27FC236}">
              <a16:creationId xmlns:a16="http://schemas.microsoft.com/office/drawing/2014/main" id="{8FFF4D73-3269-4585-8349-6A066F3B14A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 name="テキスト ボックス 15">
          <a:extLst>
            <a:ext uri="{FF2B5EF4-FFF2-40B4-BE49-F238E27FC236}">
              <a16:creationId xmlns:a16="http://schemas.microsoft.com/office/drawing/2014/main" id="{CD5FC6CC-6F41-4E26-B532-6FE5AF02602D}"/>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3" name="テキスト ボックス 16">
          <a:extLst>
            <a:ext uri="{FF2B5EF4-FFF2-40B4-BE49-F238E27FC236}">
              <a16:creationId xmlns:a16="http://schemas.microsoft.com/office/drawing/2014/main" id="{EC2686DE-C8CC-4725-A738-029E500EFA78}"/>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94" name="テキスト ボックス 17">
          <a:extLst>
            <a:ext uri="{FF2B5EF4-FFF2-40B4-BE49-F238E27FC236}">
              <a16:creationId xmlns:a16="http://schemas.microsoft.com/office/drawing/2014/main" id="{ABD17C39-1CC8-4938-814E-ADA2C231A06C}"/>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5" name="テキスト ボックス 18">
          <a:extLst>
            <a:ext uri="{FF2B5EF4-FFF2-40B4-BE49-F238E27FC236}">
              <a16:creationId xmlns:a16="http://schemas.microsoft.com/office/drawing/2014/main" id="{975B592E-CE1C-415A-9FD2-4E732931C01A}"/>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6" name="テキスト ボックス 19">
          <a:extLst>
            <a:ext uri="{FF2B5EF4-FFF2-40B4-BE49-F238E27FC236}">
              <a16:creationId xmlns:a16="http://schemas.microsoft.com/office/drawing/2014/main" id="{C9B95A9E-EF72-445F-BF76-109079F31387}"/>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7" name="テキスト ボックス 20">
          <a:extLst>
            <a:ext uri="{FF2B5EF4-FFF2-40B4-BE49-F238E27FC236}">
              <a16:creationId xmlns:a16="http://schemas.microsoft.com/office/drawing/2014/main" id="{85AAC629-931C-4376-9AAA-20818A937F52}"/>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8" name="テキスト ボックス 21">
          <a:extLst>
            <a:ext uri="{FF2B5EF4-FFF2-40B4-BE49-F238E27FC236}">
              <a16:creationId xmlns:a16="http://schemas.microsoft.com/office/drawing/2014/main" id="{2B0B4212-7E65-4061-AB8B-ABFBD20B2A9A}"/>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9" name="テキスト ボックス 22">
          <a:extLst>
            <a:ext uri="{FF2B5EF4-FFF2-40B4-BE49-F238E27FC236}">
              <a16:creationId xmlns:a16="http://schemas.microsoft.com/office/drawing/2014/main" id="{5F1C22CD-F18E-4B16-95B1-946C934160F4}"/>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0" name="テキスト ボックス 23">
          <a:extLst>
            <a:ext uri="{FF2B5EF4-FFF2-40B4-BE49-F238E27FC236}">
              <a16:creationId xmlns:a16="http://schemas.microsoft.com/office/drawing/2014/main" id="{479D6A57-923B-4090-81B2-E21CBDDEA238}"/>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1" name="テキスト ボックス 24">
          <a:extLst>
            <a:ext uri="{FF2B5EF4-FFF2-40B4-BE49-F238E27FC236}">
              <a16:creationId xmlns:a16="http://schemas.microsoft.com/office/drawing/2014/main" id="{18B8787F-5E52-408D-B996-50B272B7FCCE}"/>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2" name="テキスト ボックス 25">
          <a:extLst>
            <a:ext uri="{FF2B5EF4-FFF2-40B4-BE49-F238E27FC236}">
              <a16:creationId xmlns:a16="http://schemas.microsoft.com/office/drawing/2014/main" id="{17F5471D-7F73-407E-A5B9-326B65B15E44}"/>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3" name="テキスト ボックス 26">
          <a:extLst>
            <a:ext uri="{FF2B5EF4-FFF2-40B4-BE49-F238E27FC236}">
              <a16:creationId xmlns:a16="http://schemas.microsoft.com/office/drawing/2014/main" id="{E9394A94-8F8A-4275-A75A-3C4991401F3F}"/>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4" name="テキスト ボックス 27">
          <a:extLst>
            <a:ext uri="{FF2B5EF4-FFF2-40B4-BE49-F238E27FC236}">
              <a16:creationId xmlns:a16="http://schemas.microsoft.com/office/drawing/2014/main" id="{1357D22B-5D2F-407B-A6A5-845CF0C0CA1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5" name="テキスト ボックス 28">
          <a:extLst>
            <a:ext uri="{FF2B5EF4-FFF2-40B4-BE49-F238E27FC236}">
              <a16:creationId xmlns:a16="http://schemas.microsoft.com/office/drawing/2014/main" id="{4FA6E14E-1184-485D-9FA4-90DC99FC12E0}"/>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6" name="テキスト ボックス 29">
          <a:extLst>
            <a:ext uri="{FF2B5EF4-FFF2-40B4-BE49-F238E27FC236}">
              <a16:creationId xmlns:a16="http://schemas.microsoft.com/office/drawing/2014/main" id="{47591054-4802-4441-B401-1CE8D7D23D2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7" name="テキスト ボックス 30">
          <a:extLst>
            <a:ext uri="{FF2B5EF4-FFF2-40B4-BE49-F238E27FC236}">
              <a16:creationId xmlns:a16="http://schemas.microsoft.com/office/drawing/2014/main" id="{2A6ED9D1-3765-4585-AAF6-504F06E8505A}"/>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8" name="テキスト ボックス 31">
          <a:extLst>
            <a:ext uri="{FF2B5EF4-FFF2-40B4-BE49-F238E27FC236}">
              <a16:creationId xmlns:a16="http://schemas.microsoft.com/office/drawing/2014/main" id="{3B1AFF3D-B318-467B-88DE-5559355AA043}"/>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9" name="テキスト ボックス 32">
          <a:extLst>
            <a:ext uri="{FF2B5EF4-FFF2-40B4-BE49-F238E27FC236}">
              <a16:creationId xmlns:a16="http://schemas.microsoft.com/office/drawing/2014/main" id="{F18E06D9-4593-47FB-A258-805EAE4CC6E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10" name="テキスト ボックス 33">
          <a:extLst>
            <a:ext uri="{FF2B5EF4-FFF2-40B4-BE49-F238E27FC236}">
              <a16:creationId xmlns:a16="http://schemas.microsoft.com/office/drawing/2014/main" id="{154B4C39-7C5E-41FD-8BB5-326B5A9BA3C7}"/>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1" name="テキスト ボックス 34">
          <a:extLst>
            <a:ext uri="{FF2B5EF4-FFF2-40B4-BE49-F238E27FC236}">
              <a16:creationId xmlns:a16="http://schemas.microsoft.com/office/drawing/2014/main" id="{F9037C87-631D-4FFB-ACE1-D4950DC2CC98}"/>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2" name="テキスト ボックス 35">
          <a:extLst>
            <a:ext uri="{FF2B5EF4-FFF2-40B4-BE49-F238E27FC236}">
              <a16:creationId xmlns:a16="http://schemas.microsoft.com/office/drawing/2014/main" id="{E6CFC573-81D7-42C4-B24B-39A15BD5381E}"/>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13" name="テキスト ボックス 36">
          <a:extLst>
            <a:ext uri="{FF2B5EF4-FFF2-40B4-BE49-F238E27FC236}">
              <a16:creationId xmlns:a16="http://schemas.microsoft.com/office/drawing/2014/main" id="{E09AC1F7-E43D-49A4-BC5E-B56CACE5FDFA}"/>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14" name="テキスト ボックス 37">
          <a:extLst>
            <a:ext uri="{FF2B5EF4-FFF2-40B4-BE49-F238E27FC236}">
              <a16:creationId xmlns:a16="http://schemas.microsoft.com/office/drawing/2014/main" id="{1437018C-3EA4-4384-B8C5-E6F1B57ED1AF}"/>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5" name="テキスト ボックス 38">
          <a:extLst>
            <a:ext uri="{FF2B5EF4-FFF2-40B4-BE49-F238E27FC236}">
              <a16:creationId xmlns:a16="http://schemas.microsoft.com/office/drawing/2014/main" id="{8902039D-79D2-44D8-BF99-089F5B86C6C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6" name="テキスト ボックス 39">
          <a:extLst>
            <a:ext uri="{FF2B5EF4-FFF2-40B4-BE49-F238E27FC236}">
              <a16:creationId xmlns:a16="http://schemas.microsoft.com/office/drawing/2014/main" id="{75D15DF4-74FA-4AF5-9B85-FF3C5A7BC3A0}"/>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17" name="テキスト ボックス 40">
          <a:extLst>
            <a:ext uri="{FF2B5EF4-FFF2-40B4-BE49-F238E27FC236}">
              <a16:creationId xmlns:a16="http://schemas.microsoft.com/office/drawing/2014/main" id="{F0E199AB-65F5-49BC-9077-09B046DC8EA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18" name="テキスト ボックス 41">
          <a:extLst>
            <a:ext uri="{FF2B5EF4-FFF2-40B4-BE49-F238E27FC236}">
              <a16:creationId xmlns:a16="http://schemas.microsoft.com/office/drawing/2014/main" id="{49C0C8FF-9917-4C5D-9B75-A2469BBD0590}"/>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19" name="テキスト ボックス 42">
          <a:extLst>
            <a:ext uri="{FF2B5EF4-FFF2-40B4-BE49-F238E27FC236}">
              <a16:creationId xmlns:a16="http://schemas.microsoft.com/office/drawing/2014/main" id="{E19B3040-5C3F-4040-8370-D306D8C2494F}"/>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20" name="テキスト ボックス 43">
          <a:extLst>
            <a:ext uri="{FF2B5EF4-FFF2-40B4-BE49-F238E27FC236}">
              <a16:creationId xmlns:a16="http://schemas.microsoft.com/office/drawing/2014/main" id="{01CF7EA7-BD28-4BD0-A6B4-BFD44638DDB3}"/>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21" name="テキスト ボックス 44">
          <a:extLst>
            <a:ext uri="{FF2B5EF4-FFF2-40B4-BE49-F238E27FC236}">
              <a16:creationId xmlns:a16="http://schemas.microsoft.com/office/drawing/2014/main" id="{7AD8F619-2CCA-4EFF-AC7A-4A613FB61992}"/>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2" name="テキスト ボックス 45">
          <a:extLst>
            <a:ext uri="{FF2B5EF4-FFF2-40B4-BE49-F238E27FC236}">
              <a16:creationId xmlns:a16="http://schemas.microsoft.com/office/drawing/2014/main" id="{B6A725CC-BC60-40F7-BE95-D213F61F1C1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3" name="テキスト ボックス 46">
          <a:extLst>
            <a:ext uri="{FF2B5EF4-FFF2-40B4-BE49-F238E27FC236}">
              <a16:creationId xmlns:a16="http://schemas.microsoft.com/office/drawing/2014/main" id="{D5B50384-105B-4AC8-A5FD-C2DC8BE4DAC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4" name="テキスト ボックス 47">
          <a:extLst>
            <a:ext uri="{FF2B5EF4-FFF2-40B4-BE49-F238E27FC236}">
              <a16:creationId xmlns:a16="http://schemas.microsoft.com/office/drawing/2014/main" id="{3B60EB1D-0EBB-4B4D-BBE3-5E7BE56F1747}"/>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5" name="テキスト ボックス 48">
          <a:extLst>
            <a:ext uri="{FF2B5EF4-FFF2-40B4-BE49-F238E27FC236}">
              <a16:creationId xmlns:a16="http://schemas.microsoft.com/office/drawing/2014/main" id="{D9D61657-7D2D-42A4-B8A0-71E47C60A25B}"/>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6" name="テキスト ボックス 49">
          <a:extLst>
            <a:ext uri="{FF2B5EF4-FFF2-40B4-BE49-F238E27FC236}">
              <a16:creationId xmlns:a16="http://schemas.microsoft.com/office/drawing/2014/main" id="{FA1E7789-4B5C-4285-AD58-61ABF55159E8}"/>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7" name="テキスト ボックス 50">
          <a:extLst>
            <a:ext uri="{FF2B5EF4-FFF2-40B4-BE49-F238E27FC236}">
              <a16:creationId xmlns:a16="http://schemas.microsoft.com/office/drawing/2014/main" id="{275A9E7E-262B-442B-8AD2-0B48BAE23137}"/>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8" name="テキスト ボックス 51">
          <a:extLst>
            <a:ext uri="{FF2B5EF4-FFF2-40B4-BE49-F238E27FC236}">
              <a16:creationId xmlns:a16="http://schemas.microsoft.com/office/drawing/2014/main" id="{0EC955FB-942B-47B8-A1D3-3B9C7BA86C02}"/>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9" name="テキスト ボックス 52">
          <a:extLst>
            <a:ext uri="{FF2B5EF4-FFF2-40B4-BE49-F238E27FC236}">
              <a16:creationId xmlns:a16="http://schemas.microsoft.com/office/drawing/2014/main" id="{D5F631EA-A7A8-4EF6-91AF-D7C189D2D8C3}"/>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0" name="テキスト ボックス 53">
          <a:extLst>
            <a:ext uri="{FF2B5EF4-FFF2-40B4-BE49-F238E27FC236}">
              <a16:creationId xmlns:a16="http://schemas.microsoft.com/office/drawing/2014/main" id="{63563452-FE19-4843-9668-A8A05649074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1" name="テキスト ボックス 54">
          <a:extLst>
            <a:ext uri="{FF2B5EF4-FFF2-40B4-BE49-F238E27FC236}">
              <a16:creationId xmlns:a16="http://schemas.microsoft.com/office/drawing/2014/main" id="{15F4A54E-7EE7-4535-BA9A-2FE6C99B1988}"/>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2" name="テキスト ボックス 55">
          <a:extLst>
            <a:ext uri="{FF2B5EF4-FFF2-40B4-BE49-F238E27FC236}">
              <a16:creationId xmlns:a16="http://schemas.microsoft.com/office/drawing/2014/main" id="{34F02094-A508-4C78-86DC-4596DC0CB963}"/>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3" name="テキスト ボックス 56">
          <a:extLst>
            <a:ext uri="{FF2B5EF4-FFF2-40B4-BE49-F238E27FC236}">
              <a16:creationId xmlns:a16="http://schemas.microsoft.com/office/drawing/2014/main" id="{CB46C545-F52B-48F3-BA5B-AC70678A7DCC}"/>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4" name="テキスト ボックス 57">
          <a:extLst>
            <a:ext uri="{FF2B5EF4-FFF2-40B4-BE49-F238E27FC236}">
              <a16:creationId xmlns:a16="http://schemas.microsoft.com/office/drawing/2014/main" id="{BD35F131-C499-4C53-8C15-53CDE500F3BA}"/>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5" name="テキスト ボックス 58">
          <a:extLst>
            <a:ext uri="{FF2B5EF4-FFF2-40B4-BE49-F238E27FC236}">
              <a16:creationId xmlns:a16="http://schemas.microsoft.com/office/drawing/2014/main" id="{82447644-D38A-4A7F-B362-265239F6AEC1}"/>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6" name="テキスト ボックス 59">
          <a:extLst>
            <a:ext uri="{FF2B5EF4-FFF2-40B4-BE49-F238E27FC236}">
              <a16:creationId xmlns:a16="http://schemas.microsoft.com/office/drawing/2014/main" id="{7B2A905D-81D5-4125-A11B-F7B3AFC62276}"/>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7" name="テキスト ボックス 60">
          <a:extLst>
            <a:ext uri="{FF2B5EF4-FFF2-40B4-BE49-F238E27FC236}">
              <a16:creationId xmlns:a16="http://schemas.microsoft.com/office/drawing/2014/main" id="{54A47E86-2E13-4843-8D00-1E81CE4DA465}"/>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38" name="テキスト ボックス 19">
          <a:extLst>
            <a:ext uri="{FF2B5EF4-FFF2-40B4-BE49-F238E27FC236}">
              <a16:creationId xmlns:a16="http://schemas.microsoft.com/office/drawing/2014/main" id="{B81E8CF3-AE29-4565-82AD-2BDB8CFA7C03}"/>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39" name="テキスト ボックス 20">
          <a:extLst>
            <a:ext uri="{FF2B5EF4-FFF2-40B4-BE49-F238E27FC236}">
              <a16:creationId xmlns:a16="http://schemas.microsoft.com/office/drawing/2014/main" id="{23A8A69C-1CB7-43E1-90E0-97CEF357730C}"/>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0" name="テキスト ボックス 21">
          <a:extLst>
            <a:ext uri="{FF2B5EF4-FFF2-40B4-BE49-F238E27FC236}">
              <a16:creationId xmlns:a16="http://schemas.microsoft.com/office/drawing/2014/main" id="{DB1E0FB2-8ACE-4D4D-98CF-69B7E85FB82C}"/>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1" name="テキスト ボックス 22">
          <a:extLst>
            <a:ext uri="{FF2B5EF4-FFF2-40B4-BE49-F238E27FC236}">
              <a16:creationId xmlns:a16="http://schemas.microsoft.com/office/drawing/2014/main" id="{C34C63A0-8A5A-47D7-B9D0-8F98110718A8}"/>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2" name="テキスト ボックス 55">
          <a:extLst>
            <a:ext uri="{FF2B5EF4-FFF2-40B4-BE49-F238E27FC236}">
              <a16:creationId xmlns:a16="http://schemas.microsoft.com/office/drawing/2014/main" id="{F96909B8-E592-4BBE-9ED3-2B2FAA801554}"/>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3" name="テキスト ボックス 56">
          <a:extLst>
            <a:ext uri="{FF2B5EF4-FFF2-40B4-BE49-F238E27FC236}">
              <a16:creationId xmlns:a16="http://schemas.microsoft.com/office/drawing/2014/main" id="{2570025B-43A5-4D06-BA31-003ADF787B66}"/>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4" name="テキスト ボックス 57">
          <a:extLst>
            <a:ext uri="{FF2B5EF4-FFF2-40B4-BE49-F238E27FC236}">
              <a16:creationId xmlns:a16="http://schemas.microsoft.com/office/drawing/2014/main" id="{C05A79CD-80C0-4B96-A153-9CDA246E45AC}"/>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5" name="テキスト ボックス 58">
          <a:extLst>
            <a:ext uri="{FF2B5EF4-FFF2-40B4-BE49-F238E27FC236}">
              <a16:creationId xmlns:a16="http://schemas.microsoft.com/office/drawing/2014/main" id="{681C5483-40DE-4082-BC4D-65D5C0932D5D}"/>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6" name="テキスト ボックス 59">
          <a:extLst>
            <a:ext uri="{FF2B5EF4-FFF2-40B4-BE49-F238E27FC236}">
              <a16:creationId xmlns:a16="http://schemas.microsoft.com/office/drawing/2014/main" id="{745C9B29-7328-4091-B047-D6A19C21C527}"/>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7" name="テキスト ボックス 60">
          <a:extLst>
            <a:ext uri="{FF2B5EF4-FFF2-40B4-BE49-F238E27FC236}">
              <a16:creationId xmlns:a16="http://schemas.microsoft.com/office/drawing/2014/main" id="{15754F08-EDCD-4368-A9B9-DB8BD4073E52}"/>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8" name="テキスト ボックス 19">
          <a:extLst>
            <a:ext uri="{FF2B5EF4-FFF2-40B4-BE49-F238E27FC236}">
              <a16:creationId xmlns:a16="http://schemas.microsoft.com/office/drawing/2014/main" id="{03571032-78A4-4651-9F20-C7C8A2D6BF4D}"/>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9" name="テキスト ボックス 20">
          <a:extLst>
            <a:ext uri="{FF2B5EF4-FFF2-40B4-BE49-F238E27FC236}">
              <a16:creationId xmlns:a16="http://schemas.microsoft.com/office/drawing/2014/main" id="{20D981C6-FADF-4A9A-A67B-9F9B86B4068A}"/>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0" name="テキスト ボックス 21">
          <a:extLst>
            <a:ext uri="{FF2B5EF4-FFF2-40B4-BE49-F238E27FC236}">
              <a16:creationId xmlns:a16="http://schemas.microsoft.com/office/drawing/2014/main" id="{7548FC70-8010-491A-ADD1-8D2E1111F165}"/>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1" name="テキスト ボックス 22">
          <a:extLst>
            <a:ext uri="{FF2B5EF4-FFF2-40B4-BE49-F238E27FC236}">
              <a16:creationId xmlns:a16="http://schemas.microsoft.com/office/drawing/2014/main" id="{73F409F1-8988-4F35-8CA7-75789654F6D7}"/>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2" name="テキスト ボックス 55">
          <a:extLst>
            <a:ext uri="{FF2B5EF4-FFF2-40B4-BE49-F238E27FC236}">
              <a16:creationId xmlns:a16="http://schemas.microsoft.com/office/drawing/2014/main" id="{D4E17160-384C-4A3A-9E8B-8FC6349D4FF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3" name="テキスト ボックス 56">
          <a:extLst>
            <a:ext uri="{FF2B5EF4-FFF2-40B4-BE49-F238E27FC236}">
              <a16:creationId xmlns:a16="http://schemas.microsoft.com/office/drawing/2014/main" id="{E7F5222D-FA67-4841-A5C1-8675D16152BB}"/>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4" name="テキスト ボックス 57">
          <a:extLst>
            <a:ext uri="{FF2B5EF4-FFF2-40B4-BE49-F238E27FC236}">
              <a16:creationId xmlns:a16="http://schemas.microsoft.com/office/drawing/2014/main" id="{3FD8A896-0546-4538-A3C4-429AD8D4718C}"/>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5" name="テキスト ボックス 58">
          <a:extLst>
            <a:ext uri="{FF2B5EF4-FFF2-40B4-BE49-F238E27FC236}">
              <a16:creationId xmlns:a16="http://schemas.microsoft.com/office/drawing/2014/main" id="{8FDD7A8A-8949-48BD-9975-B4D804AFD10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6" name="テキスト ボックス 59">
          <a:extLst>
            <a:ext uri="{FF2B5EF4-FFF2-40B4-BE49-F238E27FC236}">
              <a16:creationId xmlns:a16="http://schemas.microsoft.com/office/drawing/2014/main" id="{26EDE1B8-3B74-4546-86B0-312995E932DD}"/>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7" name="テキスト ボックス 60">
          <a:extLst>
            <a:ext uri="{FF2B5EF4-FFF2-40B4-BE49-F238E27FC236}">
              <a16:creationId xmlns:a16="http://schemas.microsoft.com/office/drawing/2014/main" id="{C21F9EA5-A63E-4F7C-94FE-F7CEEAB1FAF5}"/>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58" name="テキスト ボックス 157">
          <a:extLst>
            <a:ext uri="{FF2B5EF4-FFF2-40B4-BE49-F238E27FC236}">
              <a16:creationId xmlns:a16="http://schemas.microsoft.com/office/drawing/2014/main" id="{42D3F1A7-6FA7-449C-B8F7-57D637F96E79}"/>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59" name="テキスト ボックス 158">
          <a:extLst>
            <a:ext uri="{FF2B5EF4-FFF2-40B4-BE49-F238E27FC236}">
              <a16:creationId xmlns:a16="http://schemas.microsoft.com/office/drawing/2014/main" id="{7BD8A1A0-E605-44C3-941E-678D17921872}"/>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60" name="テキスト ボックス 159">
          <a:extLst>
            <a:ext uri="{FF2B5EF4-FFF2-40B4-BE49-F238E27FC236}">
              <a16:creationId xmlns:a16="http://schemas.microsoft.com/office/drawing/2014/main" id="{EF9A1A97-C713-45EC-B60C-2D1593D6D75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61" name="テキスト ボックス 160">
          <a:extLst>
            <a:ext uri="{FF2B5EF4-FFF2-40B4-BE49-F238E27FC236}">
              <a16:creationId xmlns:a16="http://schemas.microsoft.com/office/drawing/2014/main" id="{C0D3BF00-6969-4D36-BADD-B67D1646E565}"/>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62" name="テキスト ボックス 1">
          <a:extLst>
            <a:ext uri="{FF2B5EF4-FFF2-40B4-BE49-F238E27FC236}">
              <a16:creationId xmlns:a16="http://schemas.microsoft.com/office/drawing/2014/main" id="{56AD8EFD-4338-4C37-B6BD-D2266BD46E2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63" name="テキスト ボックス 2">
          <a:extLst>
            <a:ext uri="{FF2B5EF4-FFF2-40B4-BE49-F238E27FC236}">
              <a16:creationId xmlns:a16="http://schemas.microsoft.com/office/drawing/2014/main" id="{393B2CEB-806B-42B6-AC9B-BA3382F366F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64" name="テキスト ボックス 3">
          <a:extLst>
            <a:ext uri="{FF2B5EF4-FFF2-40B4-BE49-F238E27FC236}">
              <a16:creationId xmlns:a16="http://schemas.microsoft.com/office/drawing/2014/main" id="{D73187D6-2734-4C9B-99CE-AC2BC438C93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65" name="テキスト ボックス 4">
          <a:extLst>
            <a:ext uri="{FF2B5EF4-FFF2-40B4-BE49-F238E27FC236}">
              <a16:creationId xmlns:a16="http://schemas.microsoft.com/office/drawing/2014/main" id="{1242D7C6-003F-495F-A957-D2F1946AE3D6}"/>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66" name="テキスト ボックス 5">
          <a:extLst>
            <a:ext uri="{FF2B5EF4-FFF2-40B4-BE49-F238E27FC236}">
              <a16:creationId xmlns:a16="http://schemas.microsoft.com/office/drawing/2014/main" id="{81323C16-8A1E-4A16-821C-0B26DD252C50}"/>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67" name="テキスト ボックス 6">
          <a:extLst>
            <a:ext uri="{FF2B5EF4-FFF2-40B4-BE49-F238E27FC236}">
              <a16:creationId xmlns:a16="http://schemas.microsoft.com/office/drawing/2014/main" id="{84DEE17A-FEB5-401A-9E1E-C5E10574725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68" name="テキスト ボックス 13">
          <a:extLst>
            <a:ext uri="{FF2B5EF4-FFF2-40B4-BE49-F238E27FC236}">
              <a16:creationId xmlns:a16="http://schemas.microsoft.com/office/drawing/2014/main" id="{B7800224-C13F-4849-B865-0769137356C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69" name="テキスト ボックス 14">
          <a:extLst>
            <a:ext uri="{FF2B5EF4-FFF2-40B4-BE49-F238E27FC236}">
              <a16:creationId xmlns:a16="http://schemas.microsoft.com/office/drawing/2014/main" id="{A3EF59B7-E6B4-4DDA-9CC0-5B45089AA62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70" name="テキスト ボックス 15">
          <a:extLst>
            <a:ext uri="{FF2B5EF4-FFF2-40B4-BE49-F238E27FC236}">
              <a16:creationId xmlns:a16="http://schemas.microsoft.com/office/drawing/2014/main" id="{68D62C7C-A2FE-4878-ABC2-296EE990F03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1" name="テキスト ボックス 16">
          <a:extLst>
            <a:ext uri="{FF2B5EF4-FFF2-40B4-BE49-F238E27FC236}">
              <a16:creationId xmlns:a16="http://schemas.microsoft.com/office/drawing/2014/main" id="{8ADB9466-C773-47DB-9DD4-954A85E9529D}"/>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72" name="テキスト ボックス 17">
          <a:extLst>
            <a:ext uri="{FF2B5EF4-FFF2-40B4-BE49-F238E27FC236}">
              <a16:creationId xmlns:a16="http://schemas.microsoft.com/office/drawing/2014/main" id="{E325CADB-07DF-4DDB-8009-B5CAEFFE3060}"/>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73" name="テキスト ボックス 18">
          <a:extLst>
            <a:ext uri="{FF2B5EF4-FFF2-40B4-BE49-F238E27FC236}">
              <a16:creationId xmlns:a16="http://schemas.microsoft.com/office/drawing/2014/main" id="{A617DF3A-67C8-4A94-9F03-38DA3F984EED}"/>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4" name="テキスト ボックス 19">
          <a:extLst>
            <a:ext uri="{FF2B5EF4-FFF2-40B4-BE49-F238E27FC236}">
              <a16:creationId xmlns:a16="http://schemas.microsoft.com/office/drawing/2014/main" id="{0C5AC4EE-8F4B-4778-8215-15E569B65A6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5" name="テキスト ボックス 20">
          <a:extLst>
            <a:ext uri="{FF2B5EF4-FFF2-40B4-BE49-F238E27FC236}">
              <a16:creationId xmlns:a16="http://schemas.microsoft.com/office/drawing/2014/main" id="{2B9DDDDF-3D06-4839-B92F-9DA13CD73DC4}"/>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6" name="テキスト ボックス 21">
          <a:extLst>
            <a:ext uri="{FF2B5EF4-FFF2-40B4-BE49-F238E27FC236}">
              <a16:creationId xmlns:a16="http://schemas.microsoft.com/office/drawing/2014/main" id="{23868503-395F-413E-A0C7-7A63CF6C41D1}"/>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7" name="テキスト ボックス 22">
          <a:extLst>
            <a:ext uri="{FF2B5EF4-FFF2-40B4-BE49-F238E27FC236}">
              <a16:creationId xmlns:a16="http://schemas.microsoft.com/office/drawing/2014/main" id="{4424FB47-8E63-4EC4-9794-E4DE82E3F767}"/>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8" name="テキスト ボックス 23">
          <a:extLst>
            <a:ext uri="{FF2B5EF4-FFF2-40B4-BE49-F238E27FC236}">
              <a16:creationId xmlns:a16="http://schemas.microsoft.com/office/drawing/2014/main" id="{635E87B5-5CC2-45B1-BF23-2C9AC5104C9D}"/>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9" name="テキスト ボックス 24">
          <a:extLst>
            <a:ext uri="{FF2B5EF4-FFF2-40B4-BE49-F238E27FC236}">
              <a16:creationId xmlns:a16="http://schemas.microsoft.com/office/drawing/2014/main" id="{EBB13E01-B394-47EE-92BC-DC6332921339}"/>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0" name="テキスト ボックス 25">
          <a:extLst>
            <a:ext uri="{FF2B5EF4-FFF2-40B4-BE49-F238E27FC236}">
              <a16:creationId xmlns:a16="http://schemas.microsoft.com/office/drawing/2014/main" id="{50E99824-306D-4047-8BEF-953845E37A25}"/>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1" name="テキスト ボックス 26">
          <a:extLst>
            <a:ext uri="{FF2B5EF4-FFF2-40B4-BE49-F238E27FC236}">
              <a16:creationId xmlns:a16="http://schemas.microsoft.com/office/drawing/2014/main" id="{779BDCE6-F846-46AA-ABA6-94BBD8A12718}"/>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2" name="テキスト ボックス 27">
          <a:extLst>
            <a:ext uri="{FF2B5EF4-FFF2-40B4-BE49-F238E27FC236}">
              <a16:creationId xmlns:a16="http://schemas.microsoft.com/office/drawing/2014/main" id="{50DAEEC4-527E-4E3F-AF73-C7A1B6A227A7}"/>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3" name="テキスト ボックス 28">
          <a:extLst>
            <a:ext uri="{FF2B5EF4-FFF2-40B4-BE49-F238E27FC236}">
              <a16:creationId xmlns:a16="http://schemas.microsoft.com/office/drawing/2014/main" id="{1BD48F1D-0530-4468-A406-6B0419D1D0B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4" name="テキスト ボックス 29">
          <a:extLst>
            <a:ext uri="{FF2B5EF4-FFF2-40B4-BE49-F238E27FC236}">
              <a16:creationId xmlns:a16="http://schemas.microsoft.com/office/drawing/2014/main" id="{C5803DEC-39F4-47AA-8E8A-E7DB4398F777}"/>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5" name="テキスト ボックス 30">
          <a:extLst>
            <a:ext uri="{FF2B5EF4-FFF2-40B4-BE49-F238E27FC236}">
              <a16:creationId xmlns:a16="http://schemas.microsoft.com/office/drawing/2014/main" id="{E07FE296-1D6D-42BE-8595-2503073BFF10}"/>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6" name="テキスト ボックス 31">
          <a:extLst>
            <a:ext uri="{FF2B5EF4-FFF2-40B4-BE49-F238E27FC236}">
              <a16:creationId xmlns:a16="http://schemas.microsoft.com/office/drawing/2014/main" id="{666CC85F-0656-4F3A-B18A-F935F30B548E}"/>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7" name="テキスト ボックス 32">
          <a:extLst>
            <a:ext uri="{FF2B5EF4-FFF2-40B4-BE49-F238E27FC236}">
              <a16:creationId xmlns:a16="http://schemas.microsoft.com/office/drawing/2014/main" id="{1E8B3E41-8D5A-49B4-88DA-85CC198B18CE}"/>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88" name="テキスト ボックス 33">
          <a:extLst>
            <a:ext uri="{FF2B5EF4-FFF2-40B4-BE49-F238E27FC236}">
              <a16:creationId xmlns:a16="http://schemas.microsoft.com/office/drawing/2014/main" id="{D0789865-6277-499C-A5C8-F022AF8BD70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9" name="テキスト ボックス 34">
          <a:extLst>
            <a:ext uri="{FF2B5EF4-FFF2-40B4-BE49-F238E27FC236}">
              <a16:creationId xmlns:a16="http://schemas.microsoft.com/office/drawing/2014/main" id="{1404932D-75F7-4869-B0C1-20FD6CFC9B73}"/>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0" name="テキスト ボックス 35">
          <a:extLst>
            <a:ext uri="{FF2B5EF4-FFF2-40B4-BE49-F238E27FC236}">
              <a16:creationId xmlns:a16="http://schemas.microsoft.com/office/drawing/2014/main" id="{43F09A0A-B805-4D70-A4EE-36219ED5EF82}"/>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91" name="テキスト ボックス 36">
          <a:extLst>
            <a:ext uri="{FF2B5EF4-FFF2-40B4-BE49-F238E27FC236}">
              <a16:creationId xmlns:a16="http://schemas.microsoft.com/office/drawing/2014/main" id="{48ABA8C9-3864-4515-8040-00178363E619}"/>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92" name="テキスト ボックス 37">
          <a:extLst>
            <a:ext uri="{FF2B5EF4-FFF2-40B4-BE49-F238E27FC236}">
              <a16:creationId xmlns:a16="http://schemas.microsoft.com/office/drawing/2014/main" id="{1BC09ED9-CC75-47DF-8B0E-870753317515}"/>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93" name="テキスト ボックス 38">
          <a:extLst>
            <a:ext uri="{FF2B5EF4-FFF2-40B4-BE49-F238E27FC236}">
              <a16:creationId xmlns:a16="http://schemas.microsoft.com/office/drawing/2014/main" id="{C47487CB-7929-444B-91E5-57AC1B58B43B}"/>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4" name="テキスト ボックス 39">
          <a:extLst>
            <a:ext uri="{FF2B5EF4-FFF2-40B4-BE49-F238E27FC236}">
              <a16:creationId xmlns:a16="http://schemas.microsoft.com/office/drawing/2014/main" id="{890BF5C7-36F7-42FC-9C53-5B317618832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95" name="テキスト ボックス 40">
          <a:extLst>
            <a:ext uri="{FF2B5EF4-FFF2-40B4-BE49-F238E27FC236}">
              <a16:creationId xmlns:a16="http://schemas.microsoft.com/office/drawing/2014/main" id="{0323CB77-ECB4-483F-98C5-72864659D1E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96" name="テキスト ボックス 41">
          <a:extLst>
            <a:ext uri="{FF2B5EF4-FFF2-40B4-BE49-F238E27FC236}">
              <a16:creationId xmlns:a16="http://schemas.microsoft.com/office/drawing/2014/main" id="{A143578B-F191-4403-9AEC-05329048219E}"/>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97" name="テキスト ボックス 42">
          <a:extLst>
            <a:ext uri="{FF2B5EF4-FFF2-40B4-BE49-F238E27FC236}">
              <a16:creationId xmlns:a16="http://schemas.microsoft.com/office/drawing/2014/main" id="{349242CE-87AD-4640-8117-54791D99004A}"/>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98" name="テキスト ボックス 43">
          <a:extLst>
            <a:ext uri="{FF2B5EF4-FFF2-40B4-BE49-F238E27FC236}">
              <a16:creationId xmlns:a16="http://schemas.microsoft.com/office/drawing/2014/main" id="{6FE731E7-72FF-49B0-8899-6851949D5944}"/>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99" name="テキスト ボックス 44">
          <a:extLst>
            <a:ext uri="{FF2B5EF4-FFF2-40B4-BE49-F238E27FC236}">
              <a16:creationId xmlns:a16="http://schemas.microsoft.com/office/drawing/2014/main" id="{F5923BA3-A85F-46CF-86D3-518DFC4E9D3E}"/>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0" name="テキスト ボックス 45">
          <a:extLst>
            <a:ext uri="{FF2B5EF4-FFF2-40B4-BE49-F238E27FC236}">
              <a16:creationId xmlns:a16="http://schemas.microsoft.com/office/drawing/2014/main" id="{8DDD7DD5-E6C2-4F9D-A6DC-DF65B8EF57E8}"/>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1" name="テキスト ボックス 46">
          <a:extLst>
            <a:ext uri="{FF2B5EF4-FFF2-40B4-BE49-F238E27FC236}">
              <a16:creationId xmlns:a16="http://schemas.microsoft.com/office/drawing/2014/main" id="{C6C506DA-D9B8-4608-AE43-9679DA1BF3F7}"/>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2" name="テキスト ボックス 47">
          <a:extLst>
            <a:ext uri="{FF2B5EF4-FFF2-40B4-BE49-F238E27FC236}">
              <a16:creationId xmlns:a16="http://schemas.microsoft.com/office/drawing/2014/main" id="{C2436983-85C6-47E2-9D1E-5F56C56B1D73}"/>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3" name="テキスト ボックス 48">
          <a:extLst>
            <a:ext uri="{FF2B5EF4-FFF2-40B4-BE49-F238E27FC236}">
              <a16:creationId xmlns:a16="http://schemas.microsoft.com/office/drawing/2014/main" id="{3525B9FB-89E2-4971-A97D-EFB95718FD7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04" name="テキスト ボックス 49">
          <a:extLst>
            <a:ext uri="{FF2B5EF4-FFF2-40B4-BE49-F238E27FC236}">
              <a16:creationId xmlns:a16="http://schemas.microsoft.com/office/drawing/2014/main" id="{11F66831-EE28-482C-A840-EEEF4A0AC562}"/>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05" name="テキスト ボックス 50">
          <a:extLst>
            <a:ext uri="{FF2B5EF4-FFF2-40B4-BE49-F238E27FC236}">
              <a16:creationId xmlns:a16="http://schemas.microsoft.com/office/drawing/2014/main" id="{0864579F-F8D0-4405-BF5A-5D32FC6CA29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06" name="テキスト ボックス 51">
          <a:extLst>
            <a:ext uri="{FF2B5EF4-FFF2-40B4-BE49-F238E27FC236}">
              <a16:creationId xmlns:a16="http://schemas.microsoft.com/office/drawing/2014/main" id="{A1AC6E15-95F1-45DE-828D-5838643E72B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07" name="テキスト ボックス 52">
          <a:extLst>
            <a:ext uri="{FF2B5EF4-FFF2-40B4-BE49-F238E27FC236}">
              <a16:creationId xmlns:a16="http://schemas.microsoft.com/office/drawing/2014/main" id="{1A307BBA-7FAB-4DBD-8CBD-28D498A1346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8" name="テキスト ボックス 55">
          <a:extLst>
            <a:ext uri="{FF2B5EF4-FFF2-40B4-BE49-F238E27FC236}">
              <a16:creationId xmlns:a16="http://schemas.microsoft.com/office/drawing/2014/main" id="{875F5E0E-407B-4155-B6A7-29C9559CE5F5}"/>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9" name="テキスト ボックス 56">
          <a:extLst>
            <a:ext uri="{FF2B5EF4-FFF2-40B4-BE49-F238E27FC236}">
              <a16:creationId xmlns:a16="http://schemas.microsoft.com/office/drawing/2014/main" id="{CC4347FD-8AB8-4905-ADE1-898457362B7F}"/>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0" name="テキスト ボックス 57">
          <a:extLst>
            <a:ext uri="{FF2B5EF4-FFF2-40B4-BE49-F238E27FC236}">
              <a16:creationId xmlns:a16="http://schemas.microsoft.com/office/drawing/2014/main" id="{F0ED8FC7-5761-4A9D-8147-D95B61BFB639}"/>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1" name="テキスト ボックス 58">
          <a:extLst>
            <a:ext uri="{FF2B5EF4-FFF2-40B4-BE49-F238E27FC236}">
              <a16:creationId xmlns:a16="http://schemas.microsoft.com/office/drawing/2014/main" id="{0CC98FCE-25BF-463D-8E9C-F1127A739AE7}"/>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2" name="テキスト ボックス 59">
          <a:extLst>
            <a:ext uri="{FF2B5EF4-FFF2-40B4-BE49-F238E27FC236}">
              <a16:creationId xmlns:a16="http://schemas.microsoft.com/office/drawing/2014/main" id="{8EBF8D8B-97B2-4A6A-B9D5-98E12694D68E}"/>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3" name="テキスト ボックス 60">
          <a:extLst>
            <a:ext uri="{FF2B5EF4-FFF2-40B4-BE49-F238E27FC236}">
              <a16:creationId xmlns:a16="http://schemas.microsoft.com/office/drawing/2014/main" id="{A51CD3BF-2C72-4FFE-B459-20B710EEE60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4" name="テキスト ボックス 19">
          <a:extLst>
            <a:ext uri="{FF2B5EF4-FFF2-40B4-BE49-F238E27FC236}">
              <a16:creationId xmlns:a16="http://schemas.microsoft.com/office/drawing/2014/main" id="{316D6A0F-F5E2-4E38-A623-F835C271F06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5" name="テキスト ボックス 20">
          <a:extLst>
            <a:ext uri="{FF2B5EF4-FFF2-40B4-BE49-F238E27FC236}">
              <a16:creationId xmlns:a16="http://schemas.microsoft.com/office/drawing/2014/main" id="{76EA4924-E8F4-4584-9951-41FA0C35174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6" name="テキスト ボックス 21">
          <a:extLst>
            <a:ext uri="{FF2B5EF4-FFF2-40B4-BE49-F238E27FC236}">
              <a16:creationId xmlns:a16="http://schemas.microsoft.com/office/drawing/2014/main" id="{E5A6ED53-2A41-443F-A03D-BC67C1E9B31A}"/>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7" name="テキスト ボックス 22">
          <a:extLst>
            <a:ext uri="{FF2B5EF4-FFF2-40B4-BE49-F238E27FC236}">
              <a16:creationId xmlns:a16="http://schemas.microsoft.com/office/drawing/2014/main" id="{86E2B0D1-3839-4718-A69A-96E96C39A2D6}"/>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8" name="テキスト ボックス 55">
          <a:extLst>
            <a:ext uri="{FF2B5EF4-FFF2-40B4-BE49-F238E27FC236}">
              <a16:creationId xmlns:a16="http://schemas.microsoft.com/office/drawing/2014/main" id="{288168EE-A351-460C-A5E7-9880CC79629C}"/>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9" name="テキスト ボックス 56">
          <a:extLst>
            <a:ext uri="{FF2B5EF4-FFF2-40B4-BE49-F238E27FC236}">
              <a16:creationId xmlns:a16="http://schemas.microsoft.com/office/drawing/2014/main" id="{8447DA57-1BD3-43AD-94BD-B24966F10E0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0" name="テキスト ボックス 57">
          <a:extLst>
            <a:ext uri="{FF2B5EF4-FFF2-40B4-BE49-F238E27FC236}">
              <a16:creationId xmlns:a16="http://schemas.microsoft.com/office/drawing/2014/main" id="{4E100004-FADF-48DA-BB6B-9E7CB42EEC0A}"/>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1" name="テキスト ボックス 58">
          <a:extLst>
            <a:ext uri="{FF2B5EF4-FFF2-40B4-BE49-F238E27FC236}">
              <a16:creationId xmlns:a16="http://schemas.microsoft.com/office/drawing/2014/main" id="{8BA35292-E887-45BF-A48E-61E8BD0AED48}"/>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2" name="テキスト ボックス 59">
          <a:extLst>
            <a:ext uri="{FF2B5EF4-FFF2-40B4-BE49-F238E27FC236}">
              <a16:creationId xmlns:a16="http://schemas.microsoft.com/office/drawing/2014/main" id="{E91E103E-49B9-49DD-B514-6966128DBFD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3" name="テキスト ボックス 60">
          <a:extLst>
            <a:ext uri="{FF2B5EF4-FFF2-40B4-BE49-F238E27FC236}">
              <a16:creationId xmlns:a16="http://schemas.microsoft.com/office/drawing/2014/main" id="{3EDA7710-F72A-4182-AC56-4A83C22E07E2}"/>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4" name="テキスト ボックス 19">
          <a:extLst>
            <a:ext uri="{FF2B5EF4-FFF2-40B4-BE49-F238E27FC236}">
              <a16:creationId xmlns:a16="http://schemas.microsoft.com/office/drawing/2014/main" id="{E4D500DE-E211-42D3-B980-B1F2EB0BC69D}"/>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5" name="テキスト ボックス 20">
          <a:extLst>
            <a:ext uri="{FF2B5EF4-FFF2-40B4-BE49-F238E27FC236}">
              <a16:creationId xmlns:a16="http://schemas.microsoft.com/office/drawing/2014/main" id="{C79C1F5C-7E34-420F-BA8D-764D757F01C1}"/>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6" name="テキスト ボックス 21">
          <a:extLst>
            <a:ext uri="{FF2B5EF4-FFF2-40B4-BE49-F238E27FC236}">
              <a16:creationId xmlns:a16="http://schemas.microsoft.com/office/drawing/2014/main" id="{730FE677-340C-4B22-9C2C-FBF323EC8603}"/>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7" name="テキスト ボックス 22">
          <a:extLst>
            <a:ext uri="{FF2B5EF4-FFF2-40B4-BE49-F238E27FC236}">
              <a16:creationId xmlns:a16="http://schemas.microsoft.com/office/drawing/2014/main" id="{CD97E3CE-328F-4B72-B671-E6A870C7F6C0}"/>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8" name="テキスト ボックス 55">
          <a:extLst>
            <a:ext uri="{FF2B5EF4-FFF2-40B4-BE49-F238E27FC236}">
              <a16:creationId xmlns:a16="http://schemas.microsoft.com/office/drawing/2014/main" id="{F2772AF0-EB16-4EBE-84B5-2D6BC7B3DD56}"/>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9" name="テキスト ボックス 56">
          <a:extLst>
            <a:ext uri="{FF2B5EF4-FFF2-40B4-BE49-F238E27FC236}">
              <a16:creationId xmlns:a16="http://schemas.microsoft.com/office/drawing/2014/main" id="{A72D1473-1792-4AA8-9271-30BF0B28A187}"/>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30" name="テキスト ボックス 57">
          <a:extLst>
            <a:ext uri="{FF2B5EF4-FFF2-40B4-BE49-F238E27FC236}">
              <a16:creationId xmlns:a16="http://schemas.microsoft.com/office/drawing/2014/main" id="{7F2DEA54-4EE3-4578-8B89-7E623F57B0D7}"/>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31" name="テキスト ボックス 58">
          <a:extLst>
            <a:ext uri="{FF2B5EF4-FFF2-40B4-BE49-F238E27FC236}">
              <a16:creationId xmlns:a16="http://schemas.microsoft.com/office/drawing/2014/main" id="{AB23AD38-2577-4DA9-A759-917B46899769}"/>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32" name="テキスト ボックス 59">
          <a:extLst>
            <a:ext uri="{FF2B5EF4-FFF2-40B4-BE49-F238E27FC236}">
              <a16:creationId xmlns:a16="http://schemas.microsoft.com/office/drawing/2014/main" id="{94606D6A-1E91-4BB8-BB4C-393825CBDFC2}"/>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33" name="テキスト ボックス 60">
          <a:extLst>
            <a:ext uri="{FF2B5EF4-FFF2-40B4-BE49-F238E27FC236}">
              <a16:creationId xmlns:a16="http://schemas.microsoft.com/office/drawing/2014/main" id="{79299982-4840-4A95-8E5D-3E692211D97B}"/>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4" name="テキスト ボックス 233">
          <a:extLst>
            <a:ext uri="{FF2B5EF4-FFF2-40B4-BE49-F238E27FC236}">
              <a16:creationId xmlns:a16="http://schemas.microsoft.com/office/drawing/2014/main" id="{C8D67EBF-FF45-4A0E-B304-04772AAD3B91}"/>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5" name="テキスト ボックス 1">
          <a:extLst>
            <a:ext uri="{FF2B5EF4-FFF2-40B4-BE49-F238E27FC236}">
              <a16:creationId xmlns:a16="http://schemas.microsoft.com/office/drawing/2014/main" id="{C793E007-E91C-4F50-946C-A0F529026D7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6" name="テキスト ボックス 3">
          <a:extLst>
            <a:ext uri="{FF2B5EF4-FFF2-40B4-BE49-F238E27FC236}">
              <a16:creationId xmlns:a16="http://schemas.microsoft.com/office/drawing/2014/main" id="{6DD1BFCA-016B-4F8D-94C2-3638A6CC7D6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7" name="テキスト ボックス 13">
          <a:extLst>
            <a:ext uri="{FF2B5EF4-FFF2-40B4-BE49-F238E27FC236}">
              <a16:creationId xmlns:a16="http://schemas.microsoft.com/office/drawing/2014/main" id="{6F5DCCB8-2A9C-4A02-B45C-691BEB7F3E3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8" name="テキスト ボックス 15">
          <a:extLst>
            <a:ext uri="{FF2B5EF4-FFF2-40B4-BE49-F238E27FC236}">
              <a16:creationId xmlns:a16="http://schemas.microsoft.com/office/drawing/2014/main" id="{3C4CF60D-81D8-465B-AE9D-DC8E3BEB7CB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9" name="テキスト ボックス 33">
          <a:extLst>
            <a:ext uri="{FF2B5EF4-FFF2-40B4-BE49-F238E27FC236}">
              <a16:creationId xmlns:a16="http://schemas.microsoft.com/office/drawing/2014/main" id="{6FA7C4C9-2A60-4D2B-AA15-8D0CBA0DDCC6}"/>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0" name="テキスト ボックス 36">
          <a:extLst>
            <a:ext uri="{FF2B5EF4-FFF2-40B4-BE49-F238E27FC236}">
              <a16:creationId xmlns:a16="http://schemas.microsoft.com/office/drawing/2014/main" id="{D27FA196-4EC1-4294-8EA7-0AED0059703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1" name="テキスト ボックス 37">
          <a:extLst>
            <a:ext uri="{FF2B5EF4-FFF2-40B4-BE49-F238E27FC236}">
              <a16:creationId xmlns:a16="http://schemas.microsoft.com/office/drawing/2014/main" id="{7F4BB43D-80B0-4410-A099-865239F5F0C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2" name="テキスト ボックス 40">
          <a:extLst>
            <a:ext uri="{FF2B5EF4-FFF2-40B4-BE49-F238E27FC236}">
              <a16:creationId xmlns:a16="http://schemas.microsoft.com/office/drawing/2014/main" id="{9532003C-4584-4880-92B2-0D4F68EBD92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3" name="テキスト ボックス 49">
          <a:extLst>
            <a:ext uri="{FF2B5EF4-FFF2-40B4-BE49-F238E27FC236}">
              <a16:creationId xmlns:a16="http://schemas.microsoft.com/office/drawing/2014/main" id="{4B44194E-5393-4B87-883E-DB871FC7827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4" name="テキスト ボックス 50">
          <a:extLst>
            <a:ext uri="{FF2B5EF4-FFF2-40B4-BE49-F238E27FC236}">
              <a16:creationId xmlns:a16="http://schemas.microsoft.com/office/drawing/2014/main" id="{63421C27-D907-4711-BAB9-79C76073B0C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5" name="テキスト ボックス 51">
          <a:extLst>
            <a:ext uri="{FF2B5EF4-FFF2-40B4-BE49-F238E27FC236}">
              <a16:creationId xmlns:a16="http://schemas.microsoft.com/office/drawing/2014/main" id="{FFFEC471-5C1B-48D6-B715-F5AAF466A06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6" name="テキスト ボックス 52">
          <a:extLst>
            <a:ext uri="{FF2B5EF4-FFF2-40B4-BE49-F238E27FC236}">
              <a16:creationId xmlns:a16="http://schemas.microsoft.com/office/drawing/2014/main" id="{86EE7ED2-853A-410F-AC3B-381ECC17696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7" name="テキスト ボックス 53">
          <a:extLst>
            <a:ext uri="{FF2B5EF4-FFF2-40B4-BE49-F238E27FC236}">
              <a16:creationId xmlns:a16="http://schemas.microsoft.com/office/drawing/2014/main" id="{462BF855-B7B2-4DB2-B80E-93C7A196C842}"/>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8" name="テキスト ボックス 54">
          <a:extLst>
            <a:ext uri="{FF2B5EF4-FFF2-40B4-BE49-F238E27FC236}">
              <a16:creationId xmlns:a16="http://schemas.microsoft.com/office/drawing/2014/main" id="{3E878C40-567C-4285-8214-A5B54BCF6B81}"/>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11</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6114F672-6978-4105-B7B2-30160E4D9FEF}"/>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E3E242BB-5CDE-4D27-9FA1-7A23584BBCA7}"/>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8FFB1C09-0F07-43A2-95B8-71F0799A771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165A497E-A743-4D3A-9420-CE935B5E2CCE}"/>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6" name="テキスト ボックス 5">
          <a:extLst>
            <a:ext uri="{FF2B5EF4-FFF2-40B4-BE49-F238E27FC236}">
              <a16:creationId xmlns:a16="http://schemas.microsoft.com/office/drawing/2014/main" id="{6D0C5686-4F0B-4724-A547-4E110D4FCF84}"/>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 name="テキスト ボックス 6">
          <a:extLst>
            <a:ext uri="{FF2B5EF4-FFF2-40B4-BE49-F238E27FC236}">
              <a16:creationId xmlns:a16="http://schemas.microsoft.com/office/drawing/2014/main" id="{62C80FFB-A6C9-48C9-ADBC-9C6EA6FFA68D}"/>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8" name="テキスト ボックス 7">
          <a:extLst>
            <a:ext uri="{FF2B5EF4-FFF2-40B4-BE49-F238E27FC236}">
              <a16:creationId xmlns:a16="http://schemas.microsoft.com/office/drawing/2014/main" id="{F8B2C277-DB24-48A3-AADF-A20A395BC529}"/>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9" name="テキスト ボックス 8">
          <a:extLst>
            <a:ext uri="{FF2B5EF4-FFF2-40B4-BE49-F238E27FC236}">
              <a16:creationId xmlns:a16="http://schemas.microsoft.com/office/drawing/2014/main" id="{5361F9BC-CB3B-47B4-9E1C-1887F4C0D7DE}"/>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0" name="テキスト ボックス 9">
          <a:extLst>
            <a:ext uri="{FF2B5EF4-FFF2-40B4-BE49-F238E27FC236}">
              <a16:creationId xmlns:a16="http://schemas.microsoft.com/office/drawing/2014/main" id="{B1B96008-44A4-4C58-8A0C-24AAB9FDA1B2}"/>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1" name="テキスト ボックス 1">
          <a:extLst>
            <a:ext uri="{FF2B5EF4-FFF2-40B4-BE49-F238E27FC236}">
              <a16:creationId xmlns:a16="http://schemas.microsoft.com/office/drawing/2014/main" id="{0C81678C-C623-4443-86C1-BE997282C39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2" name="テキスト ボックス 2">
          <a:extLst>
            <a:ext uri="{FF2B5EF4-FFF2-40B4-BE49-F238E27FC236}">
              <a16:creationId xmlns:a16="http://schemas.microsoft.com/office/drawing/2014/main" id="{9D2A4185-C663-4B61-8E91-7D2C83E6D60D}"/>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3" name="テキスト ボックス 3">
          <a:extLst>
            <a:ext uri="{FF2B5EF4-FFF2-40B4-BE49-F238E27FC236}">
              <a16:creationId xmlns:a16="http://schemas.microsoft.com/office/drawing/2014/main" id="{5769CB9F-676A-4A24-A6BE-3EB0E8B03C5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4" name="テキスト ボックス 4">
          <a:extLst>
            <a:ext uri="{FF2B5EF4-FFF2-40B4-BE49-F238E27FC236}">
              <a16:creationId xmlns:a16="http://schemas.microsoft.com/office/drawing/2014/main" id="{56A5B850-4CA9-4F67-A884-FC2126A0AECB}"/>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15" name="テキスト ボックス 5">
          <a:extLst>
            <a:ext uri="{FF2B5EF4-FFF2-40B4-BE49-F238E27FC236}">
              <a16:creationId xmlns:a16="http://schemas.microsoft.com/office/drawing/2014/main" id="{E89C501B-E1F1-4588-A6FB-473A350C7DE9}"/>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6" name="テキスト ボックス 6">
          <a:extLst>
            <a:ext uri="{FF2B5EF4-FFF2-40B4-BE49-F238E27FC236}">
              <a16:creationId xmlns:a16="http://schemas.microsoft.com/office/drawing/2014/main" id="{BDCA41D4-03A6-4145-83E9-821A5A539BB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7" name="テキスト ボックス 13">
          <a:extLst>
            <a:ext uri="{FF2B5EF4-FFF2-40B4-BE49-F238E27FC236}">
              <a16:creationId xmlns:a16="http://schemas.microsoft.com/office/drawing/2014/main" id="{FF2C2B3D-FC71-4D45-9892-B66978937A7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8" name="テキスト ボックス 14">
          <a:extLst>
            <a:ext uri="{FF2B5EF4-FFF2-40B4-BE49-F238E27FC236}">
              <a16:creationId xmlns:a16="http://schemas.microsoft.com/office/drawing/2014/main" id="{3FE89AD7-EFF1-49F0-9339-80CC405DF39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9" name="テキスト ボックス 15">
          <a:extLst>
            <a:ext uri="{FF2B5EF4-FFF2-40B4-BE49-F238E27FC236}">
              <a16:creationId xmlns:a16="http://schemas.microsoft.com/office/drawing/2014/main" id="{3924E81A-6EE3-4011-969C-E022B501D5F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0" name="テキスト ボックス 16">
          <a:extLst>
            <a:ext uri="{FF2B5EF4-FFF2-40B4-BE49-F238E27FC236}">
              <a16:creationId xmlns:a16="http://schemas.microsoft.com/office/drawing/2014/main" id="{6437683F-DB00-48E2-BDB5-CA84092C9652}"/>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1" name="テキスト ボックス 17">
          <a:extLst>
            <a:ext uri="{FF2B5EF4-FFF2-40B4-BE49-F238E27FC236}">
              <a16:creationId xmlns:a16="http://schemas.microsoft.com/office/drawing/2014/main" id="{4F95E10B-0501-466D-864A-22D394139A94}"/>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2" name="テキスト ボックス 18">
          <a:extLst>
            <a:ext uri="{FF2B5EF4-FFF2-40B4-BE49-F238E27FC236}">
              <a16:creationId xmlns:a16="http://schemas.microsoft.com/office/drawing/2014/main" id="{FB287D51-2224-434C-846E-73ADEC3EA169}"/>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3" name="テキスト ボックス 19">
          <a:extLst>
            <a:ext uri="{FF2B5EF4-FFF2-40B4-BE49-F238E27FC236}">
              <a16:creationId xmlns:a16="http://schemas.microsoft.com/office/drawing/2014/main" id="{E7910982-B9B5-40BB-97BC-5E9C3F796702}"/>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4" name="テキスト ボックス 20">
          <a:extLst>
            <a:ext uri="{FF2B5EF4-FFF2-40B4-BE49-F238E27FC236}">
              <a16:creationId xmlns:a16="http://schemas.microsoft.com/office/drawing/2014/main" id="{5ADFABBD-1CEE-4EF2-B0CD-ED7DDB24504D}"/>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 name="テキスト ボックス 21">
          <a:extLst>
            <a:ext uri="{FF2B5EF4-FFF2-40B4-BE49-F238E27FC236}">
              <a16:creationId xmlns:a16="http://schemas.microsoft.com/office/drawing/2014/main" id="{E8A8F540-0055-4241-9149-1ED947FE05B7}"/>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 name="テキスト ボックス 22">
          <a:extLst>
            <a:ext uri="{FF2B5EF4-FFF2-40B4-BE49-F238E27FC236}">
              <a16:creationId xmlns:a16="http://schemas.microsoft.com/office/drawing/2014/main" id="{CB3DCCD8-16ED-4C5F-9B97-6A3AE3F16ACE}"/>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 name="テキスト ボックス 23">
          <a:extLst>
            <a:ext uri="{FF2B5EF4-FFF2-40B4-BE49-F238E27FC236}">
              <a16:creationId xmlns:a16="http://schemas.microsoft.com/office/drawing/2014/main" id="{672CAAD4-1DCF-4515-B0D6-F3548FB55334}"/>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8" name="テキスト ボックス 24">
          <a:extLst>
            <a:ext uri="{FF2B5EF4-FFF2-40B4-BE49-F238E27FC236}">
              <a16:creationId xmlns:a16="http://schemas.microsoft.com/office/drawing/2014/main" id="{F3215F4F-0BFE-4C78-A58A-DB8AE871E379}"/>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9" name="テキスト ボックス 25">
          <a:extLst>
            <a:ext uri="{FF2B5EF4-FFF2-40B4-BE49-F238E27FC236}">
              <a16:creationId xmlns:a16="http://schemas.microsoft.com/office/drawing/2014/main" id="{A70967FE-815F-489A-BDB2-B01D1AD2DF93}"/>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0" name="テキスト ボックス 26">
          <a:extLst>
            <a:ext uri="{FF2B5EF4-FFF2-40B4-BE49-F238E27FC236}">
              <a16:creationId xmlns:a16="http://schemas.microsoft.com/office/drawing/2014/main" id="{780BEFA9-025B-4A80-ABC1-1DFC8B1F30C9}"/>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1" name="テキスト ボックス 27">
          <a:extLst>
            <a:ext uri="{FF2B5EF4-FFF2-40B4-BE49-F238E27FC236}">
              <a16:creationId xmlns:a16="http://schemas.microsoft.com/office/drawing/2014/main" id="{2FFF21A5-A088-4B9F-AD52-5C6967FBF9F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2" name="テキスト ボックス 28">
          <a:extLst>
            <a:ext uri="{FF2B5EF4-FFF2-40B4-BE49-F238E27FC236}">
              <a16:creationId xmlns:a16="http://schemas.microsoft.com/office/drawing/2014/main" id="{5BECCD15-D23A-45E5-A249-F064723DC09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3" name="テキスト ボックス 29">
          <a:extLst>
            <a:ext uri="{FF2B5EF4-FFF2-40B4-BE49-F238E27FC236}">
              <a16:creationId xmlns:a16="http://schemas.microsoft.com/office/drawing/2014/main" id="{E1361335-7565-437A-90B5-196C6E38E6F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4" name="テキスト ボックス 30">
          <a:extLst>
            <a:ext uri="{FF2B5EF4-FFF2-40B4-BE49-F238E27FC236}">
              <a16:creationId xmlns:a16="http://schemas.microsoft.com/office/drawing/2014/main" id="{5C9E50D2-A54D-4ADC-907F-5E3484F57417}"/>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5" name="テキスト ボックス 31">
          <a:extLst>
            <a:ext uri="{FF2B5EF4-FFF2-40B4-BE49-F238E27FC236}">
              <a16:creationId xmlns:a16="http://schemas.microsoft.com/office/drawing/2014/main" id="{9D77D65D-8233-49F5-A581-0CB64266546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6" name="テキスト ボックス 32">
          <a:extLst>
            <a:ext uri="{FF2B5EF4-FFF2-40B4-BE49-F238E27FC236}">
              <a16:creationId xmlns:a16="http://schemas.microsoft.com/office/drawing/2014/main" id="{625899D7-6EF9-46BF-A7A2-6AADE439669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 name="テキスト ボックス 33">
          <a:extLst>
            <a:ext uri="{FF2B5EF4-FFF2-40B4-BE49-F238E27FC236}">
              <a16:creationId xmlns:a16="http://schemas.microsoft.com/office/drawing/2014/main" id="{02193B17-1268-47F9-8D7D-3F4E582C0A9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8" name="テキスト ボックス 34">
          <a:extLst>
            <a:ext uri="{FF2B5EF4-FFF2-40B4-BE49-F238E27FC236}">
              <a16:creationId xmlns:a16="http://schemas.microsoft.com/office/drawing/2014/main" id="{E67D2292-CE73-48D4-A438-5252B0A3BBC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9" name="テキスト ボックス 35">
          <a:extLst>
            <a:ext uri="{FF2B5EF4-FFF2-40B4-BE49-F238E27FC236}">
              <a16:creationId xmlns:a16="http://schemas.microsoft.com/office/drawing/2014/main" id="{3A5EE5CE-C8A7-48FC-9A72-D97896C0B591}"/>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0" name="テキスト ボックス 36">
          <a:extLst>
            <a:ext uri="{FF2B5EF4-FFF2-40B4-BE49-F238E27FC236}">
              <a16:creationId xmlns:a16="http://schemas.microsoft.com/office/drawing/2014/main" id="{F8F28978-7D20-4381-A3B8-47AE5E4C8A54}"/>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1" name="テキスト ボックス 37">
          <a:extLst>
            <a:ext uri="{FF2B5EF4-FFF2-40B4-BE49-F238E27FC236}">
              <a16:creationId xmlns:a16="http://schemas.microsoft.com/office/drawing/2014/main" id="{F3E61EAE-57FA-469B-93FD-950C5F5E15B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2" name="テキスト ボックス 38">
          <a:extLst>
            <a:ext uri="{FF2B5EF4-FFF2-40B4-BE49-F238E27FC236}">
              <a16:creationId xmlns:a16="http://schemas.microsoft.com/office/drawing/2014/main" id="{6B316CFB-1FDF-4DF9-869C-451083AA3E74}"/>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3" name="テキスト ボックス 39">
          <a:extLst>
            <a:ext uri="{FF2B5EF4-FFF2-40B4-BE49-F238E27FC236}">
              <a16:creationId xmlns:a16="http://schemas.microsoft.com/office/drawing/2014/main" id="{BCD6E2DE-C78B-4C86-A00A-D2B349085386}"/>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4" name="テキスト ボックス 40">
          <a:extLst>
            <a:ext uri="{FF2B5EF4-FFF2-40B4-BE49-F238E27FC236}">
              <a16:creationId xmlns:a16="http://schemas.microsoft.com/office/drawing/2014/main" id="{5F1A41A6-F28F-4881-BF50-CBD2DF392E3E}"/>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5" name="テキスト ボックス 41">
          <a:extLst>
            <a:ext uri="{FF2B5EF4-FFF2-40B4-BE49-F238E27FC236}">
              <a16:creationId xmlns:a16="http://schemas.microsoft.com/office/drawing/2014/main" id="{ECE88957-FDDA-4CD7-AEFE-EB7A9BC16124}"/>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6" name="テキスト ボックス 42">
          <a:extLst>
            <a:ext uri="{FF2B5EF4-FFF2-40B4-BE49-F238E27FC236}">
              <a16:creationId xmlns:a16="http://schemas.microsoft.com/office/drawing/2014/main" id="{4FCC8CB5-3E17-4C33-890D-6DEFE607DA2A}"/>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7" name="テキスト ボックス 43">
          <a:extLst>
            <a:ext uri="{FF2B5EF4-FFF2-40B4-BE49-F238E27FC236}">
              <a16:creationId xmlns:a16="http://schemas.microsoft.com/office/drawing/2014/main" id="{94943AD8-5924-4D2C-8D7B-3E063D8138DE}"/>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8" name="テキスト ボックス 44">
          <a:extLst>
            <a:ext uri="{FF2B5EF4-FFF2-40B4-BE49-F238E27FC236}">
              <a16:creationId xmlns:a16="http://schemas.microsoft.com/office/drawing/2014/main" id="{547636F9-92A9-4F35-8C20-688790089673}"/>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 name="テキスト ボックス 45">
          <a:extLst>
            <a:ext uri="{FF2B5EF4-FFF2-40B4-BE49-F238E27FC236}">
              <a16:creationId xmlns:a16="http://schemas.microsoft.com/office/drawing/2014/main" id="{3776B697-FE63-416F-8010-36882F042D88}"/>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0" name="テキスト ボックス 46">
          <a:extLst>
            <a:ext uri="{FF2B5EF4-FFF2-40B4-BE49-F238E27FC236}">
              <a16:creationId xmlns:a16="http://schemas.microsoft.com/office/drawing/2014/main" id="{9BA1DFF0-4EA3-4A2A-8FE4-1B27305E9F3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1" name="テキスト ボックス 47">
          <a:extLst>
            <a:ext uri="{FF2B5EF4-FFF2-40B4-BE49-F238E27FC236}">
              <a16:creationId xmlns:a16="http://schemas.microsoft.com/office/drawing/2014/main" id="{D8373736-20E7-4FDB-B673-3DBEB56CA8C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2" name="テキスト ボックス 48">
          <a:extLst>
            <a:ext uri="{FF2B5EF4-FFF2-40B4-BE49-F238E27FC236}">
              <a16:creationId xmlns:a16="http://schemas.microsoft.com/office/drawing/2014/main" id="{3AFE9C56-D73C-463A-BFF9-AFBC35B741F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3" name="テキスト ボックス 49">
          <a:extLst>
            <a:ext uri="{FF2B5EF4-FFF2-40B4-BE49-F238E27FC236}">
              <a16:creationId xmlns:a16="http://schemas.microsoft.com/office/drawing/2014/main" id="{32D2F901-55CB-471B-8AC0-B8E506D0C7FC}"/>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4" name="テキスト ボックス 50">
          <a:extLst>
            <a:ext uri="{FF2B5EF4-FFF2-40B4-BE49-F238E27FC236}">
              <a16:creationId xmlns:a16="http://schemas.microsoft.com/office/drawing/2014/main" id="{5723F00A-9B72-4FA7-A454-22BBC99ACFC7}"/>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5" name="テキスト ボックス 51">
          <a:extLst>
            <a:ext uri="{FF2B5EF4-FFF2-40B4-BE49-F238E27FC236}">
              <a16:creationId xmlns:a16="http://schemas.microsoft.com/office/drawing/2014/main" id="{24B770BC-7784-4A7A-B166-6267CAC51F4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6" name="テキスト ボックス 52">
          <a:extLst>
            <a:ext uri="{FF2B5EF4-FFF2-40B4-BE49-F238E27FC236}">
              <a16:creationId xmlns:a16="http://schemas.microsoft.com/office/drawing/2014/main" id="{19000C18-C7D1-4424-AE00-C61D56EEEA4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7" name="テキスト ボックス 53">
          <a:extLst>
            <a:ext uri="{FF2B5EF4-FFF2-40B4-BE49-F238E27FC236}">
              <a16:creationId xmlns:a16="http://schemas.microsoft.com/office/drawing/2014/main" id="{2BD7FD24-A861-4023-98EF-E4A5493564DA}"/>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8" name="テキスト ボックス 54">
          <a:extLst>
            <a:ext uri="{FF2B5EF4-FFF2-40B4-BE49-F238E27FC236}">
              <a16:creationId xmlns:a16="http://schemas.microsoft.com/office/drawing/2014/main" id="{037DDAA4-453E-462D-B5EC-510AA585C94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 name="テキスト ボックス 55">
          <a:extLst>
            <a:ext uri="{FF2B5EF4-FFF2-40B4-BE49-F238E27FC236}">
              <a16:creationId xmlns:a16="http://schemas.microsoft.com/office/drawing/2014/main" id="{40D8F1AD-5633-4D86-AD4B-5BBFB7868C52}"/>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0" name="テキスト ボックス 56">
          <a:extLst>
            <a:ext uri="{FF2B5EF4-FFF2-40B4-BE49-F238E27FC236}">
              <a16:creationId xmlns:a16="http://schemas.microsoft.com/office/drawing/2014/main" id="{578A4EF5-7861-4754-B861-0B7901C4BE3F}"/>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1" name="テキスト ボックス 57">
          <a:extLst>
            <a:ext uri="{FF2B5EF4-FFF2-40B4-BE49-F238E27FC236}">
              <a16:creationId xmlns:a16="http://schemas.microsoft.com/office/drawing/2014/main" id="{8F1A73D7-937F-47D6-B723-42D63479C41E}"/>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2" name="テキスト ボックス 58">
          <a:extLst>
            <a:ext uri="{FF2B5EF4-FFF2-40B4-BE49-F238E27FC236}">
              <a16:creationId xmlns:a16="http://schemas.microsoft.com/office/drawing/2014/main" id="{B5D2B2C0-B3ED-44F8-9AAE-D69ED4215B52}"/>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3" name="テキスト ボックス 59">
          <a:extLst>
            <a:ext uri="{FF2B5EF4-FFF2-40B4-BE49-F238E27FC236}">
              <a16:creationId xmlns:a16="http://schemas.microsoft.com/office/drawing/2014/main" id="{F218055D-40D7-48CB-B5AB-133D4EBBF657}"/>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4" name="テキスト ボックス 60">
          <a:extLst>
            <a:ext uri="{FF2B5EF4-FFF2-40B4-BE49-F238E27FC236}">
              <a16:creationId xmlns:a16="http://schemas.microsoft.com/office/drawing/2014/main" id="{4819CFEF-D459-4B71-9738-8F7823898B8B}"/>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5" name="テキスト ボックス 19">
          <a:extLst>
            <a:ext uri="{FF2B5EF4-FFF2-40B4-BE49-F238E27FC236}">
              <a16:creationId xmlns:a16="http://schemas.microsoft.com/office/drawing/2014/main" id="{4662EA40-1FBD-41C3-95E9-93668F459E1F}"/>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6" name="テキスト ボックス 20">
          <a:extLst>
            <a:ext uri="{FF2B5EF4-FFF2-40B4-BE49-F238E27FC236}">
              <a16:creationId xmlns:a16="http://schemas.microsoft.com/office/drawing/2014/main" id="{2BDE357B-DCC0-4741-B32C-93E0727C62DB}"/>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7" name="テキスト ボックス 21">
          <a:extLst>
            <a:ext uri="{FF2B5EF4-FFF2-40B4-BE49-F238E27FC236}">
              <a16:creationId xmlns:a16="http://schemas.microsoft.com/office/drawing/2014/main" id="{615F7141-476A-4EE2-94B4-65501806DDD7}"/>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8" name="テキスト ボックス 22">
          <a:extLst>
            <a:ext uri="{FF2B5EF4-FFF2-40B4-BE49-F238E27FC236}">
              <a16:creationId xmlns:a16="http://schemas.microsoft.com/office/drawing/2014/main" id="{C008B476-1B29-412E-9B18-F1CFCF4E00D6}"/>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9" name="テキスト ボックス 55">
          <a:extLst>
            <a:ext uri="{FF2B5EF4-FFF2-40B4-BE49-F238E27FC236}">
              <a16:creationId xmlns:a16="http://schemas.microsoft.com/office/drawing/2014/main" id="{DADBC084-4822-4F5A-A90B-7DEF2D2DE816}"/>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0" name="テキスト ボックス 56">
          <a:extLst>
            <a:ext uri="{FF2B5EF4-FFF2-40B4-BE49-F238E27FC236}">
              <a16:creationId xmlns:a16="http://schemas.microsoft.com/office/drawing/2014/main" id="{55861FA5-AE50-473C-B5BD-D6C074E297C8}"/>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1" name="テキスト ボックス 57">
          <a:extLst>
            <a:ext uri="{FF2B5EF4-FFF2-40B4-BE49-F238E27FC236}">
              <a16:creationId xmlns:a16="http://schemas.microsoft.com/office/drawing/2014/main" id="{F87239DD-B705-4F3A-B099-A5ACE221F0A4}"/>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2" name="テキスト ボックス 58">
          <a:extLst>
            <a:ext uri="{FF2B5EF4-FFF2-40B4-BE49-F238E27FC236}">
              <a16:creationId xmlns:a16="http://schemas.microsoft.com/office/drawing/2014/main" id="{D9816F34-1251-474C-A59C-8DA6F0B381EC}"/>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3" name="テキスト ボックス 59">
          <a:extLst>
            <a:ext uri="{FF2B5EF4-FFF2-40B4-BE49-F238E27FC236}">
              <a16:creationId xmlns:a16="http://schemas.microsoft.com/office/drawing/2014/main" id="{86A4A3A8-D776-4694-9CCA-C233D85E4E82}"/>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4" name="テキスト ボックス 60">
          <a:extLst>
            <a:ext uri="{FF2B5EF4-FFF2-40B4-BE49-F238E27FC236}">
              <a16:creationId xmlns:a16="http://schemas.microsoft.com/office/drawing/2014/main" id="{822615CF-9EA9-4A80-A891-0B19AC720FAF}"/>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5" name="テキスト ボックス 19">
          <a:extLst>
            <a:ext uri="{FF2B5EF4-FFF2-40B4-BE49-F238E27FC236}">
              <a16:creationId xmlns:a16="http://schemas.microsoft.com/office/drawing/2014/main" id="{353F7B21-E9CD-4124-9474-A1106AC3B432}"/>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6" name="テキスト ボックス 20">
          <a:extLst>
            <a:ext uri="{FF2B5EF4-FFF2-40B4-BE49-F238E27FC236}">
              <a16:creationId xmlns:a16="http://schemas.microsoft.com/office/drawing/2014/main" id="{DF85AEF2-9B76-460F-91C3-95BFBCD46D93}"/>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 name="テキスト ボックス 21">
          <a:extLst>
            <a:ext uri="{FF2B5EF4-FFF2-40B4-BE49-F238E27FC236}">
              <a16:creationId xmlns:a16="http://schemas.microsoft.com/office/drawing/2014/main" id="{0DBEB49F-C394-4A05-A5FC-E1CEFEFBE623}"/>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8" name="テキスト ボックス 22">
          <a:extLst>
            <a:ext uri="{FF2B5EF4-FFF2-40B4-BE49-F238E27FC236}">
              <a16:creationId xmlns:a16="http://schemas.microsoft.com/office/drawing/2014/main" id="{FE9C7272-A9EC-4EFC-923C-1061EBC27949}"/>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9" name="テキスト ボックス 55">
          <a:extLst>
            <a:ext uri="{FF2B5EF4-FFF2-40B4-BE49-F238E27FC236}">
              <a16:creationId xmlns:a16="http://schemas.microsoft.com/office/drawing/2014/main" id="{FC7EB4DD-D27F-489A-A340-BD0FDF33679E}"/>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0" name="テキスト ボックス 56">
          <a:extLst>
            <a:ext uri="{FF2B5EF4-FFF2-40B4-BE49-F238E27FC236}">
              <a16:creationId xmlns:a16="http://schemas.microsoft.com/office/drawing/2014/main" id="{BFB43490-064B-47D9-BE83-03949F0F4F6F}"/>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1" name="テキスト ボックス 57">
          <a:extLst>
            <a:ext uri="{FF2B5EF4-FFF2-40B4-BE49-F238E27FC236}">
              <a16:creationId xmlns:a16="http://schemas.microsoft.com/office/drawing/2014/main" id="{D0C7FBC3-2A9B-4515-B230-F202CC0A2ECD}"/>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2" name="テキスト ボックス 58">
          <a:extLst>
            <a:ext uri="{FF2B5EF4-FFF2-40B4-BE49-F238E27FC236}">
              <a16:creationId xmlns:a16="http://schemas.microsoft.com/office/drawing/2014/main" id="{5A0664E5-1AEE-4516-9590-19D76B7614B0}"/>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3" name="テキスト ボックス 59">
          <a:extLst>
            <a:ext uri="{FF2B5EF4-FFF2-40B4-BE49-F238E27FC236}">
              <a16:creationId xmlns:a16="http://schemas.microsoft.com/office/drawing/2014/main" id="{6B72D39B-2AE6-4BD9-A1DF-890BA7D406BD}"/>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4" name="テキスト ボックス 60">
          <a:extLst>
            <a:ext uri="{FF2B5EF4-FFF2-40B4-BE49-F238E27FC236}">
              <a16:creationId xmlns:a16="http://schemas.microsoft.com/office/drawing/2014/main" id="{DCBE3F62-8137-48A4-B8BD-22E77F7F1EFC}"/>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5" name="テキスト ボックス 84">
          <a:extLst>
            <a:ext uri="{FF2B5EF4-FFF2-40B4-BE49-F238E27FC236}">
              <a16:creationId xmlns:a16="http://schemas.microsoft.com/office/drawing/2014/main" id="{A886B075-EE22-4F7D-A658-C2432AEC790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6" name="テキスト ボックス 85">
          <a:extLst>
            <a:ext uri="{FF2B5EF4-FFF2-40B4-BE49-F238E27FC236}">
              <a16:creationId xmlns:a16="http://schemas.microsoft.com/office/drawing/2014/main" id="{B5B9E555-CF5F-45DF-8D81-58DE6D13633E}"/>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7" name="テキスト ボックス 86">
          <a:extLst>
            <a:ext uri="{FF2B5EF4-FFF2-40B4-BE49-F238E27FC236}">
              <a16:creationId xmlns:a16="http://schemas.microsoft.com/office/drawing/2014/main" id="{294BA243-AEA0-47DD-8882-3BB8BF87B7A7}"/>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88" name="テキスト ボックス 87">
          <a:extLst>
            <a:ext uri="{FF2B5EF4-FFF2-40B4-BE49-F238E27FC236}">
              <a16:creationId xmlns:a16="http://schemas.microsoft.com/office/drawing/2014/main" id="{88CD677A-AD51-4D8F-84FC-FBFEACDA4DEB}"/>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9" name="テキスト ボックス 88">
          <a:extLst>
            <a:ext uri="{FF2B5EF4-FFF2-40B4-BE49-F238E27FC236}">
              <a16:creationId xmlns:a16="http://schemas.microsoft.com/office/drawing/2014/main" id="{E4451547-2AC9-44FA-A411-9D5AC2B3A73C}"/>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90" name="テキスト ボックス 89">
          <a:extLst>
            <a:ext uri="{FF2B5EF4-FFF2-40B4-BE49-F238E27FC236}">
              <a16:creationId xmlns:a16="http://schemas.microsoft.com/office/drawing/2014/main" id="{0836260D-F5CD-4FD1-A89A-C7C0C5C321A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1" name="テキスト ボックス 90">
          <a:extLst>
            <a:ext uri="{FF2B5EF4-FFF2-40B4-BE49-F238E27FC236}">
              <a16:creationId xmlns:a16="http://schemas.microsoft.com/office/drawing/2014/main" id="{169CEF51-D98D-4ED0-8D02-03208F58D927}"/>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 name="テキスト ボックス 91">
          <a:extLst>
            <a:ext uri="{FF2B5EF4-FFF2-40B4-BE49-F238E27FC236}">
              <a16:creationId xmlns:a16="http://schemas.microsoft.com/office/drawing/2014/main" id="{76D3AB7F-256B-4D27-B138-133C6CD081E4}"/>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3" name="テキスト ボックス 92">
          <a:extLst>
            <a:ext uri="{FF2B5EF4-FFF2-40B4-BE49-F238E27FC236}">
              <a16:creationId xmlns:a16="http://schemas.microsoft.com/office/drawing/2014/main" id="{DD5B5F68-126C-4E3F-84EF-256CC215E2CB}"/>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4" name="テキスト ボックス 1">
          <a:extLst>
            <a:ext uri="{FF2B5EF4-FFF2-40B4-BE49-F238E27FC236}">
              <a16:creationId xmlns:a16="http://schemas.microsoft.com/office/drawing/2014/main" id="{48B18685-746B-400F-A782-984A18CD5129}"/>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5" name="テキスト ボックス 2">
          <a:extLst>
            <a:ext uri="{FF2B5EF4-FFF2-40B4-BE49-F238E27FC236}">
              <a16:creationId xmlns:a16="http://schemas.microsoft.com/office/drawing/2014/main" id="{6733458F-47DC-4ED5-8E60-90B327126405}"/>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6" name="テキスト ボックス 3">
          <a:extLst>
            <a:ext uri="{FF2B5EF4-FFF2-40B4-BE49-F238E27FC236}">
              <a16:creationId xmlns:a16="http://schemas.microsoft.com/office/drawing/2014/main" id="{3A9A0BFB-C4BC-4DB4-A39A-317A824333E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7" name="テキスト ボックス 4">
          <a:extLst>
            <a:ext uri="{FF2B5EF4-FFF2-40B4-BE49-F238E27FC236}">
              <a16:creationId xmlns:a16="http://schemas.microsoft.com/office/drawing/2014/main" id="{06F94D7D-0126-4AD1-A225-B8A6D4918376}"/>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98" name="テキスト ボックス 5">
          <a:extLst>
            <a:ext uri="{FF2B5EF4-FFF2-40B4-BE49-F238E27FC236}">
              <a16:creationId xmlns:a16="http://schemas.microsoft.com/office/drawing/2014/main" id="{DA283D8A-0F34-4FA1-9312-C601F887BC6B}"/>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9" name="テキスト ボックス 6">
          <a:extLst>
            <a:ext uri="{FF2B5EF4-FFF2-40B4-BE49-F238E27FC236}">
              <a16:creationId xmlns:a16="http://schemas.microsoft.com/office/drawing/2014/main" id="{04BFD764-3047-4FB5-B4F7-F7DA04956DB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00" name="テキスト ボックス 13">
          <a:extLst>
            <a:ext uri="{FF2B5EF4-FFF2-40B4-BE49-F238E27FC236}">
              <a16:creationId xmlns:a16="http://schemas.microsoft.com/office/drawing/2014/main" id="{9D11D190-8C38-4DD3-A236-6E4DF870B4FF}"/>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1" name="テキスト ボックス 14">
          <a:extLst>
            <a:ext uri="{FF2B5EF4-FFF2-40B4-BE49-F238E27FC236}">
              <a16:creationId xmlns:a16="http://schemas.microsoft.com/office/drawing/2014/main" id="{3C74A898-FEC0-4731-8205-6ABBE8361D18}"/>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02" name="テキスト ボックス 15">
          <a:extLst>
            <a:ext uri="{FF2B5EF4-FFF2-40B4-BE49-F238E27FC236}">
              <a16:creationId xmlns:a16="http://schemas.microsoft.com/office/drawing/2014/main" id="{1CC14296-EA6A-408C-B172-7F2ACFB828A4}"/>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3" name="テキスト ボックス 16">
          <a:extLst>
            <a:ext uri="{FF2B5EF4-FFF2-40B4-BE49-F238E27FC236}">
              <a16:creationId xmlns:a16="http://schemas.microsoft.com/office/drawing/2014/main" id="{8E7468DE-190D-4DC0-87E8-6F1A8894ACA9}"/>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04" name="テキスト ボックス 17">
          <a:extLst>
            <a:ext uri="{FF2B5EF4-FFF2-40B4-BE49-F238E27FC236}">
              <a16:creationId xmlns:a16="http://schemas.microsoft.com/office/drawing/2014/main" id="{A3CEDB00-F2A7-4412-AF57-D782971521E1}"/>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5" name="テキスト ボックス 18">
          <a:extLst>
            <a:ext uri="{FF2B5EF4-FFF2-40B4-BE49-F238E27FC236}">
              <a16:creationId xmlns:a16="http://schemas.microsoft.com/office/drawing/2014/main" id="{65F72F81-AD8F-43A2-8534-77A954DF864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6" name="テキスト ボックス 19">
          <a:extLst>
            <a:ext uri="{FF2B5EF4-FFF2-40B4-BE49-F238E27FC236}">
              <a16:creationId xmlns:a16="http://schemas.microsoft.com/office/drawing/2014/main" id="{3766B0DF-061A-4F02-B091-AEBBE7CA8FC6}"/>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7" name="テキスト ボックス 20">
          <a:extLst>
            <a:ext uri="{FF2B5EF4-FFF2-40B4-BE49-F238E27FC236}">
              <a16:creationId xmlns:a16="http://schemas.microsoft.com/office/drawing/2014/main" id="{F6CDE89F-B80B-40D0-9001-4714517D12CD}"/>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8" name="テキスト ボックス 21">
          <a:extLst>
            <a:ext uri="{FF2B5EF4-FFF2-40B4-BE49-F238E27FC236}">
              <a16:creationId xmlns:a16="http://schemas.microsoft.com/office/drawing/2014/main" id="{8A9FAA72-86DC-453E-B39D-DA40678562D1}"/>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9" name="テキスト ボックス 22">
          <a:extLst>
            <a:ext uri="{FF2B5EF4-FFF2-40B4-BE49-F238E27FC236}">
              <a16:creationId xmlns:a16="http://schemas.microsoft.com/office/drawing/2014/main" id="{6012078E-F75C-4B2A-9457-634632DDBB5E}"/>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0" name="テキスト ボックス 23">
          <a:extLst>
            <a:ext uri="{FF2B5EF4-FFF2-40B4-BE49-F238E27FC236}">
              <a16:creationId xmlns:a16="http://schemas.microsoft.com/office/drawing/2014/main" id="{694ABDE4-EEA1-4191-BBA7-B6D980F86DD8}"/>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1" name="テキスト ボックス 24">
          <a:extLst>
            <a:ext uri="{FF2B5EF4-FFF2-40B4-BE49-F238E27FC236}">
              <a16:creationId xmlns:a16="http://schemas.microsoft.com/office/drawing/2014/main" id="{934B3C32-9465-4E7F-A7D2-A17CFFCC3F42}"/>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2" name="テキスト ボックス 25">
          <a:extLst>
            <a:ext uri="{FF2B5EF4-FFF2-40B4-BE49-F238E27FC236}">
              <a16:creationId xmlns:a16="http://schemas.microsoft.com/office/drawing/2014/main" id="{8F1B9314-CB80-4AD2-BD6C-0B572C5FA5D4}"/>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3" name="テキスト ボックス 26">
          <a:extLst>
            <a:ext uri="{FF2B5EF4-FFF2-40B4-BE49-F238E27FC236}">
              <a16:creationId xmlns:a16="http://schemas.microsoft.com/office/drawing/2014/main" id="{4AEB1A87-B1C3-48A9-AC9C-D0B50AD5647B}"/>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4" name="テキスト ボックス 27">
          <a:extLst>
            <a:ext uri="{FF2B5EF4-FFF2-40B4-BE49-F238E27FC236}">
              <a16:creationId xmlns:a16="http://schemas.microsoft.com/office/drawing/2014/main" id="{F53B8F56-0101-48C6-AE15-E8EA02C1F4F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5" name="テキスト ボックス 28">
          <a:extLst>
            <a:ext uri="{FF2B5EF4-FFF2-40B4-BE49-F238E27FC236}">
              <a16:creationId xmlns:a16="http://schemas.microsoft.com/office/drawing/2014/main" id="{6201F9BA-94AF-492D-A620-72254FD0795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6" name="テキスト ボックス 29">
          <a:extLst>
            <a:ext uri="{FF2B5EF4-FFF2-40B4-BE49-F238E27FC236}">
              <a16:creationId xmlns:a16="http://schemas.microsoft.com/office/drawing/2014/main" id="{6ECF6451-5C8E-4DB1-95F8-AACF9446BEE4}"/>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7" name="テキスト ボックス 30">
          <a:extLst>
            <a:ext uri="{FF2B5EF4-FFF2-40B4-BE49-F238E27FC236}">
              <a16:creationId xmlns:a16="http://schemas.microsoft.com/office/drawing/2014/main" id="{67600A60-C5EF-4154-8487-137B6645DCB3}"/>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8" name="テキスト ボックス 31">
          <a:extLst>
            <a:ext uri="{FF2B5EF4-FFF2-40B4-BE49-F238E27FC236}">
              <a16:creationId xmlns:a16="http://schemas.microsoft.com/office/drawing/2014/main" id="{9C6D303B-0D46-4FAE-887E-09EAB5DF8A3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9" name="テキスト ボックス 32">
          <a:extLst>
            <a:ext uri="{FF2B5EF4-FFF2-40B4-BE49-F238E27FC236}">
              <a16:creationId xmlns:a16="http://schemas.microsoft.com/office/drawing/2014/main" id="{9F7EBFE9-5ABB-485B-A53F-D52A5E28C8E7}"/>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0" name="テキスト ボックス 33">
          <a:extLst>
            <a:ext uri="{FF2B5EF4-FFF2-40B4-BE49-F238E27FC236}">
              <a16:creationId xmlns:a16="http://schemas.microsoft.com/office/drawing/2014/main" id="{87FEBDB0-316E-4A08-BB30-C54C696E98C1}"/>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1" name="テキスト ボックス 34">
          <a:extLst>
            <a:ext uri="{FF2B5EF4-FFF2-40B4-BE49-F238E27FC236}">
              <a16:creationId xmlns:a16="http://schemas.microsoft.com/office/drawing/2014/main" id="{228AACBA-0F16-4F93-B4B8-6D2D6BBD83D3}"/>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2" name="テキスト ボックス 35">
          <a:extLst>
            <a:ext uri="{FF2B5EF4-FFF2-40B4-BE49-F238E27FC236}">
              <a16:creationId xmlns:a16="http://schemas.microsoft.com/office/drawing/2014/main" id="{407F176B-670D-49FF-A54B-032B8B482381}"/>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3" name="テキスト ボックス 36">
          <a:extLst>
            <a:ext uri="{FF2B5EF4-FFF2-40B4-BE49-F238E27FC236}">
              <a16:creationId xmlns:a16="http://schemas.microsoft.com/office/drawing/2014/main" id="{EFEFC5CA-54FC-4C62-8AF5-4C13C0291FC7}"/>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4" name="テキスト ボックス 37">
          <a:extLst>
            <a:ext uri="{FF2B5EF4-FFF2-40B4-BE49-F238E27FC236}">
              <a16:creationId xmlns:a16="http://schemas.microsoft.com/office/drawing/2014/main" id="{34DEBD9D-85F7-4748-84DF-E5195691B110}"/>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5" name="テキスト ボックス 38">
          <a:extLst>
            <a:ext uri="{FF2B5EF4-FFF2-40B4-BE49-F238E27FC236}">
              <a16:creationId xmlns:a16="http://schemas.microsoft.com/office/drawing/2014/main" id="{3EEAB003-B45F-40C6-9B58-54094F59E675}"/>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6" name="テキスト ボックス 39">
          <a:extLst>
            <a:ext uri="{FF2B5EF4-FFF2-40B4-BE49-F238E27FC236}">
              <a16:creationId xmlns:a16="http://schemas.microsoft.com/office/drawing/2014/main" id="{6931E01E-3746-4ECA-B224-5E139712C513}"/>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7" name="テキスト ボックス 40">
          <a:extLst>
            <a:ext uri="{FF2B5EF4-FFF2-40B4-BE49-F238E27FC236}">
              <a16:creationId xmlns:a16="http://schemas.microsoft.com/office/drawing/2014/main" id="{2B2EEC8A-EC67-4758-839A-519646EEB039}"/>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28" name="テキスト ボックス 41">
          <a:extLst>
            <a:ext uri="{FF2B5EF4-FFF2-40B4-BE49-F238E27FC236}">
              <a16:creationId xmlns:a16="http://schemas.microsoft.com/office/drawing/2014/main" id="{B99FC3E8-492E-4C1E-ADBE-5E105B2A8623}"/>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29" name="テキスト ボックス 42">
          <a:extLst>
            <a:ext uri="{FF2B5EF4-FFF2-40B4-BE49-F238E27FC236}">
              <a16:creationId xmlns:a16="http://schemas.microsoft.com/office/drawing/2014/main" id="{283C22CE-FA20-4FAE-824B-00FB24C45165}"/>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30" name="テキスト ボックス 43">
          <a:extLst>
            <a:ext uri="{FF2B5EF4-FFF2-40B4-BE49-F238E27FC236}">
              <a16:creationId xmlns:a16="http://schemas.microsoft.com/office/drawing/2014/main" id="{A1DB7AD9-5690-4016-95D0-302D7A84ED5F}"/>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31" name="テキスト ボックス 44">
          <a:extLst>
            <a:ext uri="{FF2B5EF4-FFF2-40B4-BE49-F238E27FC236}">
              <a16:creationId xmlns:a16="http://schemas.microsoft.com/office/drawing/2014/main" id="{37CFE27C-D4D0-486A-996B-089E72D25CFB}"/>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2" name="テキスト ボックス 45">
          <a:extLst>
            <a:ext uri="{FF2B5EF4-FFF2-40B4-BE49-F238E27FC236}">
              <a16:creationId xmlns:a16="http://schemas.microsoft.com/office/drawing/2014/main" id="{911FB39B-CF13-4788-94CF-0D2A7004062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3" name="テキスト ボックス 46">
          <a:extLst>
            <a:ext uri="{FF2B5EF4-FFF2-40B4-BE49-F238E27FC236}">
              <a16:creationId xmlns:a16="http://schemas.microsoft.com/office/drawing/2014/main" id="{7E3E93E9-91B4-4EAC-8871-786E65F0A02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4" name="テキスト ボックス 47">
          <a:extLst>
            <a:ext uri="{FF2B5EF4-FFF2-40B4-BE49-F238E27FC236}">
              <a16:creationId xmlns:a16="http://schemas.microsoft.com/office/drawing/2014/main" id="{AACDA01B-73EE-43FF-B989-7F9EF905ACA9}"/>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5" name="テキスト ボックス 48">
          <a:extLst>
            <a:ext uri="{FF2B5EF4-FFF2-40B4-BE49-F238E27FC236}">
              <a16:creationId xmlns:a16="http://schemas.microsoft.com/office/drawing/2014/main" id="{234D608D-7A5A-4E25-ADDA-F6BCC1CC333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6" name="テキスト ボックス 49">
          <a:extLst>
            <a:ext uri="{FF2B5EF4-FFF2-40B4-BE49-F238E27FC236}">
              <a16:creationId xmlns:a16="http://schemas.microsoft.com/office/drawing/2014/main" id="{0CFE44A3-F286-4D84-9CE6-ED0ECA2F0024}"/>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7" name="テキスト ボックス 50">
          <a:extLst>
            <a:ext uri="{FF2B5EF4-FFF2-40B4-BE49-F238E27FC236}">
              <a16:creationId xmlns:a16="http://schemas.microsoft.com/office/drawing/2014/main" id="{4D33CA72-FF04-4D1E-B7F0-06D36BD5286D}"/>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8" name="テキスト ボックス 51">
          <a:extLst>
            <a:ext uri="{FF2B5EF4-FFF2-40B4-BE49-F238E27FC236}">
              <a16:creationId xmlns:a16="http://schemas.microsoft.com/office/drawing/2014/main" id="{F0E95F6A-F9F7-4ACF-90D0-9162A0D14FD5}"/>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9" name="テキスト ボックス 52">
          <a:extLst>
            <a:ext uri="{FF2B5EF4-FFF2-40B4-BE49-F238E27FC236}">
              <a16:creationId xmlns:a16="http://schemas.microsoft.com/office/drawing/2014/main" id="{0835627A-EFBD-4423-AAF8-A32976C2856F}"/>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40" name="テキスト ボックス 53">
          <a:extLst>
            <a:ext uri="{FF2B5EF4-FFF2-40B4-BE49-F238E27FC236}">
              <a16:creationId xmlns:a16="http://schemas.microsoft.com/office/drawing/2014/main" id="{2F3C690F-2C78-4E59-AC97-8FC316E642CA}"/>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41" name="テキスト ボックス 54">
          <a:extLst>
            <a:ext uri="{FF2B5EF4-FFF2-40B4-BE49-F238E27FC236}">
              <a16:creationId xmlns:a16="http://schemas.microsoft.com/office/drawing/2014/main" id="{AFBB842C-3C0E-4F95-887F-DFA02046FB30}"/>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2" name="テキスト ボックス 55">
          <a:extLst>
            <a:ext uri="{FF2B5EF4-FFF2-40B4-BE49-F238E27FC236}">
              <a16:creationId xmlns:a16="http://schemas.microsoft.com/office/drawing/2014/main" id="{B08A14A4-DD57-4989-A6E4-472936E7C92B}"/>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3" name="テキスト ボックス 56">
          <a:extLst>
            <a:ext uri="{FF2B5EF4-FFF2-40B4-BE49-F238E27FC236}">
              <a16:creationId xmlns:a16="http://schemas.microsoft.com/office/drawing/2014/main" id="{08F32DEE-98DE-45BF-BF10-309AEE3A46F6}"/>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4" name="テキスト ボックス 57">
          <a:extLst>
            <a:ext uri="{FF2B5EF4-FFF2-40B4-BE49-F238E27FC236}">
              <a16:creationId xmlns:a16="http://schemas.microsoft.com/office/drawing/2014/main" id="{B0806007-0050-411E-B237-83E7E2E87050}"/>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5" name="テキスト ボックス 58">
          <a:extLst>
            <a:ext uri="{FF2B5EF4-FFF2-40B4-BE49-F238E27FC236}">
              <a16:creationId xmlns:a16="http://schemas.microsoft.com/office/drawing/2014/main" id="{2A6C2D8A-3006-45B0-9538-07DEEA8A595A}"/>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6" name="テキスト ボックス 59">
          <a:extLst>
            <a:ext uri="{FF2B5EF4-FFF2-40B4-BE49-F238E27FC236}">
              <a16:creationId xmlns:a16="http://schemas.microsoft.com/office/drawing/2014/main" id="{3754B154-DF37-4169-9D98-CAAE3A9DDB94}"/>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7" name="テキスト ボックス 60">
          <a:extLst>
            <a:ext uri="{FF2B5EF4-FFF2-40B4-BE49-F238E27FC236}">
              <a16:creationId xmlns:a16="http://schemas.microsoft.com/office/drawing/2014/main" id="{130FCAF7-A617-40FD-A91F-40397001AFBF}"/>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8" name="テキスト ボックス 19">
          <a:extLst>
            <a:ext uri="{FF2B5EF4-FFF2-40B4-BE49-F238E27FC236}">
              <a16:creationId xmlns:a16="http://schemas.microsoft.com/office/drawing/2014/main" id="{EA62CD66-44DD-4EB1-BBD0-C20A6887D996}"/>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9" name="テキスト ボックス 20">
          <a:extLst>
            <a:ext uri="{FF2B5EF4-FFF2-40B4-BE49-F238E27FC236}">
              <a16:creationId xmlns:a16="http://schemas.microsoft.com/office/drawing/2014/main" id="{016A3B1C-7325-433D-BE52-2B6E3A2F98BE}"/>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0" name="テキスト ボックス 21">
          <a:extLst>
            <a:ext uri="{FF2B5EF4-FFF2-40B4-BE49-F238E27FC236}">
              <a16:creationId xmlns:a16="http://schemas.microsoft.com/office/drawing/2014/main" id="{BC0961C7-1A51-4FE9-8FA0-A828EFD85D53}"/>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1" name="テキスト ボックス 22">
          <a:extLst>
            <a:ext uri="{FF2B5EF4-FFF2-40B4-BE49-F238E27FC236}">
              <a16:creationId xmlns:a16="http://schemas.microsoft.com/office/drawing/2014/main" id="{65A55A61-2A04-41EA-8CBE-ED80C8A574A7}"/>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2" name="テキスト ボックス 55">
          <a:extLst>
            <a:ext uri="{FF2B5EF4-FFF2-40B4-BE49-F238E27FC236}">
              <a16:creationId xmlns:a16="http://schemas.microsoft.com/office/drawing/2014/main" id="{3FF3AC65-DE6B-4533-BEDD-D2C17EE07807}"/>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3" name="テキスト ボックス 56">
          <a:extLst>
            <a:ext uri="{FF2B5EF4-FFF2-40B4-BE49-F238E27FC236}">
              <a16:creationId xmlns:a16="http://schemas.microsoft.com/office/drawing/2014/main" id="{4811F180-C217-4F38-8A97-03503094011E}"/>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4" name="テキスト ボックス 57">
          <a:extLst>
            <a:ext uri="{FF2B5EF4-FFF2-40B4-BE49-F238E27FC236}">
              <a16:creationId xmlns:a16="http://schemas.microsoft.com/office/drawing/2014/main" id="{ACBC856F-1164-4705-8CCE-E4467C57C2A5}"/>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5" name="テキスト ボックス 58">
          <a:extLst>
            <a:ext uri="{FF2B5EF4-FFF2-40B4-BE49-F238E27FC236}">
              <a16:creationId xmlns:a16="http://schemas.microsoft.com/office/drawing/2014/main" id="{A3CB8A26-69E9-4454-B404-DF92CBE7E565}"/>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6" name="テキスト ボックス 59">
          <a:extLst>
            <a:ext uri="{FF2B5EF4-FFF2-40B4-BE49-F238E27FC236}">
              <a16:creationId xmlns:a16="http://schemas.microsoft.com/office/drawing/2014/main" id="{6200FC65-6490-4E40-96FD-DECCCF05ECAE}"/>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7" name="テキスト ボックス 60">
          <a:extLst>
            <a:ext uri="{FF2B5EF4-FFF2-40B4-BE49-F238E27FC236}">
              <a16:creationId xmlns:a16="http://schemas.microsoft.com/office/drawing/2014/main" id="{FF293D82-F600-4CFB-8D09-8AB4044A80ED}"/>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8" name="テキスト ボックス 19">
          <a:extLst>
            <a:ext uri="{FF2B5EF4-FFF2-40B4-BE49-F238E27FC236}">
              <a16:creationId xmlns:a16="http://schemas.microsoft.com/office/drawing/2014/main" id="{1F8924F5-C9B9-4A3D-A9C1-393A2D0E463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9" name="テキスト ボックス 20">
          <a:extLst>
            <a:ext uri="{FF2B5EF4-FFF2-40B4-BE49-F238E27FC236}">
              <a16:creationId xmlns:a16="http://schemas.microsoft.com/office/drawing/2014/main" id="{F5F41FBF-95A1-4BF9-A2D5-49FDEE9125D5}"/>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0" name="テキスト ボックス 21">
          <a:extLst>
            <a:ext uri="{FF2B5EF4-FFF2-40B4-BE49-F238E27FC236}">
              <a16:creationId xmlns:a16="http://schemas.microsoft.com/office/drawing/2014/main" id="{EAB65467-5932-480C-8F69-1379B63B0C5D}"/>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1" name="テキスト ボックス 22">
          <a:extLst>
            <a:ext uri="{FF2B5EF4-FFF2-40B4-BE49-F238E27FC236}">
              <a16:creationId xmlns:a16="http://schemas.microsoft.com/office/drawing/2014/main" id="{1C294072-4723-4DE4-A079-EC8C27241D72}"/>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2" name="テキスト ボックス 55">
          <a:extLst>
            <a:ext uri="{FF2B5EF4-FFF2-40B4-BE49-F238E27FC236}">
              <a16:creationId xmlns:a16="http://schemas.microsoft.com/office/drawing/2014/main" id="{7F2BB71E-C7DF-41F8-9927-85ED8C0BEF82}"/>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3" name="テキスト ボックス 56">
          <a:extLst>
            <a:ext uri="{FF2B5EF4-FFF2-40B4-BE49-F238E27FC236}">
              <a16:creationId xmlns:a16="http://schemas.microsoft.com/office/drawing/2014/main" id="{AAE86299-2323-449A-BE5F-8EFA837CAC38}"/>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4" name="テキスト ボックス 57">
          <a:extLst>
            <a:ext uri="{FF2B5EF4-FFF2-40B4-BE49-F238E27FC236}">
              <a16:creationId xmlns:a16="http://schemas.microsoft.com/office/drawing/2014/main" id="{222815A1-17E3-4EE9-AF98-DF028FCE9D3A}"/>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5" name="テキスト ボックス 58">
          <a:extLst>
            <a:ext uri="{FF2B5EF4-FFF2-40B4-BE49-F238E27FC236}">
              <a16:creationId xmlns:a16="http://schemas.microsoft.com/office/drawing/2014/main" id="{2B1BCCA3-B186-4FA4-A8CD-8F6D63418349}"/>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6" name="テキスト ボックス 59">
          <a:extLst>
            <a:ext uri="{FF2B5EF4-FFF2-40B4-BE49-F238E27FC236}">
              <a16:creationId xmlns:a16="http://schemas.microsoft.com/office/drawing/2014/main" id="{0245A2B3-50E3-4DD7-9A64-FFDBFFF625BE}"/>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7" name="テキスト ボックス 60">
          <a:extLst>
            <a:ext uri="{FF2B5EF4-FFF2-40B4-BE49-F238E27FC236}">
              <a16:creationId xmlns:a16="http://schemas.microsoft.com/office/drawing/2014/main" id="{D4901A45-8F96-4645-9B47-E257C8446C4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68" name="テキスト ボックス 167">
          <a:extLst>
            <a:ext uri="{FF2B5EF4-FFF2-40B4-BE49-F238E27FC236}">
              <a16:creationId xmlns:a16="http://schemas.microsoft.com/office/drawing/2014/main" id="{ECCE21EA-011A-47F5-BB2E-4871682AC687}"/>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69" name="テキスト ボックス 168">
          <a:extLst>
            <a:ext uri="{FF2B5EF4-FFF2-40B4-BE49-F238E27FC236}">
              <a16:creationId xmlns:a16="http://schemas.microsoft.com/office/drawing/2014/main" id="{06C54C28-73D5-4244-8544-289C429B59EE}"/>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70" name="テキスト ボックス 169">
          <a:extLst>
            <a:ext uri="{FF2B5EF4-FFF2-40B4-BE49-F238E27FC236}">
              <a16:creationId xmlns:a16="http://schemas.microsoft.com/office/drawing/2014/main" id="{7795616C-CBB1-47C7-BFC1-43912B00BF3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71" name="テキスト ボックス 170">
          <a:extLst>
            <a:ext uri="{FF2B5EF4-FFF2-40B4-BE49-F238E27FC236}">
              <a16:creationId xmlns:a16="http://schemas.microsoft.com/office/drawing/2014/main" id="{DEAE1F22-064D-4BF3-82E1-E9FF3F04B2AB}"/>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2" name="テキスト ボックス 171">
          <a:extLst>
            <a:ext uri="{FF2B5EF4-FFF2-40B4-BE49-F238E27FC236}">
              <a16:creationId xmlns:a16="http://schemas.microsoft.com/office/drawing/2014/main" id="{717432CC-246A-4290-AC69-9D7AE4E38E8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73" name="テキスト ボックス 172">
          <a:extLst>
            <a:ext uri="{FF2B5EF4-FFF2-40B4-BE49-F238E27FC236}">
              <a16:creationId xmlns:a16="http://schemas.microsoft.com/office/drawing/2014/main" id="{AE1409FB-C327-481D-8A7F-78D43D49BC25}"/>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74" name="テキスト ボックス 173">
          <a:extLst>
            <a:ext uri="{FF2B5EF4-FFF2-40B4-BE49-F238E27FC236}">
              <a16:creationId xmlns:a16="http://schemas.microsoft.com/office/drawing/2014/main" id="{D9833515-2FFF-4139-A87B-A02E4ED0AD0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75" name="テキスト ボックス 174">
          <a:extLst>
            <a:ext uri="{FF2B5EF4-FFF2-40B4-BE49-F238E27FC236}">
              <a16:creationId xmlns:a16="http://schemas.microsoft.com/office/drawing/2014/main" id="{25428903-4044-49BC-B07D-5FA3D0D52E91}"/>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6" name="テキスト ボックス 175">
          <a:extLst>
            <a:ext uri="{FF2B5EF4-FFF2-40B4-BE49-F238E27FC236}">
              <a16:creationId xmlns:a16="http://schemas.microsoft.com/office/drawing/2014/main" id="{0C3A278B-A745-486C-B246-C4D7DB208E57}"/>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77" name="テキスト ボックス 1">
          <a:extLst>
            <a:ext uri="{FF2B5EF4-FFF2-40B4-BE49-F238E27FC236}">
              <a16:creationId xmlns:a16="http://schemas.microsoft.com/office/drawing/2014/main" id="{8A74DCD4-2622-4281-B58F-D396AC86E2BE}"/>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78" name="テキスト ボックス 2">
          <a:extLst>
            <a:ext uri="{FF2B5EF4-FFF2-40B4-BE49-F238E27FC236}">
              <a16:creationId xmlns:a16="http://schemas.microsoft.com/office/drawing/2014/main" id="{6CB7D2B7-A4FD-48CE-B786-291D0134EB02}"/>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79" name="テキスト ボックス 3">
          <a:extLst>
            <a:ext uri="{FF2B5EF4-FFF2-40B4-BE49-F238E27FC236}">
              <a16:creationId xmlns:a16="http://schemas.microsoft.com/office/drawing/2014/main" id="{12D5702D-0514-4F2C-A9FA-2266743DEB58}"/>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0" name="テキスト ボックス 4">
          <a:extLst>
            <a:ext uri="{FF2B5EF4-FFF2-40B4-BE49-F238E27FC236}">
              <a16:creationId xmlns:a16="http://schemas.microsoft.com/office/drawing/2014/main" id="{9F9E8205-0119-4024-9921-CBBCB25EA8D1}"/>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81" name="テキスト ボックス 5">
          <a:extLst>
            <a:ext uri="{FF2B5EF4-FFF2-40B4-BE49-F238E27FC236}">
              <a16:creationId xmlns:a16="http://schemas.microsoft.com/office/drawing/2014/main" id="{5AA30671-A880-4BAF-9A66-63CC8B6F84C6}"/>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2" name="テキスト ボックス 6">
          <a:extLst>
            <a:ext uri="{FF2B5EF4-FFF2-40B4-BE49-F238E27FC236}">
              <a16:creationId xmlns:a16="http://schemas.microsoft.com/office/drawing/2014/main" id="{516E488B-5988-462F-8AF8-926F437101CB}"/>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83" name="テキスト ボックス 13">
          <a:extLst>
            <a:ext uri="{FF2B5EF4-FFF2-40B4-BE49-F238E27FC236}">
              <a16:creationId xmlns:a16="http://schemas.microsoft.com/office/drawing/2014/main" id="{E8032864-4E26-4E77-B5DC-987BF0813E34}"/>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4" name="テキスト ボックス 14">
          <a:extLst>
            <a:ext uri="{FF2B5EF4-FFF2-40B4-BE49-F238E27FC236}">
              <a16:creationId xmlns:a16="http://schemas.microsoft.com/office/drawing/2014/main" id="{58A3651E-72DC-4743-9B7E-937B782B4271}"/>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85" name="テキスト ボックス 15">
          <a:extLst>
            <a:ext uri="{FF2B5EF4-FFF2-40B4-BE49-F238E27FC236}">
              <a16:creationId xmlns:a16="http://schemas.microsoft.com/office/drawing/2014/main" id="{5AD7415A-8DD9-49DF-A399-3907D214ED88}"/>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6" name="テキスト ボックス 16">
          <a:extLst>
            <a:ext uri="{FF2B5EF4-FFF2-40B4-BE49-F238E27FC236}">
              <a16:creationId xmlns:a16="http://schemas.microsoft.com/office/drawing/2014/main" id="{ABC703AD-7AD2-44DB-9F86-4F448253F6CA}"/>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87" name="テキスト ボックス 17">
          <a:extLst>
            <a:ext uri="{FF2B5EF4-FFF2-40B4-BE49-F238E27FC236}">
              <a16:creationId xmlns:a16="http://schemas.microsoft.com/office/drawing/2014/main" id="{C3D7BDC2-03FA-4156-8D56-2D901AA67988}"/>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8" name="テキスト ボックス 18">
          <a:extLst>
            <a:ext uri="{FF2B5EF4-FFF2-40B4-BE49-F238E27FC236}">
              <a16:creationId xmlns:a16="http://schemas.microsoft.com/office/drawing/2014/main" id="{43445A06-4C66-4F13-965D-FBF921BDE8DB}"/>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9" name="テキスト ボックス 19">
          <a:extLst>
            <a:ext uri="{FF2B5EF4-FFF2-40B4-BE49-F238E27FC236}">
              <a16:creationId xmlns:a16="http://schemas.microsoft.com/office/drawing/2014/main" id="{B643B668-D393-41DB-965C-A50425C740E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90" name="テキスト ボックス 20">
          <a:extLst>
            <a:ext uri="{FF2B5EF4-FFF2-40B4-BE49-F238E27FC236}">
              <a16:creationId xmlns:a16="http://schemas.microsoft.com/office/drawing/2014/main" id="{064197F0-39A2-4DB1-8345-201E6BF0F90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91" name="テキスト ボックス 21">
          <a:extLst>
            <a:ext uri="{FF2B5EF4-FFF2-40B4-BE49-F238E27FC236}">
              <a16:creationId xmlns:a16="http://schemas.microsoft.com/office/drawing/2014/main" id="{BF0FF573-FCA6-410C-9408-7F5041694A1A}"/>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92" name="テキスト ボックス 22">
          <a:extLst>
            <a:ext uri="{FF2B5EF4-FFF2-40B4-BE49-F238E27FC236}">
              <a16:creationId xmlns:a16="http://schemas.microsoft.com/office/drawing/2014/main" id="{8C66FB8C-1F0E-44B5-ACD3-80A9E23B3DA6}"/>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3" name="テキスト ボックス 23">
          <a:extLst>
            <a:ext uri="{FF2B5EF4-FFF2-40B4-BE49-F238E27FC236}">
              <a16:creationId xmlns:a16="http://schemas.microsoft.com/office/drawing/2014/main" id="{AB70B59C-50DC-487C-950B-3E2CDF289BA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4" name="テキスト ボックス 24">
          <a:extLst>
            <a:ext uri="{FF2B5EF4-FFF2-40B4-BE49-F238E27FC236}">
              <a16:creationId xmlns:a16="http://schemas.microsoft.com/office/drawing/2014/main" id="{E499F12E-394C-4AC9-896C-666C0A9B407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5" name="テキスト ボックス 25">
          <a:extLst>
            <a:ext uri="{FF2B5EF4-FFF2-40B4-BE49-F238E27FC236}">
              <a16:creationId xmlns:a16="http://schemas.microsoft.com/office/drawing/2014/main" id="{4255D727-8B74-4A15-AD9E-0BDC4576C172}"/>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6" name="テキスト ボックス 26">
          <a:extLst>
            <a:ext uri="{FF2B5EF4-FFF2-40B4-BE49-F238E27FC236}">
              <a16:creationId xmlns:a16="http://schemas.microsoft.com/office/drawing/2014/main" id="{186673C2-D378-49D0-B997-09F503E73742}"/>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97" name="テキスト ボックス 27">
          <a:extLst>
            <a:ext uri="{FF2B5EF4-FFF2-40B4-BE49-F238E27FC236}">
              <a16:creationId xmlns:a16="http://schemas.microsoft.com/office/drawing/2014/main" id="{70ACF34E-6202-497E-8881-A7EA85A08BB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98" name="テキスト ボックス 28">
          <a:extLst>
            <a:ext uri="{FF2B5EF4-FFF2-40B4-BE49-F238E27FC236}">
              <a16:creationId xmlns:a16="http://schemas.microsoft.com/office/drawing/2014/main" id="{B29DA68C-01E8-489C-BAED-A98D7158793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99" name="テキスト ボックス 29">
          <a:extLst>
            <a:ext uri="{FF2B5EF4-FFF2-40B4-BE49-F238E27FC236}">
              <a16:creationId xmlns:a16="http://schemas.microsoft.com/office/drawing/2014/main" id="{D31711E6-0395-4B34-8531-C4600022CA8A}"/>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0" name="テキスト ボックス 30">
          <a:extLst>
            <a:ext uri="{FF2B5EF4-FFF2-40B4-BE49-F238E27FC236}">
              <a16:creationId xmlns:a16="http://schemas.microsoft.com/office/drawing/2014/main" id="{6F05EDC0-ADAD-45AC-A0E1-0D06A0443F68}"/>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1" name="テキスト ボックス 31">
          <a:extLst>
            <a:ext uri="{FF2B5EF4-FFF2-40B4-BE49-F238E27FC236}">
              <a16:creationId xmlns:a16="http://schemas.microsoft.com/office/drawing/2014/main" id="{E5EDF43D-463F-4890-954D-05D734282B2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2" name="テキスト ボックス 32">
          <a:extLst>
            <a:ext uri="{FF2B5EF4-FFF2-40B4-BE49-F238E27FC236}">
              <a16:creationId xmlns:a16="http://schemas.microsoft.com/office/drawing/2014/main" id="{BE0D402D-A47E-4261-9FA8-1E681B5CECA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03" name="テキスト ボックス 33">
          <a:extLst>
            <a:ext uri="{FF2B5EF4-FFF2-40B4-BE49-F238E27FC236}">
              <a16:creationId xmlns:a16="http://schemas.microsoft.com/office/drawing/2014/main" id="{EF474CAD-E3D1-4EC4-B1DB-1190518169C3}"/>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4" name="テキスト ボックス 34">
          <a:extLst>
            <a:ext uri="{FF2B5EF4-FFF2-40B4-BE49-F238E27FC236}">
              <a16:creationId xmlns:a16="http://schemas.microsoft.com/office/drawing/2014/main" id="{87465225-DB16-4EC5-9B3A-F43408CC83B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05" name="テキスト ボックス 35">
          <a:extLst>
            <a:ext uri="{FF2B5EF4-FFF2-40B4-BE49-F238E27FC236}">
              <a16:creationId xmlns:a16="http://schemas.microsoft.com/office/drawing/2014/main" id="{B89338A0-CD66-4F3E-AABE-F580C43F74E1}"/>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06" name="テキスト ボックス 36">
          <a:extLst>
            <a:ext uri="{FF2B5EF4-FFF2-40B4-BE49-F238E27FC236}">
              <a16:creationId xmlns:a16="http://schemas.microsoft.com/office/drawing/2014/main" id="{069723FB-31E6-4BEA-A038-69F6380DD04F}"/>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07" name="テキスト ボックス 37">
          <a:extLst>
            <a:ext uri="{FF2B5EF4-FFF2-40B4-BE49-F238E27FC236}">
              <a16:creationId xmlns:a16="http://schemas.microsoft.com/office/drawing/2014/main" id="{E894EFF6-CE82-4700-8083-B2D863606DF1}"/>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8" name="テキスト ボックス 38">
          <a:extLst>
            <a:ext uri="{FF2B5EF4-FFF2-40B4-BE49-F238E27FC236}">
              <a16:creationId xmlns:a16="http://schemas.microsoft.com/office/drawing/2014/main" id="{538D82E5-6374-4755-8D40-42D92266172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09" name="テキスト ボックス 39">
          <a:extLst>
            <a:ext uri="{FF2B5EF4-FFF2-40B4-BE49-F238E27FC236}">
              <a16:creationId xmlns:a16="http://schemas.microsoft.com/office/drawing/2014/main" id="{9A488E18-197C-44BA-A576-DFD3AA31000E}"/>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10" name="テキスト ボックス 40">
          <a:extLst>
            <a:ext uri="{FF2B5EF4-FFF2-40B4-BE49-F238E27FC236}">
              <a16:creationId xmlns:a16="http://schemas.microsoft.com/office/drawing/2014/main" id="{D93AAE6C-1AA3-4461-9C09-53AF80F9BB04}"/>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211" name="テキスト ボックス 41">
          <a:extLst>
            <a:ext uri="{FF2B5EF4-FFF2-40B4-BE49-F238E27FC236}">
              <a16:creationId xmlns:a16="http://schemas.microsoft.com/office/drawing/2014/main" id="{7E0B94EF-E266-49AE-8F0A-2D48672CB516}"/>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212" name="テキスト ボックス 42">
          <a:extLst>
            <a:ext uri="{FF2B5EF4-FFF2-40B4-BE49-F238E27FC236}">
              <a16:creationId xmlns:a16="http://schemas.microsoft.com/office/drawing/2014/main" id="{60A2A61A-20DF-4925-A196-7B620B8702D4}"/>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213" name="テキスト ボックス 43">
          <a:extLst>
            <a:ext uri="{FF2B5EF4-FFF2-40B4-BE49-F238E27FC236}">
              <a16:creationId xmlns:a16="http://schemas.microsoft.com/office/drawing/2014/main" id="{0C686632-796B-49A5-9419-163A3B84738B}"/>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214" name="テキスト ボックス 44">
          <a:extLst>
            <a:ext uri="{FF2B5EF4-FFF2-40B4-BE49-F238E27FC236}">
              <a16:creationId xmlns:a16="http://schemas.microsoft.com/office/drawing/2014/main" id="{79914D5D-93BF-4DF5-91A0-D3C834B66456}"/>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15" name="テキスト ボックス 45">
          <a:extLst>
            <a:ext uri="{FF2B5EF4-FFF2-40B4-BE49-F238E27FC236}">
              <a16:creationId xmlns:a16="http://schemas.microsoft.com/office/drawing/2014/main" id="{3DB93C75-B3DE-4C4E-AF3F-152C2359EFFF}"/>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16" name="テキスト ボックス 46">
          <a:extLst>
            <a:ext uri="{FF2B5EF4-FFF2-40B4-BE49-F238E27FC236}">
              <a16:creationId xmlns:a16="http://schemas.microsoft.com/office/drawing/2014/main" id="{426ED8C8-4F3F-4375-8290-C1A51ADE537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17" name="テキスト ボックス 47">
          <a:extLst>
            <a:ext uri="{FF2B5EF4-FFF2-40B4-BE49-F238E27FC236}">
              <a16:creationId xmlns:a16="http://schemas.microsoft.com/office/drawing/2014/main" id="{2A650366-27AF-4A18-A296-366598BA6FA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18" name="テキスト ボックス 48">
          <a:extLst>
            <a:ext uri="{FF2B5EF4-FFF2-40B4-BE49-F238E27FC236}">
              <a16:creationId xmlns:a16="http://schemas.microsoft.com/office/drawing/2014/main" id="{7F8B477C-7AE7-4D07-B9D3-13ED7FEF6B8F}"/>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19" name="テキスト ボックス 49">
          <a:extLst>
            <a:ext uri="{FF2B5EF4-FFF2-40B4-BE49-F238E27FC236}">
              <a16:creationId xmlns:a16="http://schemas.microsoft.com/office/drawing/2014/main" id="{DBA7CF27-7FE4-4992-8EF4-9BD3A0C6299B}"/>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20" name="テキスト ボックス 50">
          <a:extLst>
            <a:ext uri="{FF2B5EF4-FFF2-40B4-BE49-F238E27FC236}">
              <a16:creationId xmlns:a16="http://schemas.microsoft.com/office/drawing/2014/main" id="{D3A77EB7-FBA0-4B85-8228-E37F46C10205}"/>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21" name="テキスト ボックス 51">
          <a:extLst>
            <a:ext uri="{FF2B5EF4-FFF2-40B4-BE49-F238E27FC236}">
              <a16:creationId xmlns:a16="http://schemas.microsoft.com/office/drawing/2014/main" id="{5DFBDD23-071E-4C50-AF9A-3F050EFC5ACC}"/>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22" name="テキスト ボックス 52">
          <a:extLst>
            <a:ext uri="{FF2B5EF4-FFF2-40B4-BE49-F238E27FC236}">
              <a16:creationId xmlns:a16="http://schemas.microsoft.com/office/drawing/2014/main" id="{D1AE3E0F-9A4D-4FBF-BC67-B164D4F38800}"/>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23" name="テキスト ボックス 53">
          <a:extLst>
            <a:ext uri="{FF2B5EF4-FFF2-40B4-BE49-F238E27FC236}">
              <a16:creationId xmlns:a16="http://schemas.microsoft.com/office/drawing/2014/main" id="{AC025A67-917F-4542-A0ED-0658D6E3D5FE}"/>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24" name="テキスト ボックス 54">
          <a:extLst>
            <a:ext uri="{FF2B5EF4-FFF2-40B4-BE49-F238E27FC236}">
              <a16:creationId xmlns:a16="http://schemas.microsoft.com/office/drawing/2014/main" id="{4AB04241-D080-43BD-B93A-2754BDE2CA7E}"/>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25" name="テキスト ボックス 55">
          <a:extLst>
            <a:ext uri="{FF2B5EF4-FFF2-40B4-BE49-F238E27FC236}">
              <a16:creationId xmlns:a16="http://schemas.microsoft.com/office/drawing/2014/main" id="{B7F05669-9C92-4207-8594-15171FBD368E}"/>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26" name="テキスト ボックス 56">
          <a:extLst>
            <a:ext uri="{FF2B5EF4-FFF2-40B4-BE49-F238E27FC236}">
              <a16:creationId xmlns:a16="http://schemas.microsoft.com/office/drawing/2014/main" id="{5650E868-8896-4079-A867-937EB831E38E}"/>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27" name="テキスト ボックス 57">
          <a:extLst>
            <a:ext uri="{FF2B5EF4-FFF2-40B4-BE49-F238E27FC236}">
              <a16:creationId xmlns:a16="http://schemas.microsoft.com/office/drawing/2014/main" id="{E35B6FD0-3031-4BE3-8C3A-EBFD8DB14A9C}"/>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28" name="テキスト ボックス 58">
          <a:extLst>
            <a:ext uri="{FF2B5EF4-FFF2-40B4-BE49-F238E27FC236}">
              <a16:creationId xmlns:a16="http://schemas.microsoft.com/office/drawing/2014/main" id="{FF309A6F-5AE1-4F21-9181-663461B12567}"/>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29" name="テキスト ボックス 59">
          <a:extLst>
            <a:ext uri="{FF2B5EF4-FFF2-40B4-BE49-F238E27FC236}">
              <a16:creationId xmlns:a16="http://schemas.microsoft.com/office/drawing/2014/main" id="{2A6328C0-D564-4C58-A92D-89A86F41E02D}"/>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30" name="テキスト ボックス 60">
          <a:extLst>
            <a:ext uri="{FF2B5EF4-FFF2-40B4-BE49-F238E27FC236}">
              <a16:creationId xmlns:a16="http://schemas.microsoft.com/office/drawing/2014/main" id="{451A5374-C4DB-4CF0-8ABB-C1481841C09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1" name="テキスト ボックス 19">
          <a:extLst>
            <a:ext uri="{FF2B5EF4-FFF2-40B4-BE49-F238E27FC236}">
              <a16:creationId xmlns:a16="http://schemas.microsoft.com/office/drawing/2014/main" id="{A302500E-392D-4F66-8C20-746D4776E738}"/>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2" name="テキスト ボックス 20">
          <a:extLst>
            <a:ext uri="{FF2B5EF4-FFF2-40B4-BE49-F238E27FC236}">
              <a16:creationId xmlns:a16="http://schemas.microsoft.com/office/drawing/2014/main" id="{269938CB-D18E-4887-9BE4-CA3E6D0AF4BB}"/>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3" name="テキスト ボックス 21">
          <a:extLst>
            <a:ext uri="{FF2B5EF4-FFF2-40B4-BE49-F238E27FC236}">
              <a16:creationId xmlns:a16="http://schemas.microsoft.com/office/drawing/2014/main" id="{163EF026-1DE9-49D0-9E89-52EA01D11B05}"/>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4" name="テキスト ボックス 22">
          <a:extLst>
            <a:ext uri="{FF2B5EF4-FFF2-40B4-BE49-F238E27FC236}">
              <a16:creationId xmlns:a16="http://schemas.microsoft.com/office/drawing/2014/main" id="{B0E87994-E88D-4F5A-A533-A7394AF87DA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5" name="テキスト ボックス 55">
          <a:extLst>
            <a:ext uri="{FF2B5EF4-FFF2-40B4-BE49-F238E27FC236}">
              <a16:creationId xmlns:a16="http://schemas.microsoft.com/office/drawing/2014/main" id="{5AE8FCB5-BF75-453C-A55C-F94F2ABAE481}"/>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6" name="テキスト ボックス 56">
          <a:extLst>
            <a:ext uri="{FF2B5EF4-FFF2-40B4-BE49-F238E27FC236}">
              <a16:creationId xmlns:a16="http://schemas.microsoft.com/office/drawing/2014/main" id="{3574E7F1-C95B-4F50-BDBF-6E5301555277}"/>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7" name="テキスト ボックス 57">
          <a:extLst>
            <a:ext uri="{FF2B5EF4-FFF2-40B4-BE49-F238E27FC236}">
              <a16:creationId xmlns:a16="http://schemas.microsoft.com/office/drawing/2014/main" id="{274D5C33-F749-4B27-A5D3-43C4AFC84E67}"/>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8" name="テキスト ボックス 58">
          <a:extLst>
            <a:ext uri="{FF2B5EF4-FFF2-40B4-BE49-F238E27FC236}">
              <a16:creationId xmlns:a16="http://schemas.microsoft.com/office/drawing/2014/main" id="{A38FC0C8-A07C-4FEE-B4A8-A58D07F12CEB}"/>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9" name="テキスト ボックス 59">
          <a:extLst>
            <a:ext uri="{FF2B5EF4-FFF2-40B4-BE49-F238E27FC236}">
              <a16:creationId xmlns:a16="http://schemas.microsoft.com/office/drawing/2014/main" id="{2BAF6667-4164-4246-B9E0-A09B6D905EAA}"/>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40" name="テキスト ボックス 60">
          <a:extLst>
            <a:ext uri="{FF2B5EF4-FFF2-40B4-BE49-F238E27FC236}">
              <a16:creationId xmlns:a16="http://schemas.microsoft.com/office/drawing/2014/main" id="{2CB8EA54-E1AC-4192-9D56-CF07F1BE707B}"/>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1" name="テキスト ボックス 19">
          <a:extLst>
            <a:ext uri="{FF2B5EF4-FFF2-40B4-BE49-F238E27FC236}">
              <a16:creationId xmlns:a16="http://schemas.microsoft.com/office/drawing/2014/main" id="{49CD12E5-CBBE-45A5-A614-DE8D93492890}"/>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2" name="テキスト ボックス 20">
          <a:extLst>
            <a:ext uri="{FF2B5EF4-FFF2-40B4-BE49-F238E27FC236}">
              <a16:creationId xmlns:a16="http://schemas.microsoft.com/office/drawing/2014/main" id="{CD88EDDB-CCD7-4EBA-85C5-56EA100083BD}"/>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3" name="テキスト ボックス 21">
          <a:extLst>
            <a:ext uri="{FF2B5EF4-FFF2-40B4-BE49-F238E27FC236}">
              <a16:creationId xmlns:a16="http://schemas.microsoft.com/office/drawing/2014/main" id="{34487130-CF3C-4702-A9D2-57EB49A57C56}"/>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4" name="テキスト ボックス 22">
          <a:extLst>
            <a:ext uri="{FF2B5EF4-FFF2-40B4-BE49-F238E27FC236}">
              <a16:creationId xmlns:a16="http://schemas.microsoft.com/office/drawing/2014/main" id="{8374BEB3-920C-4466-A2A4-24C0D58633C5}"/>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5" name="テキスト ボックス 55">
          <a:extLst>
            <a:ext uri="{FF2B5EF4-FFF2-40B4-BE49-F238E27FC236}">
              <a16:creationId xmlns:a16="http://schemas.microsoft.com/office/drawing/2014/main" id="{1F1C2320-0FAB-4466-9FF7-6B02C0BF120E}"/>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6" name="テキスト ボックス 56">
          <a:extLst>
            <a:ext uri="{FF2B5EF4-FFF2-40B4-BE49-F238E27FC236}">
              <a16:creationId xmlns:a16="http://schemas.microsoft.com/office/drawing/2014/main" id="{E221A11B-BCF0-409C-AE28-0F549FD419C3}"/>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7" name="テキスト ボックス 57">
          <a:extLst>
            <a:ext uri="{FF2B5EF4-FFF2-40B4-BE49-F238E27FC236}">
              <a16:creationId xmlns:a16="http://schemas.microsoft.com/office/drawing/2014/main" id="{65C9DBA8-3143-4960-8F2A-9ED84FB1B75D}"/>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8" name="テキスト ボックス 58">
          <a:extLst>
            <a:ext uri="{FF2B5EF4-FFF2-40B4-BE49-F238E27FC236}">
              <a16:creationId xmlns:a16="http://schemas.microsoft.com/office/drawing/2014/main" id="{EA1B08C6-BC80-4190-84F5-94A6C274BBA4}"/>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9" name="テキスト ボックス 59">
          <a:extLst>
            <a:ext uri="{FF2B5EF4-FFF2-40B4-BE49-F238E27FC236}">
              <a16:creationId xmlns:a16="http://schemas.microsoft.com/office/drawing/2014/main" id="{10553F01-011E-45A2-8C8E-409505BC6016}"/>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50" name="テキスト ボックス 60">
          <a:extLst>
            <a:ext uri="{FF2B5EF4-FFF2-40B4-BE49-F238E27FC236}">
              <a16:creationId xmlns:a16="http://schemas.microsoft.com/office/drawing/2014/main" id="{72AC675F-DD3A-49C2-A062-F7B7439C13F2}"/>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51" name="テキスト ボックス 250">
          <a:extLst>
            <a:ext uri="{FF2B5EF4-FFF2-40B4-BE49-F238E27FC236}">
              <a16:creationId xmlns:a16="http://schemas.microsoft.com/office/drawing/2014/main" id="{5C45F90B-8807-47D9-83D5-A1ED4FD4BC2E}"/>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52" name="テキスト ボックス 251">
          <a:extLst>
            <a:ext uri="{FF2B5EF4-FFF2-40B4-BE49-F238E27FC236}">
              <a16:creationId xmlns:a16="http://schemas.microsoft.com/office/drawing/2014/main" id="{D3BE3F79-F952-46C2-8805-374E0F531615}"/>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53" name="テキスト ボックス 252">
          <a:extLst>
            <a:ext uri="{FF2B5EF4-FFF2-40B4-BE49-F238E27FC236}">
              <a16:creationId xmlns:a16="http://schemas.microsoft.com/office/drawing/2014/main" id="{873E1EF4-D162-46F1-8FE5-803165915090}"/>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4" name="テキスト ボックス 253">
          <a:extLst>
            <a:ext uri="{FF2B5EF4-FFF2-40B4-BE49-F238E27FC236}">
              <a16:creationId xmlns:a16="http://schemas.microsoft.com/office/drawing/2014/main" id="{5C565E74-9D93-4A27-90C2-28785E7B9361}"/>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55" name="テキスト ボックス 1">
          <a:extLst>
            <a:ext uri="{FF2B5EF4-FFF2-40B4-BE49-F238E27FC236}">
              <a16:creationId xmlns:a16="http://schemas.microsoft.com/office/drawing/2014/main" id="{945BC198-BB7B-42FE-BC50-45FD115AD48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56" name="テキスト ボックス 2">
          <a:extLst>
            <a:ext uri="{FF2B5EF4-FFF2-40B4-BE49-F238E27FC236}">
              <a16:creationId xmlns:a16="http://schemas.microsoft.com/office/drawing/2014/main" id="{AC4CE391-FA9E-4136-BCD5-AFABBC05676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57" name="テキスト ボックス 3">
          <a:extLst>
            <a:ext uri="{FF2B5EF4-FFF2-40B4-BE49-F238E27FC236}">
              <a16:creationId xmlns:a16="http://schemas.microsoft.com/office/drawing/2014/main" id="{595006B8-6483-4BEC-8BBD-A3594F49F9F6}"/>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8" name="テキスト ボックス 4">
          <a:extLst>
            <a:ext uri="{FF2B5EF4-FFF2-40B4-BE49-F238E27FC236}">
              <a16:creationId xmlns:a16="http://schemas.microsoft.com/office/drawing/2014/main" id="{550A402F-BF17-432A-A3FF-28B530B1EDC7}"/>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59" name="テキスト ボックス 5">
          <a:extLst>
            <a:ext uri="{FF2B5EF4-FFF2-40B4-BE49-F238E27FC236}">
              <a16:creationId xmlns:a16="http://schemas.microsoft.com/office/drawing/2014/main" id="{548BF2BC-D684-45E6-928A-F578CE68F126}"/>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0" name="テキスト ボックス 6">
          <a:extLst>
            <a:ext uri="{FF2B5EF4-FFF2-40B4-BE49-F238E27FC236}">
              <a16:creationId xmlns:a16="http://schemas.microsoft.com/office/drawing/2014/main" id="{2341FE4B-D387-4444-A3C1-A0EBFD8FFC2D}"/>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61" name="テキスト ボックス 13">
          <a:extLst>
            <a:ext uri="{FF2B5EF4-FFF2-40B4-BE49-F238E27FC236}">
              <a16:creationId xmlns:a16="http://schemas.microsoft.com/office/drawing/2014/main" id="{F8FBDEB2-4BB6-40E6-89A9-2C69FCCB2138}"/>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2" name="テキスト ボックス 14">
          <a:extLst>
            <a:ext uri="{FF2B5EF4-FFF2-40B4-BE49-F238E27FC236}">
              <a16:creationId xmlns:a16="http://schemas.microsoft.com/office/drawing/2014/main" id="{3E6FAEBE-14B3-4DEF-A2FB-C0CE1BBB9699}"/>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63" name="テキスト ボックス 15">
          <a:extLst>
            <a:ext uri="{FF2B5EF4-FFF2-40B4-BE49-F238E27FC236}">
              <a16:creationId xmlns:a16="http://schemas.microsoft.com/office/drawing/2014/main" id="{F560769E-4749-4465-BB27-01412BC0604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64" name="テキスト ボックス 16">
          <a:extLst>
            <a:ext uri="{FF2B5EF4-FFF2-40B4-BE49-F238E27FC236}">
              <a16:creationId xmlns:a16="http://schemas.microsoft.com/office/drawing/2014/main" id="{D2A3837F-15D5-4A8A-B1E5-2267894A48C5}"/>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65" name="テキスト ボックス 17">
          <a:extLst>
            <a:ext uri="{FF2B5EF4-FFF2-40B4-BE49-F238E27FC236}">
              <a16:creationId xmlns:a16="http://schemas.microsoft.com/office/drawing/2014/main" id="{201A1033-F794-4E5B-9957-46B43660EA13}"/>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6" name="テキスト ボックス 18">
          <a:extLst>
            <a:ext uri="{FF2B5EF4-FFF2-40B4-BE49-F238E27FC236}">
              <a16:creationId xmlns:a16="http://schemas.microsoft.com/office/drawing/2014/main" id="{3292A78D-002B-41FF-863D-02394F51133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7" name="テキスト ボックス 19">
          <a:extLst>
            <a:ext uri="{FF2B5EF4-FFF2-40B4-BE49-F238E27FC236}">
              <a16:creationId xmlns:a16="http://schemas.microsoft.com/office/drawing/2014/main" id="{6CC78845-0A29-440D-B3A0-4DE2A8E8CEDE}"/>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8" name="テキスト ボックス 20">
          <a:extLst>
            <a:ext uri="{FF2B5EF4-FFF2-40B4-BE49-F238E27FC236}">
              <a16:creationId xmlns:a16="http://schemas.microsoft.com/office/drawing/2014/main" id="{11614724-D869-4D52-A6B4-0DFFCF626B50}"/>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9" name="テキスト ボックス 21">
          <a:extLst>
            <a:ext uri="{FF2B5EF4-FFF2-40B4-BE49-F238E27FC236}">
              <a16:creationId xmlns:a16="http://schemas.microsoft.com/office/drawing/2014/main" id="{B58D9A19-7A6A-499B-8A2F-91E9487C8512}"/>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70" name="テキスト ボックス 22">
          <a:extLst>
            <a:ext uri="{FF2B5EF4-FFF2-40B4-BE49-F238E27FC236}">
              <a16:creationId xmlns:a16="http://schemas.microsoft.com/office/drawing/2014/main" id="{199E8404-8503-4F4F-92B9-F8543A2EEF15}"/>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1" name="テキスト ボックス 23">
          <a:extLst>
            <a:ext uri="{FF2B5EF4-FFF2-40B4-BE49-F238E27FC236}">
              <a16:creationId xmlns:a16="http://schemas.microsoft.com/office/drawing/2014/main" id="{3F64063C-F07A-4935-B72D-5D7D0BEBF6FD}"/>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2" name="テキスト ボックス 24">
          <a:extLst>
            <a:ext uri="{FF2B5EF4-FFF2-40B4-BE49-F238E27FC236}">
              <a16:creationId xmlns:a16="http://schemas.microsoft.com/office/drawing/2014/main" id="{941C1F6D-B57F-4303-B969-3733141180BE}"/>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3" name="テキスト ボックス 25">
          <a:extLst>
            <a:ext uri="{FF2B5EF4-FFF2-40B4-BE49-F238E27FC236}">
              <a16:creationId xmlns:a16="http://schemas.microsoft.com/office/drawing/2014/main" id="{A54362AB-7EAE-47F7-AC6A-7F13C095DB50}"/>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4" name="テキスト ボックス 26">
          <a:extLst>
            <a:ext uri="{FF2B5EF4-FFF2-40B4-BE49-F238E27FC236}">
              <a16:creationId xmlns:a16="http://schemas.microsoft.com/office/drawing/2014/main" id="{E1CB6AAC-1201-4DDF-A9B4-98BE63DF53D7}"/>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5" name="テキスト ボックス 27">
          <a:extLst>
            <a:ext uri="{FF2B5EF4-FFF2-40B4-BE49-F238E27FC236}">
              <a16:creationId xmlns:a16="http://schemas.microsoft.com/office/drawing/2014/main" id="{85543C8E-779C-429C-B5C2-D51AB4B00E1D}"/>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6" name="テキスト ボックス 28">
          <a:extLst>
            <a:ext uri="{FF2B5EF4-FFF2-40B4-BE49-F238E27FC236}">
              <a16:creationId xmlns:a16="http://schemas.microsoft.com/office/drawing/2014/main" id="{8D8CF8B3-C5DC-42D1-B6E5-B700500809A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7" name="テキスト ボックス 29">
          <a:extLst>
            <a:ext uri="{FF2B5EF4-FFF2-40B4-BE49-F238E27FC236}">
              <a16:creationId xmlns:a16="http://schemas.microsoft.com/office/drawing/2014/main" id="{32ADA33E-86FF-4E55-96B1-58059130A2B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8" name="テキスト ボックス 30">
          <a:extLst>
            <a:ext uri="{FF2B5EF4-FFF2-40B4-BE49-F238E27FC236}">
              <a16:creationId xmlns:a16="http://schemas.microsoft.com/office/drawing/2014/main" id="{869E422E-D14D-4771-B431-18FEF5EA1E9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9" name="テキスト ボックス 31">
          <a:extLst>
            <a:ext uri="{FF2B5EF4-FFF2-40B4-BE49-F238E27FC236}">
              <a16:creationId xmlns:a16="http://schemas.microsoft.com/office/drawing/2014/main" id="{94EFFC01-8363-411A-9995-ACF528E17D7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0" name="テキスト ボックス 32">
          <a:extLst>
            <a:ext uri="{FF2B5EF4-FFF2-40B4-BE49-F238E27FC236}">
              <a16:creationId xmlns:a16="http://schemas.microsoft.com/office/drawing/2014/main" id="{1C77A76B-E391-4278-B913-D4BA5E89CA47}"/>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81" name="テキスト ボックス 33">
          <a:extLst>
            <a:ext uri="{FF2B5EF4-FFF2-40B4-BE49-F238E27FC236}">
              <a16:creationId xmlns:a16="http://schemas.microsoft.com/office/drawing/2014/main" id="{5FEEA187-9D7D-4D18-9B1D-D525E28B7A75}"/>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2" name="テキスト ボックス 34">
          <a:extLst>
            <a:ext uri="{FF2B5EF4-FFF2-40B4-BE49-F238E27FC236}">
              <a16:creationId xmlns:a16="http://schemas.microsoft.com/office/drawing/2014/main" id="{E8DEB9FC-C39F-4CD3-8CBC-A46042F81E8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83" name="テキスト ボックス 35">
          <a:extLst>
            <a:ext uri="{FF2B5EF4-FFF2-40B4-BE49-F238E27FC236}">
              <a16:creationId xmlns:a16="http://schemas.microsoft.com/office/drawing/2014/main" id="{EBB9DCEC-F94B-4118-A93F-AE9F8ABB1264}"/>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84" name="テキスト ボックス 36">
          <a:extLst>
            <a:ext uri="{FF2B5EF4-FFF2-40B4-BE49-F238E27FC236}">
              <a16:creationId xmlns:a16="http://schemas.microsoft.com/office/drawing/2014/main" id="{1B4ED5A8-6428-4D3E-9DE8-657A56C3E01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85" name="テキスト ボックス 37">
          <a:extLst>
            <a:ext uri="{FF2B5EF4-FFF2-40B4-BE49-F238E27FC236}">
              <a16:creationId xmlns:a16="http://schemas.microsoft.com/office/drawing/2014/main" id="{9CA4647F-46A4-46EB-80E6-41ED4C9B9926}"/>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6" name="テキスト ボックス 38">
          <a:extLst>
            <a:ext uri="{FF2B5EF4-FFF2-40B4-BE49-F238E27FC236}">
              <a16:creationId xmlns:a16="http://schemas.microsoft.com/office/drawing/2014/main" id="{2D831CBC-7264-4325-891B-8B39993BE748}"/>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87" name="テキスト ボックス 39">
          <a:extLst>
            <a:ext uri="{FF2B5EF4-FFF2-40B4-BE49-F238E27FC236}">
              <a16:creationId xmlns:a16="http://schemas.microsoft.com/office/drawing/2014/main" id="{A4897082-CD71-4A3C-90F5-2022AB764AD7}"/>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88" name="テキスト ボックス 40">
          <a:extLst>
            <a:ext uri="{FF2B5EF4-FFF2-40B4-BE49-F238E27FC236}">
              <a16:creationId xmlns:a16="http://schemas.microsoft.com/office/drawing/2014/main" id="{59552A8A-BE9C-4F1D-875B-64C65FC7FE2E}"/>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89" name="テキスト ボックス 41">
          <a:extLst>
            <a:ext uri="{FF2B5EF4-FFF2-40B4-BE49-F238E27FC236}">
              <a16:creationId xmlns:a16="http://schemas.microsoft.com/office/drawing/2014/main" id="{C0B78482-3D9F-4D33-888B-D1C9A7820A20}"/>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0" name="テキスト ボックス 42">
          <a:extLst>
            <a:ext uri="{FF2B5EF4-FFF2-40B4-BE49-F238E27FC236}">
              <a16:creationId xmlns:a16="http://schemas.microsoft.com/office/drawing/2014/main" id="{13EC9FF8-F9CF-4274-879A-557FF38EFE07}"/>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1" name="テキスト ボックス 43">
          <a:extLst>
            <a:ext uri="{FF2B5EF4-FFF2-40B4-BE49-F238E27FC236}">
              <a16:creationId xmlns:a16="http://schemas.microsoft.com/office/drawing/2014/main" id="{BCFE1F3F-77EE-481F-8032-F078D4115A4E}"/>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2" name="テキスト ボックス 44">
          <a:extLst>
            <a:ext uri="{FF2B5EF4-FFF2-40B4-BE49-F238E27FC236}">
              <a16:creationId xmlns:a16="http://schemas.microsoft.com/office/drawing/2014/main" id="{E1B010E7-8A86-4AE6-87D6-4A8A144828B2}"/>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3" name="テキスト ボックス 45">
          <a:extLst>
            <a:ext uri="{FF2B5EF4-FFF2-40B4-BE49-F238E27FC236}">
              <a16:creationId xmlns:a16="http://schemas.microsoft.com/office/drawing/2014/main" id="{43EA28C7-2EA7-4EB9-835C-9BF44E18DBF5}"/>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4" name="テキスト ボックス 46">
          <a:extLst>
            <a:ext uri="{FF2B5EF4-FFF2-40B4-BE49-F238E27FC236}">
              <a16:creationId xmlns:a16="http://schemas.microsoft.com/office/drawing/2014/main" id="{05490E8E-4AE4-47DD-9ED7-D4E8B50B0F5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5" name="テキスト ボックス 47">
          <a:extLst>
            <a:ext uri="{FF2B5EF4-FFF2-40B4-BE49-F238E27FC236}">
              <a16:creationId xmlns:a16="http://schemas.microsoft.com/office/drawing/2014/main" id="{4DA33D2E-5A80-4C6A-870D-EA6F570F1B74}"/>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96" name="テキスト ボックス 49">
          <a:extLst>
            <a:ext uri="{FF2B5EF4-FFF2-40B4-BE49-F238E27FC236}">
              <a16:creationId xmlns:a16="http://schemas.microsoft.com/office/drawing/2014/main" id="{BE0D3051-D8C1-4FA0-A3D6-E417BF5F370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97" name="テキスト ボックス 50">
          <a:extLst>
            <a:ext uri="{FF2B5EF4-FFF2-40B4-BE49-F238E27FC236}">
              <a16:creationId xmlns:a16="http://schemas.microsoft.com/office/drawing/2014/main" id="{914D1255-0464-41A4-B8FD-9C895E105173}"/>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98" name="テキスト ボックス 51">
          <a:extLst>
            <a:ext uri="{FF2B5EF4-FFF2-40B4-BE49-F238E27FC236}">
              <a16:creationId xmlns:a16="http://schemas.microsoft.com/office/drawing/2014/main" id="{579FD0CD-1D20-4574-B717-6972F16C221A}"/>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99" name="テキスト ボックス 52">
          <a:extLst>
            <a:ext uri="{FF2B5EF4-FFF2-40B4-BE49-F238E27FC236}">
              <a16:creationId xmlns:a16="http://schemas.microsoft.com/office/drawing/2014/main" id="{6D5F6CA0-DC89-451C-8856-C7DCC3D758C3}"/>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00" name="テキスト ボックス 53">
          <a:extLst>
            <a:ext uri="{FF2B5EF4-FFF2-40B4-BE49-F238E27FC236}">
              <a16:creationId xmlns:a16="http://schemas.microsoft.com/office/drawing/2014/main" id="{F0FAE3FE-44A3-41D5-9917-55ABD6A9A60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1" name="テキスト ボックス 55">
          <a:extLst>
            <a:ext uri="{FF2B5EF4-FFF2-40B4-BE49-F238E27FC236}">
              <a16:creationId xmlns:a16="http://schemas.microsoft.com/office/drawing/2014/main" id="{8DCA40BD-771E-4C38-A7DE-6F5CF500DD18}"/>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2" name="テキスト ボックス 56">
          <a:extLst>
            <a:ext uri="{FF2B5EF4-FFF2-40B4-BE49-F238E27FC236}">
              <a16:creationId xmlns:a16="http://schemas.microsoft.com/office/drawing/2014/main" id="{D208B9EF-A6CF-4CEC-8C80-591965CA47C6}"/>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3" name="テキスト ボックス 57">
          <a:extLst>
            <a:ext uri="{FF2B5EF4-FFF2-40B4-BE49-F238E27FC236}">
              <a16:creationId xmlns:a16="http://schemas.microsoft.com/office/drawing/2014/main" id="{B92B6A88-233D-43B4-8A74-558667124F0C}"/>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4" name="テキスト ボックス 58">
          <a:extLst>
            <a:ext uri="{FF2B5EF4-FFF2-40B4-BE49-F238E27FC236}">
              <a16:creationId xmlns:a16="http://schemas.microsoft.com/office/drawing/2014/main" id="{58532F82-6C8D-481C-B946-0F917F7180AD}"/>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5" name="テキスト ボックス 59">
          <a:extLst>
            <a:ext uri="{FF2B5EF4-FFF2-40B4-BE49-F238E27FC236}">
              <a16:creationId xmlns:a16="http://schemas.microsoft.com/office/drawing/2014/main" id="{7F72EFCA-F0E3-4E06-A032-25E3CBC99FEF}"/>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6" name="テキスト ボックス 60">
          <a:extLst>
            <a:ext uri="{FF2B5EF4-FFF2-40B4-BE49-F238E27FC236}">
              <a16:creationId xmlns:a16="http://schemas.microsoft.com/office/drawing/2014/main" id="{ADD2A417-B75C-4A4B-AD68-2E75E9D81849}"/>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7" name="テキスト ボックス 19">
          <a:extLst>
            <a:ext uri="{FF2B5EF4-FFF2-40B4-BE49-F238E27FC236}">
              <a16:creationId xmlns:a16="http://schemas.microsoft.com/office/drawing/2014/main" id="{3414684C-D95B-45FC-9711-1C8EF3570A72}"/>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8" name="テキスト ボックス 20">
          <a:extLst>
            <a:ext uri="{FF2B5EF4-FFF2-40B4-BE49-F238E27FC236}">
              <a16:creationId xmlns:a16="http://schemas.microsoft.com/office/drawing/2014/main" id="{EDADF0D1-D66B-4294-BED4-5C118D889018}"/>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9" name="テキスト ボックス 21">
          <a:extLst>
            <a:ext uri="{FF2B5EF4-FFF2-40B4-BE49-F238E27FC236}">
              <a16:creationId xmlns:a16="http://schemas.microsoft.com/office/drawing/2014/main" id="{CCFCF755-11DA-4B30-9F8F-E5E5FAB0D07E}"/>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0" name="テキスト ボックス 22">
          <a:extLst>
            <a:ext uri="{FF2B5EF4-FFF2-40B4-BE49-F238E27FC236}">
              <a16:creationId xmlns:a16="http://schemas.microsoft.com/office/drawing/2014/main" id="{10E922FA-13F7-4BB5-8CF9-FF0B31A25E5E}"/>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1" name="テキスト ボックス 55">
          <a:extLst>
            <a:ext uri="{FF2B5EF4-FFF2-40B4-BE49-F238E27FC236}">
              <a16:creationId xmlns:a16="http://schemas.microsoft.com/office/drawing/2014/main" id="{8141ECAB-4B9B-4B94-B6E2-DC7A56E96C32}"/>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2" name="テキスト ボックス 56">
          <a:extLst>
            <a:ext uri="{FF2B5EF4-FFF2-40B4-BE49-F238E27FC236}">
              <a16:creationId xmlns:a16="http://schemas.microsoft.com/office/drawing/2014/main" id="{16BEBB75-0DD2-451C-8D57-A6747034835F}"/>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3" name="テキスト ボックス 57">
          <a:extLst>
            <a:ext uri="{FF2B5EF4-FFF2-40B4-BE49-F238E27FC236}">
              <a16:creationId xmlns:a16="http://schemas.microsoft.com/office/drawing/2014/main" id="{8CCA2BB3-3AF4-419B-8347-0B41B8A9D727}"/>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4" name="テキスト ボックス 58">
          <a:extLst>
            <a:ext uri="{FF2B5EF4-FFF2-40B4-BE49-F238E27FC236}">
              <a16:creationId xmlns:a16="http://schemas.microsoft.com/office/drawing/2014/main" id="{687CFAE5-15A6-4C41-A273-5B539518EDC7}"/>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5" name="テキスト ボックス 59">
          <a:extLst>
            <a:ext uri="{FF2B5EF4-FFF2-40B4-BE49-F238E27FC236}">
              <a16:creationId xmlns:a16="http://schemas.microsoft.com/office/drawing/2014/main" id="{47B88DB0-D512-4BD0-99BE-BEC96328991E}"/>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6" name="テキスト ボックス 60">
          <a:extLst>
            <a:ext uri="{FF2B5EF4-FFF2-40B4-BE49-F238E27FC236}">
              <a16:creationId xmlns:a16="http://schemas.microsoft.com/office/drawing/2014/main" id="{69296D45-7712-4E52-920B-2FB9454A2074}"/>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7" name="テキスト ボックス 19">
          <a:extLst>
            <a:ext uri="{FF2B5EF4-FFF2-40B4-BE49-F238E27FC236}">
              <a16:creationId xmlns:a16="http://schemas.microsoft.com/office/drawing/2014/main" id="{3B239EB1-EA33-4D84-A0C6-31AA19EF3A2F}"/>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8" name="テキスト ボックス 20">
          <a:extLst>
            <a:ext uri="{FF2B5EF4-FFF2-40B4-BE49-F238E27FC236}">
              <a16:creationId xmlns:a16="http://schemas.microsoft.com/office/drawing/2014/main" id="{12F6E599-30CF-4616-A0D7-450593CA7092}"/>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9" name="テキスト ボックス 21">
          <a:extLst>
            <a:ext uri="{FF2B5EF4-FFF2-40B4-BE49-F238E27FC236}">
              <a16:creationId xmlns:a16="http://schemas.microsoft.com/office/drawing/2014/main" id="{6DA5F0B9-A31B-4D36-B11F-736007BE5E8C}"/>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0" name="テキスト ボックス 22">
          <a:extLst>
            <a:ext uri="{FF2B5EF4-FFF2-40B4-BE49-F238E27FC236}">
              <a16:creationId xmlns:a16="http://schemas.microsoft.com/office/drawing/2014/main" id="{34B0DAA6-0E8E-402A-BA6D-710F9891E24A}"/>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1" name="テキスト ボックス 55">
          <a:extLst>
            <a:ext uri="{FF2B5EF4-FFF2-40B4-BE49-F238E27FC236}">
              <a16:creationId xmlns:a16="http://schemas.microsoft.com/office/drawing/2014/main" id="{2A4239B7-3C02-4106-9171-949E5EB8E77C}"/>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2" name="テキスト ボックス 56">
          <a:extLst>
            <a:ext uri="{FF2B5EF4-FFF2-40B4-BE49-F238E27FC236}">
              <a16:creationId xmlns:a16="http://schemas.microsoft.com/office/drawing/2014/main" id="{3D0280D6-BE8F-4E20-ACBB-B518D1DF43FA}"/>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3" name="テキスト ボックス 57">
          <a:extLst>
            <a:ext uri="{FF2B5EF4-FFF2-40B4-BE49-F238E27FC236}">
              <a16:creationId xmlns:a16="http://schemas.microsoft.com/office/drawing/2014/main" id="{5C11C67F-815F-438B-AA5E-022E0957FF97}"/>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4" name="テキスト ボックス 58">
          <a:extLst>
            <a:ext uri="{FF2B5EF4-FFF2-40B4-BE49-F238E27FC236}">
              <a16:creationId xmlns:a16="http://schemas.microsoft.com/office/drawing/2014/main" id="{FAAD87D5-65CC-4CE3-B741-E717906FFA89}"/>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5" name="テキスト ボックス 59">
          <a:extLst>
            <a:ext uri="{FF2B5EF4-FFF2-40B4-BE49-F238E27FC236}">
              <a16:creationId xmlns:a16="http://schemas.microsoft.com/office/drawing/2014/main" id="{C583E153-CEA3-49A3-8891-EC4149F4E6AF}"/>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6" name="テキスト ボックス 60">
          <a:extLst>
            <a:ext uri="{FF2B5EF4-FFF2-40B4-BE49-F238E27FC236}">
              <a16:creationId xmlns:a16="http://schemas.microsoft.com/office/drawing/2014/main" id="{F1AFAB8B-572B-4958-B6EC-1D3E8F14F55F}"/>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27" name="テキスト ボックス 326">
          <a:extLst>
            <a:ext uri="{FF2B5EF4-FFF2-40B4-BE49-F238E27FC236}">
              <a16:creationId xmlns:a16="http://schemas.microsoft.com/office/drawing/2014/main" id="{41F019A1-DEBC-46FA-9271-F4F59C491E8C}"/>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28" name="テキスト ボックス 327">
          <a:extLst>
            <a:ext uri="{FF2B5EF4-FFF2-40B4-BE49-F238E27FC236}">
              <a16:creationId xmlns:a16="http://schemas.microsoft.com/office/drawing/2014/main" id="{3C9DD660-31F7-400C-BCFF-BED0060EDDAA}"/>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29" name="テキスト ボックス 328">
          <a:extLst>
            <a:ext uri="{FF2B5EF4-FFF2-40B4-BE49-F238E27FC236}">
              <a16:creationId xmlns:a16="http://schemas.microsoft.com/office/drawing/2014/main" id="{511E476C-BBB8-4214-BD03-28BE4A30E5E5}"/>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0" name="テキスト ボックス 329">
          <a:extLst>
            <a:ext uri="{FF2B5EF4-FFF2-40B4-BE49-F238E27FC236}">
              <a16:creationId xmlns:a16="http://schemas.microsoft.com/office/drawing/2014/main" id="{0AF9AF83-368F-49C9-85B4-FB9075ED6E29}"/>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31" name="テキスト ボックス 1">
          <a:extLst>
            <a:ext uri="{FF2B5EF4-FFF2-40B4-BE49-F238E27FC236}">
              <a16:creationId xmlns:a16="http://schemas.microsoft.com/office/drawing/2014/main" id="{DE6A59A1-2B27-4563-8C33-B15FCA91BA73}"/>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2" name="テキスト ボックス 2">
          <a:extLst>
            <a:ext uri="{FF2B5EF4-FFF2-40B4-BE49-F238E27FC236}">
              <a16:creationId xmlns:a16="http://schemas.microsoft.com/office/drawing/2014/main" id="{79AC606D-00F0-459E-B175-AB492EE92419}"/>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33" name="テキスト ボックス 3">
          <a:extLst>
            <a:ext uri="{FF2B5EF4-FFF2-40B4-BE49-F238E27FC236}">
              <a16:creationId xmlns:a16="http://schemas.microsoft.com/office/drawing/2014/main" id="{3AA36B4D-7B72-48B6-AED6-0377166EA442}"/>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4" name="テキスト ボックス 4">
          <a:extLst>
            <a:ext uri="{FF2B5EF4-FFF2-40B4-BE49-F238E27FC236}">
              <a16:creationId xmlns:a16="http://schemas.microsoft.com/office/drawing/2014/main" id="{F1390031-1BAB-4FCB-A7E1-E80AB1BC7EC7}"/>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35" name="テキスト ボックス 5">
          <a:extLst>
            <a:ext uri="{FF2B5EF4-FFF2-40B4-BE49-F238E27FC236}">
              <a16:creationId xmlns:a16="http://schemas.microsoft.com/office/drawing/2014/main" id="{C2681FAA-3887-47C4-A6C3-ECD4EF719E31}"/>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6" name="テキスト ボックス 6">
          <a:extLst>
            <a:ext uri="{FF2B5EF4-FFF2-40B4-BE49-F238E27FC236}">
              <a16:creationId xmlns:a16="http://schemas.microsoft.com/office/drawing/2014/main" id="{DA64B77B-5FA6-4525-B2A9-E8064C01B795}"/>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37" name="テキスト ボックス 13">
          <a:extLst>
            <a:ext uri="{FF2B5EF4-FFF2-40B4-BE49-F238E27FC236}">
              <a16:creationId xmlns:a16="http://schemas.microsoft.com/office/drawing/2014/main" id="{E76E43F5-9239-40A5-836C-7462E9B175B7}"/>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8" name="テキスト ボックス 14">
          <a:extLst>
            <a:ext uri="{FF2B5EF4-FFF2-40B4-BE49-F238E27FC236}">
              <a16:creationId xmlns:a16="http://schemas.microsoft.com/office/drawing/2014/main" id="{8E522D59-7D13-4288-98FD-AF9796EC17F0}"/>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39" name="テキスト ボックス 15">
          <a:extLst>
            <a:ext uri="{FF2B5EF4-FFF2-40B4-BE49-F238E27FC236}">
              <a16:creationId xmlns:a16="http://schemas.microsoft.com/office/drawing/2014/main" id="{C3D4B7E8-EC53-4995-8B02-E51D71FCCF8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0" name="テキスト ボックス 16">
          <a:extLst>
            <a:ext uri="{FF2B5EF4-FFF2-40B4-BE49-F238E27FC236}">
              <a16:creationId xmlns:a16="http://schemas.microsoft.com/office/drawing/2014/main" id="{BD4E9F2D-6A58-4E0C-B10A-498FD07BB135}"/>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41" name="テキスト ボックス 17">
          <a:extLst>
            <a:ext uri="{FF2B5EF4-FFF2-40B4-BE49-F238E27FC236}">
              <a16:creationId xmlns:a16="http://schemas.microsoft.com/office/drawing/2014/main" id="{AB3F4F72-F982-4AA4-9565-73885FD0DC95}"/>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42" name="テキスト ボックス 18">
          <a:extLst>
            <a:ext uri="{FF2B5EF4-FFF2-40B4-BE49-F238E27FC236}">
              <a16:creationId xmlns:a16="http://schemas.microsoft.com/office/drawing/2014/main" id="{EF15DE7E-3162-463E-A566-C3208D40D05E}"/>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3" name="テキスト ボックス 19">
          <a:extLst>
            <a:ext uri="{FF2B5EF4-FFF2-40B4-BE49-F238E27FC236}">
              <a16:creationId xmlns:a16="http://schemas.microsoft.com/office/drawing/2014/main" id="{D1F1B425-B73C-4ED6-A795-3A92528D65C8}"/>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4" name="テキスト ボックス 20">
          <a:extLst>
            <a:ext uri="{FF2B5EF4-FFF2-40B4-BE49-F238E27FC236}">
              <a16:creationId xmlns:a16="http://schemas.microsoft.com/office/drawing/2014/main" id="{7F6144F2-C149-4D3D-9563-9BC72BB9F7EC}"/>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5" name="テキスト ボックス 21">
          <a:extLst>
            <a:ext uri="{FF2B5EF4-FFF2-40B4-BE49-F238E27FC236}">
              <a16:creationId xmlns:a16="http://schemas.microsoft.com/office/drawing/2014/main" id="{3C534636-676F-4D2F-875F-596E6F5CDF7E}"/>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6" name="テキスト ボックス 22">
          <a:extLst>
            <a:ext uri="{FF2B5EF4-FFF2-40B4-BE49-F238E27FC236}">
              <a16:creationId xmlns:a16="http://schemas.microsoft.com/office/drawing/2014/main" id="{766210BE-2974-4443-B44E-D075E34B8C37}"/>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7" name="テキスト ボックス 23">
          <a:extLst>
            <a:ext uri="{FF2B5EF4-FFF2-40B4-BE49-F238E27FC236}">
              <a16:creationId xmlns:a16="http://schemas.microsoft.com/office/drawing/2014/main" id="{6DBEA53E-DE2D-4BAB-8E6F-AD921865C8BA}"/>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8" name="テキスト ボックス 24">
          <a:extLst>
            <a:ext uri="{FF2B5EF4-FFF2-40B4-BE49-F238E27FC236}">
              <a16:creationId xmlns:a16="http://schemas.microsoft.com/office/drawing/2014/main" id="{D965705E-02DF-4157-A126-64A25F1CE3CB}"/>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9" name="テキスト ボックス 25">
          <a:extLst>
            <a:ext uri="{FF2B5EF4-FFF2-40B4-BE49-F238E27FC236}">
              <a16:creationId xmlns:a16="http://schemas.microsoft.com/office/drawing/2014/main" id="{5A179230-8D9C-4737-BA6E-CD25829AB99B}"/>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0" name="テキスト ボックス 26">
          <a:extLst>
            <a:ext uri="{FF2B5EF4-FFF2-40B4-BE49-F238E27FC236}">
              <a16:creationId xmlns:a16="http://schemas.microsoft.com/office/drawing/2014/main" id="{C153571F-75ED-4832-92A4-BF85E3ABB5A1}"/>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1" name="テキスト ボックス 27">
          <a:extLst>
            <a:ext uri="{FF2B5EF4-FFF2-40B4-BE49-F238E27FC236}">
              <a16:creationId xmlns:a16="http://schemas.microsoft.com/office/drawing/2014/main" id="{8E7736A5-4FE2-40B8-B29A-4ADF88ABFEC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2" name="テキスト ボックス 28">
          <a:extLst>
            <a:ext uri="{FF2B5EF4-FFF2-40B4-BE49-F238E27FC236}">
              <a16:creationId xmlns:a16="http://schemas.microsoft.com/office/drawing/2014/main" id="{1FD5E786-9B7F-4FA0-9387-8DE9B406265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3" name="テキスト ボックス 29">
          <a:extLst>
            <a:ext uri="{FF2B5EF4-FFF2-40B4-BE49-F238E27FC236}">
              <a16:creationId xmlns:a16="http://schemas.microsoft.com/office/drawing/2014/main" id="{D595832B-ED15-419B-9770-AE25EDCF3651}"/>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4" name="テキスト ボックス 30">
          <a:extLst>
            <a:ext uri="{FF2B5EF4-FFF2-40B4-BE49-F238E27FC236}">
              <a16:creationId xmlns:a16="http://schemas.microsoft.com/office/drawing/2014/main" id="{FEAD65C2-3D40-4168-A556-1BEA7D059D71}"/>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5" name="テキスト ボックス 31">
          <a:extLst>
            <a:ext uri="{FF2B5EF4-FFF2-40B4-BE49-F238E27FC236}">
              <a16:creationId xmlns:a16="http://schemas.microsoft.com/office/drawing/2014/main" id="{4CAD3D35-5CBD-4035-8792-1CD3E4D2D1C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6" name="テキスト ボックス 32">
          <a:extLst>
            <a:ext uri="{FF2B5EF4-FFF2-40B4-BE49-F238E27FC236}">
              <a16:creationId xmlns:a16="http://schemas.microsoft.com/office/drawing/2014/main" id="{0734B6D3-9C8F-41C5-A078-C747D2ECE8A2}"/>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57" name="テキスト ボックス 33">
          <a:extLst>
            <a:ext uri="{FF2B5EF4-FFF2-40B4-BE49-F238E27FC236}">
              <a16:creationId xmlns:a16="http://schemas.microsoft.com/office/drawing/2014/main" id="{11B6C53A-80F1-4025-B976-C590F61F993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8" name="テキスト ボックス 34">
          <a:extLst>
            <a:ext uri="{FF2B5EF4-FFF2-40B4-BE49-F238E27FC236}">
              <a16:creationId xmlns:a16="http://schemas.microsoft.com/office/drawing/2014/main" id="{A73FE432-689A-4520-9D11-9CE58D8FEE29}"/>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9" name="テキスト ボックス 35">
          <a:extLst>
            <a:ext uri="{FF2B5EF4-FFF2-40B4-BE49-F238E27FC236}">
              <a16:creationId xmlns:a16="http://schemas.microsoft.com/office/drawing/2014/main" id="{3101DDC2-68F4-41D3-8A46-D11F23253A7F}"/>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60" name="テキスト ボックス 36">
          <a:extLst>
            <a:ext uri="{FF2B5EF4-FFF2-40B4-BE49-F238E27FC236}">
              <a16:creationId xmlns:a16="http://schemas.microsoft.com/office/drawing/2014/main" id="{F0985F90-E19C-4884-A2F5-0442611A8ACD}"/>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61" name="テキスト ボックス 37">
          <a:extLst>
            <a:ext uri="{FF2B5EF4-FFF2-40B4-BE49-F238E27FC236}">
              <a16:creationId xmlns:a16="http://schemas.microsoft.com/office/drawing/2014/main" id="{5775A43D-76E0-400B-B23E-F70582BDA458}"/>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2" name="テキスト ボックス 38">
          <a:extLst>
            <a:ext uri="{FF2B5EF4-FFF2-40B4-BE49-F238E27FC236}">
              <a16:creationId xmlns:a16="http://schemas.microsoft.com/office/drawing/2014/main" id="{6B7EC955-BC98-4825-9861-C355B2EE98D9}"/>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63" name="テキスト ボックス 39">
          <a:extLst>
            <a:ext uri="{FF2B5EF4-FFF2-40B4-BE49-F238E27FC236}">
              <a16:creationId xmlns:a16="http://schemas.microsoft.com/office/drawing/2014/main" id="{734D3F75-33C5-4BC1-BAF5-4B20A16BE729}"/>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64" name="テキスト ボックス 40">
          <a:extLst>
            <a:ext uri="{FF2B5EF4-FFF2-40B4-BE49-F238E27FC236}">
              <a16:creationId xmlns:a16="http://schemas.microsoft.com/office/drawing/2014/main" id="{B8C81AFA-EE94-4DBE-B0C0-CC21C26D07C5}"/>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65" name="テキスト ボックス 41">
          <a:extLst>
            <a:ext uri="{FF2B5EF4-FFF2-40B4-BE49-F238E27FC236}">
              <a16:creationId xmlns:a16="http://schemas.microsoft.com/office/drawing/2014/main" id="{AA5FF035-C81C-4CC9-A0C8-219DECB437F9}"/>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66" name="テキスト ボックス 42">
          <a:extLst>
            <a:ext uri="{FF2B5EF4-FFF2-40B4-BE49-F238E27FC236}">
              <a16:creationId xmlns:a16="http://schemas.microsoft.com/office/drawing/2014/main" id="{10F2CF60-1CFE-4F17-8297-CEA2F3083FDB}"/>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67" name="テキスト ボックス 43">
          <a:extLst>
            <a:ext uri="{FF2B5EF4-FFF2-40B4-BE49-F238E27FC236}">
              <a16:creationId xmlns:a16="http://schemas.microsoft.com/office/drawing/2014/main" id="{F22062C6-9A49-4A09-BF1A-90A898FB3732}"/>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68" name="テキスト ボックス 44">
          <a:extLst>
            <a:ext uri="{FF2B5EF4-FFF2-40B4-BE49-F238E27FC236}">
              <a16:creationId xmlns:a16="http://schemas.microsoft.com/office/drawing/2014/main" id="{34F82789-C267-4C51-B41B-1F50CE9D9342}"/>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9" name="テキスト ボックス 45">
          <a:extLst>
            <a:ext uri="{FF2B5EF4-FFF2-40B4-BE49-F238E27FC236}">
              <a16:creationId xmlns:a16="http://schemas.microsoft.com/office/drawing/2014/main" id="{787A81EB-4141-4910-82BC-77955069AA1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0" name="テキスト ボックス 46">
          <a:extLst>
            <a:ext uri="{FF2B5EF4-FFF2-40B4-BE49-F238E27FC236}">
              <a16:creationId xmlns:a16="http://schemas.microsoft.com/office/drawing/2014/main" id="{69707680-3806-4BEA-9F51-5ED50446C66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1" name="テキスト ボックス 47">
          <a:extLst>
            <a:ext uri="{FF2B5EF4-FFF2-40B4-BE49-F238E27FC236}">
              <a16:creationId xmlns:a16="http://schemas.microsoft.com/office/drawing/2014/main" id="{476FE4B6-F253-4971-A597-CC798833A661}"/>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2" name="テキスト ボックス 48">
          <a:extLst>
            <a:ext uri="{FF2B5EF4-FFF2-40B4-BE49-F238E27FC236}">
              <a16:creationId xmlns:a16="http://schemas.microsoft.com/office/drawing/2014/main" id="{FE3BC3F7-E050-41BF-AE08-EF3BD0098AA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3" name="テキスト ボックス 49">
          <a:extLst>
            <a:ext uri="{FF2B5EF4-FFF2-40B4-BE49-F238E27FC236}">
              <a16:creationId xmlns:a16="http://schemas.microsoft.com/office/drawing/2014/main" id="{D1406F45-781B-4AE8-A512-76F85FCA4D0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4" name="テキスト ボックス 50">
          <a:extLst>
            <a:ext uri="{FF2B5EF4-FFF2-40B4-BE49-F238E27FC236}">
              <a16:creationId xmlns:a16="http://schemas.microsoft.com/office/drawing/2014/main" id="{CF8991AD-2AB3-498B-897B-26E3EE80011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5" name="テキスト ボックス 51">
          <a:extLst>
            <a:ext uri="{FF2B5EF4-FFF2-40B4-BE49-F238E27FC236}">
              <a16:creationId xmlns:a16="http://schemas.microsoft.com/office/drawing/2014/main" id="{033F4551-B4F7-40C8-9BB6-0571BB3A09A5}"/>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6" name="テキスト ボックス 52">
          <a:extLst>
            <a:ext uri="{FF2B5EF4-FFF2-40B4-BE49-F238E27FC236}">
              <a16:creationId xmlns:a16="http://schemas.microsoft.com/office/drawing/2014/main" id="{E45A1625-0DC1-4969-A4DC-004508AB128D}"/>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7" name="テキスト ボックス 53">
          <a:extLst>
            <a:ext uri="{FF2B5EF4-FFF2-40B4-BE49-F238E27FC236}">
              <a16:creationId xmlns:a16="http://schemas.microsoft.com/office/drawing/2014/main" id="{529F709B-1D1E-4051-8946-66322FFC324B}"/>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8" name="テキスト ボックス 54">
          <a:extLst>
            <a:ext uri="{FF2B5EF4-FFF2-40B4-BE49-F238E27FC236}">
              <a16:creationId xmlns:a16="http://schemas.microsoft.com/office/drawing/2014/main" id="{5E709B05-D416-49CC-9FEA-C2D511BEB89D}"/>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79" name="テキスト ボックス 55">
          <a:extLst>
            <a:ext uri="{FF2B5EF4-FFF2-40B4-BE49-F238E27FC236}">
              <a16:creationId xmlns:a16="http://schemas.microsoft.com/office/drawing/2014/main" id="{63D1D22B-6533-434B-9977-A71CB11A169F}"/>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80" name="テキスト ボックス 56">
          <a:extLst>
            <a:ext uri="{FF2B5EF4-FFF2-40B4-BE49-F238E27FC236}">
              <a16:creationId xmlns:a16="http://schemas.microsoft.com/office/drawing/2014/main" id="{E0D0204D-D324-4EE7-9D63-F2F286B8E424}"/>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81" name="テキスト ボックス 57">
          <a:extLst>
            <a:ext uri="{FF2B5EF4-FFF2-40B4-BE49-F238E27FC236}">
              <a16:creationId xmlns:a16="http://schemas.microsoft.com/office/drawing/2014/main" id="{3C04DC01-3D94-432C-AA04-120E18D5593D}"/>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82" name="テキスト ボックス 58">
          <a:extLst>
            <a:ext uri="{FF2B5EF4-FFF2-40B4-BE49-F238E27FC236}">
              <a16:creationId xmlns:a16="http://schemas.microsoft.com/office/drawing/2014/main" id="{78547F5C-1BC6-4BE5-8007-85DDE052A57C}"/>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83" name="テキスト ボックス 59">
          <a:extLst>
            <a:ext uri="{FF2B5EF4-FFF2-40B4-BE49-F238E27FC236}">
              <a16:creationId xmlns:a16="http://schemas.microsoft.com/office/drawing/2014/main" id="{9BA54CD5-34AB-4C34-9AA0-DD4283A6C40A}"/>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84" name="テキスト ボックス 60">
          <a:extLst>
            <a:ext uri="{FF2B5EF4-FFF2-40B4-BE49-F238E27FC236}">
              <a16:creationId xmlns:a16="http://schemas.microsoft.com/office/drawing/2014/main" id="{1B7C9BB0-5A87-4011-915E-FE765FF34753}"/>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5" name="テキスト ボックス 19">
          <a:extLst>
            <a:ext uri="{FF2B5EF4-FFF2-40B4-BE49-F238E27FC236}">
              <a16:creationId xmlns:a16="http://schemas.microsoft.com/office/drawing/2014/main" id="{89BE012E-E27D-4AD4-A76F-45307271253D}"/>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6" name="テキスト ボックス 20">
          <a:extLst>
            <a:ext uri="{FF2B5EF4-FFF2-40B4-BE49-F238E27FC236}">
              <a16:creationId xmlns:a16="http://schemas.microsoft.com/office/drawing/2014/main" id="{F654A3C8-F5D6-4E33-B3AA-A54D2C5BF5CA}"/>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7" name="テキスト ボックス 21">
          <a:extLst>
            <a:ext uri="{FF2B5EF4-FFF2-40B4-BE49-F238E27FC236}">
              <a16:creationId xmlns:a16="http://schemas.microsoft.com/office/drawing/2014/main" id="{FB78CDF7-5578-4208-9C46-A2C454840ED1}"/>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8" name="テキスト ボックス 22">
          <a:extLst>
            <a:ext uri="{FF2B5EF4-FFF2-40B4-BE49-F238E27FC236}">
              <a16:creationId xmlns:a16="http://schemas.microsoft.com/office/drawing/2014/main" id="{0AC5F741-1AE2-4880-8051-E5AF86B79F11}"/>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9" name="テキスト ボックス 55">
          <a:extLst>
            <a:ext uri="{FF2B5EF4-FFF2-40B4-BE49-F238E27FC236}">
              <a16:creationId xmlns:a16="http://schemas.microsoft.com/office/drawing/2014/main" id="{CD8C7832-6F43-4219-931E-C8A07CAC315A}"/>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0" name="テキスト ボックス 56">
          <a:extLst>
            <a:ext uri="{FF2B5EF4-FFF2-40B4-BE49-F238E27FC236}">
              <a16:creationId xmlns:a16="http://schemas.microsoft.com/office/drawing/2014/main" id="{9096F823-E93D-4B57-95F0-1DB6F0C911A4}"/>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1" name="テキスト ボックス 57">
          <a:extLst>
            <a:ext uri="{FF2B5EF4-FFF2-40B4-BE49-F238E27FC236}">
              <a16:creationId xmlns:a16="http://schemas.microsoft.com/office/drawing/2014/main" id="{9915E236-E1AF-405F-A8F8-AE2CE23B15B4}"/>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2" name="テキスト ボックス 58">
          <a:extLst>
            <a:ext uri="{FF2B5EF4-FFF2-40B4-BE49-F238E27FC236}">
              <a16:creationId xmlns:a16="http://schemas.microsoft.com/office/drawing/2014/main" id="{80760EC6-83CC-4E55-8571-468A952B6E8F}"/>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3" name="テキスト ボックス 59">
          <a:extLst>
            <a:ext uri="{FF2B5EF4-FFF2-40B4-BE49-F238E27FC236}">
              <a16:creationId xmlns:a16="http://schemas.microsoft.com/office/drawing/2014/main" id="{28968126-E189-406B-B941-F2880669E201}"/>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4" name="テキスト ボックス 60">
          <a:extLst>
            <a:ext uri="{FF2B5EF4-FFF2-40B4-BE49-F238E27FC236}">
              <a16:creationId xmlns:a16="http://schemas.microsoft.com/office/drawing/2014/main" id="{4E6CD60E-2CF7-42A5-8ECF-905F31FF7507}"/>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95" name="テキスト ボックス 19">
          <a:extLst>
            <a:ext uri="{FF2B5EF4-FFF2-40B4-BE49-F238E27FC236}">
              <a16:creationId xmlns:a16="http://schemas.microsoft.com/office/drawing/2014/main" id="{FB4E3DA6-A285-4614-8CF0-90ADEF48733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96" name="テキスト ボックス 20">
          <a:extLst>
            <a:ext uri="{FF2B5EF4-FFF2-40B4-BE49-F238E27FC236}">
              <a16:creationId xmlns:a16="http://schemas.microsoft.com/office/drawing/2014/main" id="{73A734CA-712D-4F63-9322-2C3F28326BEF}"/>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97" name="テキスト ボックス 21">
          <a:extLst>
            <a:ext uri="{FF2B5EF4-FFF2-40B4-BE49-F238E27FC236}">
              <a16:creationId xmlns:a16="http://schemas.microsoft.com/office/drawing/2014/main" id="{E462CFCB-2AF6-4E0B-8634-B0728CCD7C64}"/>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98" name="テキスト ボックス 22">
          <a:extLst>
            <a:ext uri="{FF2B5EF4-FFF2-40B4-BE49-F238E27FC236}">
              <a16:creationId xmlns:a16="http://schemas.microsoft.com/office/drawing/2014/main" id="{1CE59A24-0089-44A3-9B85-D28E00C9D2E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99" name="テキスト ボックス 55">
          <a:extLst>
            <a:ext uri="{FF2B5EF4-FFF2-40B4-BE49-F238E27FC236}">
              <a16:creationId xmlns:a16="http://schemas.microsoft.com/office/drawing/2014/main" id="{3F2856F1-C706-4B4E-B535-FE50D5DD6C07}"/>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400" name="テキスト ボックス 56">
          <a:extLst>
            <a:ext uri="{FF2B5EF4-FFF2-40B4-BE49-F238E27FC236}">
              <a16:creationId xmlns:a16="http://schemas.microsoft.com/office/drawing/2014/main" id="{02221958-5B94-4CB1-9C94-D4310EF7CB96}"/>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401" name="テキスト ボックス 57">
          <a:extLst>
            <a:ext uri="{FF2B5EF4-FFF2-40B4-BE49-F238E27FC236}">
              <a16:creationId xmlns:a16="http://schemas.microsoft.com/office/drawing/2014/main" id="{C9FC0E02-54BB-467A-BCC5-6CBBAA778D76}"/>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402" name="テキスト ボックス 58">
          <a:extLst>
            <a:ext uri="{FF2B5EF4-FFF2-40B4-BE49-F238E27FC236}">
              <a16:creationId xmlns:a16="http://schemas.microsoft.com/office/drawing/2014/main" id="{40D95E94-248A-4A33-A4C3-8993868E9F87}"/>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403" name="テキスト ボックス 59">
          <a:extLst>
            <a:ext uri="{FF2B5EF4-FFF2-40B4-BE49-F238E27FC236}">
              <a16:creationId xmlns:a16="http://schemas.microsoft.com/office/drawing/2014/main" id="{39B709F9-F54D-46C3-8DC6-F42C3EB9C669}"/>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404" name="テキスト ボックス 60">
          <a:extLst>
            <a:ext uri="{FF2B5EF4-FFF2-40B4-BE49-F238E27FC236}">
              <a16:creationId xmlns:a16="http://schemas.microsoft.com/office/drawing/2014/main" id="{D4EB7BD1-7DFD-4CBB-A822-C2217F73EFE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05" name="テキスト ボックス 404">
          <a:extLst>
            <a:ext uri="{FF2B5EF4-FFF2-40B4-BE49-F238E27FC236}">
              <a16:creationId xmlns:a16="http://schemas.microsoft.com/office/drawing/2014/main" id="{92595BC9-1E88-46EB-8344-10E2BD9B60C5}"/>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06" name="テキスト ボックス 405">
          <a:extLst>
            <a:ext uri="{FF2B5EF4-FFF2-40B4-BE49-F238E27FC236}">
              <a16:creationId xmlns:a16="http://schemas.microsoft.com/office/drawing/2014/main" id="{9DFFE059-4C85-44D5-88F1-07D7E60ADD6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07" name="テキスト ボックス 406">
          <a:extLst>
            <a:ext uri="{FF2B5EF4-FFF2-40B4-BE49-F238E27FC236}">
              <a16:creationId xmlns:a16="http://schemas.microsoft.com/office/drawing/2014/main" id="{5A0C5581-99E7-4032-AF47-00A34422CA03}"/>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08" name="テキスト ボックス 407">
          <a:extLst>
            <a:ext uri="{FF2B5EF4-FFF2-40B4-BE49-F238E27FC236}">
              <a16:creationId xmlns:a16="http://schemas.microsoft.com/office/drawing/2014/main" id="{862F3A55-A585-49F9-92B2-940AB9E3A4B5}"/>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09" name="テキスト ボックス 1">
          <a:extLst>
            <a:ext uri="{FF2B5EF4-FFF2-40B4-BE49-F238E27FC236}">
              <a16:creationId xmlns:a16="http://schemas.microsoft.com/office/drawing/2014/main" id="{F26F0446-E600-4A26-AA92-5D8BC466844F}"/>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10" name="テキスト ボックス 2">
          <a:extLst>
            <a:ext uri="{FF2B5EF4-FFF2-40B4-BE49-F238E27FC236}">
              <a16:creationId xmlns:a16="http://schemas.microsoft.com/office/drawing/2014/main" id="{1BEE33C2-EF32-4BB6-9940-8E6CE23E451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11" name="テキスト ボックス 3">
          <a:extLst>
            <a:ext uri="{FF2B5EF4-FFF2-40B4-BE49-F238E27FC236}">
              <a16:creationId xmlns:a16="http://schemas.microsoft.com/office/drawing/2014/main" id="{97B50644-929C-41EF-9723-761DC23B55FA}"/>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12" name="テキスト ボックス 4">
          <a:extLst>
            <a:ext uri="{FF2B5EF4-FFF2-40B4-BE49-F238E27FC236}">
              <a16:creationId xmlns:a16="http://schemas.microsoft.com/office/drawing/2014/main" id="{25FA38AE-0BDD-4E1B-BA99-AE67E330258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13" name="テキスト ボックス 5">
          <a:extLst>
            <a:ext uri="{FF2B5EF4-FFF2-40B4-BE49-F238E27FC236}">
              <a16:creationId xmlns:a16="http://schemas.microsoft.com/office/drawing/2014/main" id="{D8F77EDC-1920-4353-8889-1B95C3CDAFD9}"/>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14" name="テキスト ボックス 6">
          <a:extLst>
            <a:ext uri="{FF2B5EF4-FFF2-40B4-BE49-F238E27FC236}">
              <a16:creationId xmlns:a16="http://schemas.microsoft.com/office/drawing/2014/main" id="{6B7EABFE-5535-4FBA-A2BA-494E5CCF73C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15" name="テキスト ボックス 13">
          <a:extLst>
            <a:ext uri="{FF2B5EF4-FFF2-40B4-BE49-F238E27FC236}">
              <a16:creationId xmlns:a16="http://schemas.microsoft.com/office/drawing/2014/main" id="{6B3ACF04-9076-440E-B8AD-52EC0666A0F2}"/>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16" name="テキスト ボックス 14">
          <a:extLst>
            <a:ext uri="{FF2B5EF4-FFF2-40B4-BE49-F238E27FC236}">
              <a16:creationId xmlns:a16="http://schemas.microsoft.com/office/drawing/2014/main" id="{EE17BD7A-AAF1-4139-8158-B5C95D8AD94A}"/>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17" name="テキスト ボックス 15">
          <a:extLst>
            <a:ext uri="{FF2B5EF4-FFF2-40B4-BE49-F238E27FC236}">
              <a16:creationId xmlns:a16="http://schemas.microsoft.com/office/drawing/2014/main" id="{08A67C8D-AF9F-458B-A88A-AD546301C957}"/>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18" name="テキスト ボックス 16">
          <a:extLst>
            <a:ext uri="{FF2B5EF4-FFF2-40B4-BE49-F238E27FC236}">
              <a16:creationId xmlns:a16="http://schemas.microsoft.com/office/drawing/2014/main" id="{4CB95214-D72C-47F1-9F98-8F97D8A1022A}"/>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19" name="テキスト ボックス 17">
          <a:extLst>
            <a:ext uri="{FF2B5EF4-FFF2-40B4-BE49-F238E27FC236}">
              <a16:creationId xmlns:a16="http://schemas.microsoft.com/office/drawing/2014/main" id="{5DDDE7E0-6904-490F-AB60-2B48539204B3}"/>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20" name="テキスト ボックス 18">
          <a:extLst>
            <a:ext uri="{FF2B5EF4-FFF2-40B4-BE49-F238E27FC236}">
              <a16:creationId xmlns:a16="http://schemas.microsoft.com/office/drawing/2014/main" id="{559E1E6D-6477-449C-A47D-ED1869130C1B}"/>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1" name="テキスト ボックス 19">
          <a:extLst>
            <a:ext uri="{FF2B5EF4-FFF2-40B4-BE49-F238E27FC236}">
              <a16:creationId xmlns:a16="http://schemas.microsoft.com/office/drawing/2014/main" id="{7AFFF97A-1047-42BD-A6C0-E8E09CBA1BCA}"/>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2" name="テキスト ボックス 20">
          <a:extLst>
            <a:ext uri="{FF2B5EF4-FFF2-40B4-BE49-F238E27FC236}">
              <a16:creationId xmlns:a16="http://schemas.microsoft.com/office/drawing/2014/main" id="{FE81FB94-10E7-4157-A07E-2AC1C52AFA21}"/>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3" name="テキスト ボックス 21">
          <a:extLst>
            <a:ext uri="{FF2B5EF4-FFF2-40B4-BE49-F238E27FC236}">
              <a16:creationId xmlns:a16="http://schemas.microsoft.com/office/drawing/2014/main" id="{BAC866E5-2393-47DC-A8EE-6C6FD0F08619}"/>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4" name="テキスト ボックス 22">
          <a:extLst>
            <a:ext uri="{FF2B5EF4-FFF2-40B4-BE49-F238E27FC236}">
              <a16:creationId xmlns:a16="http://schemas.microsoft.com/office/drawing/2014/main" id="{C5677E94-CBED-4854-AAAF-F59DD66C184F}"/>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25" name="テキスト ボックス 23">
          <a:extLst>
            <a:ext uri="{FF2B5EF4-FFF2-40B4-BE49-F238E27FC236}">
              <a16:creationId xmlns:a16="http://schemas.microsoft.com/office/drawing/2014/main" id="{AFF6C3AC-8CE8-4039-9FC0-F5D8F556433F}"/>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26" name="テキスト ボックス 24">
          <a:extLst>
            <a:ext uri="{FF2B5EF4-FFF2-40B4-BE49-F238E27FC236}">
              <a16:creationId xmlns:a16="http://schemas.microsoft.com/office/drawing/2014/main" id="{E01CFE8A-3483-4CFA-83D0-03F606BBF7D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27" name="テキスト ボックス 25">
          <a:extLst>
            <a:ext uri="{FF2B5EF4-FFF2-40B4-BE49-F238E27FC236}">
              <a16:creationId xmlns:a16="http://schemas.microsoft.com/office/drawing/2014/main" id="{9144969B-84FA-4270-B1CB-AF71053D4F88}"/>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28" name="テキスト ボックス 26">
          <a:extLst>
            <a:ext uri="{FF2B5EF4-FFF2-40B4-BE49-F238E27FC236}">
              <a16:creationId xmlns:a16="http://schemas.microsoft.com/office/drawing/2014/main" id="{535C4164-452F-4CAF-B8CF-B9AB8C17104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29" name="テキスト ボックス 27">
          <a:extLst>
            <a:ext uri="{FF2B5EF4-FFF2-40B4-BE49-F238E27FC236}">
              <a16:creationId xmlns:a16="http://schemas.microsoft.com/office/drawing/2014/main" id="{18A3914D-CE01-42FC-8E64-52848644CC01}"/>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0" name="テキスト ボックス 28">
          <a:extLst>
            <a:ext uri="{FF2B5EF4-FFF2-40B4-BE49-F238E27FC236}">
              <a16:creationId xmlns:a16="http://schemas.microsoft.com/office/drawing/2014/main" id="{8B097971-4DA6-4E97-91B9-2CC185FC0560}"/>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1" name="テキスト ボックス 29">
          <a:extLst>
            <a:ext uri="{FF2B5EF4-FFF2-40B4-BE49-F238E27FC236}">
              <a16:creationId xmlns:a16="http://schemas.microsoft.com/office/drawing/2014/main" id="{2E7E07D3-5F3A-457D-A550-51DE2E553AA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2" name="テキスト ボックス 30">
          <a:extLst>
            <a:ext uri="{FF2B5EF4-FFF2-40B4-BE49-F238E27FC236}">
              <a16:creationId xmlns:a16="http://schemas.microsoft.com/office/drawing/2014/main" id="{3CCECEB6-D48F-4C3D-B0FE-91E1C87C9271}"/>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3" name="テキスト ボックス 31">
          <a:extLst>
            <a:ext uri="{FF2B5EF4-FFF2-40B4-BE49-F238E27FC236}">
              <a16:creationId xmlns:a16="http://schemas.microsoft.com/office/drawing/2014/main" id="{F87AF328-BA40-4B40-B861-A8C1D976FE62}"/>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4" name="テキスト ボックス 32">
          <a:extLst>
            <a:ext uri="{FF2B5EF4-FFF2-40B4-BE49-F238E27FC236}">
              <a16:creationId xmlns:a16="http://schemas.microsoft.com/office/drawing/2014/main" id="{6F39EAFD-201E-4967-907D-EBBBFBDC1FD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35" name="テキスト ボックス 33">
          <a:extLst>
            <a:ext uri="{FF2B5EF4-FFF2-40B4-BE49-F238E27FC236}">
              <a16:creationId xmlns:a16="http://schemas.microsoft.com/office/drawing/2014/main" id="{EE39E375-7104-4380-9541-1C3DCD63F31A}"/>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6" name="テキスト ボックス 34">
          <a:extLst>
            <a:ext uri="{FF2B5EF4-FFF2-40B4-BE49-F238E27FC236}">
              <a16:creationId xmlns:a16="http://schemas.microsoft.com/office/drawing/2014/main" id="{FA3E623C-A62E-4788-9F3B-B2F33F3B7C5D}"/>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37" name="テキスト ボックス 35">
          <a:extLst>
            <a:ext uri="{FF2B5EF4-FFF2-40B4-BE49-F238E27FC236}">
              <a16:creationId xmlns:a16="http://schemas.microsoft.com/office/drawing/2014/main" id="{EECA3A41-C4DF-467D-BB61-D1BCF8FF7E79}"/>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38" name="テキスト ボックス 36">
          <a:extLst>
            <a:ext uri="{FF2B5EF4-FFF2-40B4-BE49-F238E27FC236}">
              <a16:creationId xmlns:a16="http://schemas.microsoft.com/office/drawing/2014/main" id="{13221295-B894-4ADF-B59A-F7CD9FAC0093}"/>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39" name="テキスト ボックス 37">
          <a:extLst>
            <a:ext uri="{FF2B5EF4-FFF2-40B4-BE49-F238E27FC236}">
              <a16:creationId xmlns:a16="http://schemas.microsoft.com/office/drawing/2014/main" id="{104F227E-657A-414E-AA79-891A169CDFB5}"/>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40" name="テキスト ボックス 38">
          <a:extLst>
            <a:ext uri="{FF2B5EF4-FFF2-40B4-BE49-F238E27FC236}">
              <a16:creationId xmlns:a16="http://schemas.microsoft.com/office/drawing/2014/main" id="{7E24C6D0-227A-4900-95A9-BBDE14C71A91}"/>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41" name="テキスト ボックス 39">
          <a:extLst>
            <a:ext uri="{FF2B5EF4-FFF2-40B4-BE49-F238E27FC236}">
              <a16:creationId xmlns:a16="http://schemas.microsoft.com/office/drawing/2014/main" id="{7E054B7B-5943-4D96-8DEC-6F2C254748EA}"/>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42" name="テキスト ボックス 40">
          <a:extLst>
            <a:ext uri="{FF2B5EF4-FFF2-40B4-BE49-F238E27FC236}">
              <a16:creationId xmlns:a16="http://schemas.microsoft.com/office/drawing/2014/main" id="{3C93D9EA-FA7D-4AC9-ACDB-BA156A3FAC7B}"/>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43" name="テキスト ボックス 41">
          <a:extLst>
            <a:ext uri="{FF2B5EF4-FFF2-40B4-BE49-F238E27FC236}">
              <a16:creationId xmlns:a16="http://schemas.microsoft.com/office/drawing/2014/main" id="{5C638815-55A7-4701-88A4-00A4FAF02FB8}"/>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44" name="テキスト ボックス 42">
          <a:extLst>
            <a:ext uri="{FF2B5EF4-FFF2-40B4-BE49-F238E27FC236}">
              <a16:creationId xmlns:a16="http://schemas.microsoft.com/office/drawing/2014/main" id="{6E6D00B6-6C01-407C-9488-83929ACB443C}"/>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45" name="テキスト ボックス 43">
          <a:extLst>
            <a:ext uri="{FF2B5EF4-FFF2-40B4-BE49-F238E27FC236}">
              <a16:creationId xmlns:a16="http://schemas.microsoft.com/office/drawing/2014/main" id="{2535F94D-52C0-492A-81AF-CEF814FDFD8E}"/>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46" name="テキスト ボックス 44">
          <a:extLst>
            <a:ext uri="{FF2B5EF4-FFF2-40B4-BE49-F238E27FC236}">
              <a16:creationId xmlns:a16="http://schemas.microsoft.com/office/drawing/2014/main" id="{3699823C-729C-481B-B42A-C5545D6D5227}"/>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47" name="テキスト ボックス 45">
          <a:extLst>
            <a:ext uri="{FF2B5EF4-FFF2-40B4-BE49-F238E27FC236}">
              <a16:creationId xmlns:a16="http://schemas.microsoft.com/office/drawing/2014/main" id="{720431C2-0290-428B-93F6-67C93496E737}"/>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48" name="テキスト ボックス 46">
          <a:extLst>
            <a:ext uri="{FF2B5EF4-FFF2-40B4-BE49-F238E27FC236}">
              <a16:creationId xmlns:a16="http://schemas.microsoft.com/office/drawing/2014/main" id="{A9AAFAD2-DFCA-452F-9D6C-BB4299DB1FF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49" name="テキスト ボックス 47">
          <a:extLst>
            <a:ext uri="{FF2B5EF4-FFF2-40B4-BE49-F238E27FC236}">
              <a16:creationId xmlns:a16="http://schemas.microsoft.com/office/drawing/2014/main" id="{17A4E093-F94C-4E0E-8002-F3FC024AF764}"/>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50" name="テキスト ボックス 48">
          <a:extLst>
            <a:ext uri="{FF2B5EF4-FFF2-40B4-BE49-F238E27FC236}">
              <a16:creationId xmlns:a16="http://schemas.microsoft.com/office/drawing/2014/main" id="{75173BFA-3491-4887-8326-25905ECA3FEB}"/>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1" name="テキスト ボックス 49">
          <a:extLst>
            <a:ext uri="{FF2B5EF4-FFF2-40B4-BE49-F238E27FC236}">
              <a16:creationId xmlns:a16="http://schemas.microsoft.com/office/drawing/2014/main" id="{BB72AAFF-8E13-4BC0-B847-8D4C4C12371B}"/>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2" name="テキスト ボックス 50">
          <a:extLst>
            <a:ext uri="{FF2B5EF4-FFF2-40B4-BE49-F238E27FC236}">
              <a16:creationId xmlns:a16="http://schemas.microsoft.com/office/drawing/2014/main" id="{A8C3D222-FE45-40D3-8EAB-7DA2261B71C6}"/>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3" name="テキスト ボックス 51">
          <a:extLst>
            <a:ext uri="{FF2B5EF4-FFF2-40B4-BE49-F238E27FC236}">
              <a16:creationId xmlns:a16="http://schemas.microsoft.com/office/drawing/2014/main" id="{7069729A-545A-48BF-A7A6-6A7D15C224AD}"/>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4" name="テキスト ボックス 52">
          <a:extLst>
            <a:ext uri="{FF2B5EF4-FFF2-40B4-BE49-F238E27FC236}">
              <a16:creationId xmlns:a16="http://schemas.microsoft.com/office/drawing/2014/main" id="{40C6E77D-508C-46CD-B3C3-7C637955B048}"/>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5" name="テキスト ボックス 53">
          <a:extLst>
            <a:ext uri="{FF2B5EF4-FFF2-40B4-BE49-F238E27FC236}">
              <a16:creationId xmlns:a16="http://schemas.microsoft.com/office/drawing/2014/main" id="{DE52C307-289D-4BC3-8496-0C9B73B7F835}"/>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6" name="テキスト ボックス 54">
          <a:extLst>
            <a:ext uri="{FF2B5EF4-FFF2-40B4-BE49-F238E27FC236}">
              <a16:creationId xmlns:a16="http://schemas.microsoft.com/office/drawing/2014/main" id="{77F878CD-A4FD-4600-9E5B-62476BD56D90}"/>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57" name="テキスト ボックス 55">
          <a:extLst>
            <a:ext uri="{FF2B5EF4-FFF2-40B4-BE49-F238E27FC236}">
              <a16:creationId xmlns:a16="http://schemas.microsoft.com/office/drawing/2014/main" id="{E485CCEA-D38F-4E67-A12F-58E5251502B7}"/>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58" name="テキスト ボックス 56">
          <a:extLst>
            <a:ext uri="{FF2B5EF4-FFF2-40B4-BE49-F238E27FC236}">
              <a16:creationId xmlns:a16="http://schemas.microsoft.com/office/drawing/2014/main" id="{9C5DC14F-1595-43FD-B2AF-39179FFDD4EA}"/>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59" name="テキスト ボックス 57">
          <a:extLst>
            <a:ext uri="{FF2B5EF4-FFF2-40B4-BE49-F238E27FC236}">
              <a16:creationId xmlns:a16="http://schemas.microsoft.com/office/drawing/2014/main" id="{AE37BB03-2168-43F8-B33D-B380134A682C}"/>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60" name="テキスト ボックス 58">
          <a:extLst>
            <a:ext uri="{FF2B5EF4-FFF2-40B4-BE49-F238E27FC236}">
              <a16:creationId xmlns:a16="http://schemas.microsoft.com/office/drawing/2014/main" id="{E5E5F17F-42DF-407B-957F-52638132FAD3}"/>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61" name="テキスト ボックス 59">
          <a:extLst>
            <a:ext uri="{FF2B5EF4-FFF2-40B4-BE49-F238E27FC236}">
              <a16:creationId xmlns:a16="http://schemas.microsoft.com/office/drawing/2014/main" id="{B3B2A5B5-77F2-4704-B06E-781FAC03409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62" name="テキスト ボックス 60">
          <a:extLst>
            <a:ext uri="{FF2B5EF4-FFF2-40B4-BE49-F238E27FC236}">
              <a16:creationId xmlns:a16="http://schemas.microsoft.com/office/drawing/2014/main" id="{22AC8861-89F8-4C9D-9040-8C026077190A}"/>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3" name="テキスト ボックス 19">
          <a:extLst>
            <a:ext uri="{FF2B5EF4-FFF2-40B4-BE49-F238E27FC236}">
              <a16:creationId xmlns:a16="http://schemas.microsoft.com/office/drawing/2014/main" id="{E751A191-AFDD-4B42-AF46-BEC7A558633F}"/>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4" name="テキスト ボックス 20">
          <a:extLst>
            <a:ext uri="{FF2B5EF4-FFF2-40B4-BE49-F238E27FC236}">
              <a16:creationId xmlns:a16="http://schemas.microsoft.com/office/drawing/2014/main" id="{BB5E9E52-E110-49F1-B58D-B0AB25B1D2DB}"/>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5" name="テキスト ボックス 21">
          <a:extLst>
            <a:ext uri="{FF2B5EF4-FFF2-40B4-BE49-F238E27FC236}">
              <a16:creationId xmlns:a16="http://schemas.microsoft.com/office/drawing/2014/main" id="{4A154109-9846-4EB5-B849-70B3FD3C6AA5}"/>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6" name="テキスト ボックス 22">
          <a:extLst>
            <a:ext uri="{FF2B5EF4-FFF2-40B4-BE49-F238E27FC236}">
              <a16:creationId xmlns:a16="http://schemas.microsoft.com/office/drawing/2014/main" id="{343F2B21-AEE6-4255-BA90-8EA29F25CF9D}"/>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7" name="テキスト ボックス 55">
          <a:extLst>
            <a:ext uri="{FF2B5EF4-FFF2-40B4-BE49-F238E27FC236}">
              <a16:creationId xmlns:a16="http://schemas.microsoft.com/office/drawing/2014/main" id="{2680D140-37F7-42E7-A43B-C496FE26CD72}"/>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8" name="テキスト ボックス 56">
          <a:extLst>
            <a:ext uri="{FF2B5EF4-FFF2-40B4-BE49-F238E27FC236}">
              <a16:creationId xmlns:a16="http://schemas.microsoft.com/office/drawing/2014/main" id="{5391C7EA-0A9C-45BD-B549-4827A82466EA}"/>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9" name="テキスト ボックス 57">
          <a:extLst>
            <a:ext uri="{FF2B5EF4-FFF2-40B4-BE49-F238E27FC236}">
              <a16:creationId xmlns:a16="http://schemas.microsoft.com/office/drawing/2014/main" id="{3DC70FBD-0432-4E5A-BB98-D1A9D9FEAF76}"/>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70" name="テキスト ボックス 58">
          <a:extLst>
            <a:ext uri="{FF2B5EF4-FFF2-40B4-BE49-F238E27FC236}">
              <a16:creationId xmlns:a16="http://schemas.microsoft.com/office/drawing/2014/main" id="{FBAE85F9-FC71-47C8-A83E-A7771CA6C865}"/>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71" name="テキスト ボックス 59">
          <a:extLst>
            <a:ext uri="{FF2B5EF4-FFF2-40B4-BE49-F238E27FC236}">
              <a16:creationId xmlns:a16="http://schemas.microsoft.com/office/drawing/2014/main" id="{D69DC332-55AE-4736-B9BF-271CB2044463}"/>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72" name="テキスト ボックス 60">
          <a:extLst>
            <a:ext uri="{FF2B5EF4-FFF2-40B4-BE49-F238E27FC236}">
              <a16:creationId xmlns:a16="http://schemas.microsoft.com/office/drawing/2014/main" id="{EE23FCA8-6A56-48DE-A29D-4E902D5B9E5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3" name="テキスト ボックス 19">
          <a:extLst>
            <a:ext uri="{FF2B5EF4-FFF2-40B4-BE49-F238E27FC236}">
              <a16:creationId xmlns:a16="http://schemas.microsoft.com/office/drawing/2014/main" id="{75BD8399-45F3-4835-B4AB-123FC6193AA4}"/>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4" name="テキスト ボックス 20">
          <a:extLst>
            <a:ext uri="{FF2B5EF4-FFF2-40B4-BE49-F238E27FC236}">
              <a16:creationId xmlns:a16="http://schemas.microsoft.com/office/drawing/2014/main" id="{45CE256D-DA16-4246-BDC6-C31DE673CAF4}"/>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5" name="テキスト ボックス 21">
          <a:extLst>
            <a:ext uri="{FF2B5EF4-FFF2-40B4-BE49-F238E27FC236}">
              <a16:creationId xmlns:a16="http://schemas.microsoft.com/office/drawing/2014/main" id="{F5B8B0CE-4A08-46ED-A5EB-96767DFB922B}"/>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6" name="テキスト ボックス 22">
          <a:extLst>
            <a:ext uri="{FF2B5EF4-FFF2-40B4-BE49-F238E27FC236}">
              <a16:creationId xmlns:a16="http://schemas.microsoft.com/office/drawing/2014/main" id="{BB25D02E-B678-4013-9583-49B0B001CB15}"/>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7" name="テキスト ボックス 55">
          <a:extLst>
            <a:ext uri="{FF2B5EF4-FFF2-40B4-BE49-F238E27FC236}">
              <a16:creationId xmlns:a16="http://schemas.microsoft.com/office/drawing/2014/main" id="{F4F9EDD9-B0EF-4E9F-90EB-64BA99A18ADF}"/>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8" name="テキスト ボックス 56">
          <a:extLst>
            <a:ext uri="{FF2B5EF4-FFF2-40B4-BE49-F238E27FC236}">
              <a16:creationId xmlns:a16="http://schemas.microsoft.com/office/drawing/2014/main" id="{0D1BFBC5-C660-4547-A982-55842BECEE09}"/>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9" name="テキスト ボックス 57">
          <a:extLst>
            <a:ext uri="{FF2B5EF4-FFF2-40B4-BE49-F238E27FC236}">
              <a16:creationId xmlns:a16="http://schemas.microsoft.com/office/drawing/2014/main" id="{12D699DA-E82F-4B1D-8545-3C40EFBC428B}"/>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80" name="テキスト ボックス 58">
          <a:extLst>
            <a:ext uri="{FF2B5EF4-FFF2-40B4-BE49-F238E27FC236}">
              <a16:creationId xmlns:a16="http://schemas.microsoft.com/office/drawing/2014/main" id="{4DBB7FFC-D4AB-4F25-8B0B-5487E0EDCFA7}"/>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81" name="テキスト ボックス 59">
          <a:extLst>
            <a:ext uri="{FF2B5EF4-FFF2-40B4-BE49-F238E27FC236}">
              <a16:creationId xmlns:a16="http://schemas.microsoft.com/office/drawing/2014/main" id="{972F3E40-431D-43EE-87D9-DD329FB62CDF}"/>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82" name="テキスト ボックス 60">
          <a:extLst>
            <a:ext uri="{FF2B5EF4-FFF2-40B4-BE49-F238E27FC236}">
              <a16:creationId xmlns:a16="http://schemas.microsoft.com/office/drawing/2014/main" id="{44060CED-DD31-4D8E-94D4-85C6D5C64EFA}"/>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3" name="テキスト ボックス 482">
          <a:extLst>
            <a:ext uri="{FF2B5EF4-FFF2-40B4-BE49-F238E27FC236}">
              <a16:creationId xmlns:a16="http://schemas.microsoft.com/office/drawing/2014/main" id="{1C2E8842-690B-4F30-847C-D2D6827BAE8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4" name="テキスト ボックス 483">
          <a:extLst>
            <a:ext uri="{FF2B5EF4-FFF2-40B4-BE49-F238E27FC236}">
              <a16:creationId xmlns:a16="http://schemas.microsoft.com/office/drawing/2014/main" id="{51B6E211-4DB6-473E-95CE-351FF502F64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5" name="テキスト ボックス 1">
          <a:extLst>
            <a:ext uri="{FF2B5EF4-FFF2-40B4-BE49-F238E27FC236}">
              <a16:creationId xmlns:a16="http://schemas.microsoft.com/office/drawing/2014/main" id="{A484D0B8-76A5-4A9A-BECE-C15DD3C81C6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6" name="テキスト ボックス 3">
          <a:extLst>
            <a:ext uri="{FF2B5EF4-FFF2-40B4-BE49-F238E27FC236}">
              <a16:creationId xmlns:a16="http://schemas.microsoft.com/office/drawing/2014/main" id="{9322C177-28EA-49E6-B453-DF9A3424E10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7" name="テキスト ボックス 13">
          <a:extLst>
            <a:ext uri="{FF2B5EF4-FFF2-40B4-BE49-F238E27FC236}">
              <a16:creationId xmlns:a16="http://schemas.microsoft.com/office/drawing/2014/main" id="{57526BF7-74FF-490D-A459-A919F20EA24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8" name="テキスト ボックス 15">
          <a:extLst>
            <a:ext uri="{FF2B5EF4-FFF2-40B4-BE49-F238E27FC236}">
              <a16:creationId xmlns:a16="http://schemas.microsoft.com/office/drawing/2014/main" id="{AA1335A9-E781-4166-B8E6-81F60EC759C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9" name="テキスト ボックス 33">
          <a:extLst>
            <a:ext uri="{FF2B5EF4-FFF2-40B4-BE49-F238E27FC236}">
              <a16:creationId xmlns:a16="http://schemas.microsoft.com/office/drawing/2014/main" id="{4FC43219-3AA2-4975-8D1F-7E487EC3267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0" name="テキスト ボックス 36">
          <a:extLst>
            <a:ext uri="{FF2B5EF4-FFF2-40B4-BE49-F238E27FC236}">
              <a16:creationId xmlns:a16="http://schemas.microsoft.com/office/drawing/2014/main" id="{52CCE2DF-4CBF-46C3-8B6F-96B0C6B2B4E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1" name="テキスト ボックス 37">
          <a:extLst>
            <a:ext uri="{FF2B5EF4-FFF2-40B4-BE49-F238E27FC236}">
              <a16:creationId xmlns:a16="http://schemas.microsoft.com/office/drawing/2014/main" id="{9957E987-DCF2-4C6D-894D-6CB0F570EBA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2" name="テキスト ボックス 40">
          <a:extLst>
            <a:ext uri="{FF2B5EF4-FFF2-40B4-BE49-F238E27FC236}">
              <a16:creationId xmlns:a16="http://schemas.microsoft.com/office/drawing/2014/main" id="{8F79B459-2983-427E-9784-F12C24249F4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3" name="テキスト ボックス 49">
          <a:extLst>
            <a:ext uri="{FF2B5EF4-FFF2-40B4-BE49-F238E27FC236}">
              <a16:creationId xmlns:a16="http://schemas.microsoft.com/office/drawing/2014/main" id="{0A38B681-F109-41B0-B599-202C752ADD4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4" name="テキスト ボックス 50">
          <a:extLst>
            <a:ext uri="{FF2B5EF4-FFF2-40B4-BE49-F238E27FC236}">
              <a16:creationId xmlns:a16="http://schemas.microsoft.com/office/drawing/2014/main" id="{E9D1B44D-9470-4AFF-924D-AFF8D34F911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5" name="テキスト ボックス 51">
          <a:extLst>
            <a:ext uri="{FF2B5EF4-FFF2-40B4-BE49-F238E27FC236}">
              <a16:creationId xmlns:a16="http://schemas.microsoft.com/office/drawing/2014/main" id="{8C3300B4-6BC5-485F-8BCE-355633BCC43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6" name="テキスト ボックス 52">
          <a:extLst>
            <a:ext uri="{FF2B5EF4-FFF2-40B4-BE49-F238E27FC236}">
              <a16:creationId xmlns:a16="http://schemas.microsoft.com/office/drawing/2014/main" id="{B4659F30-FDC9-4A6E-8991-784C15DB4619}"/>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7" name="テキスト ボックス 53">
          <a:extLst>
            <a:ext uri="{FF2B5EF4-FFF2-40B4-BE49-F238E27FC236}">
              <a16:creationId xmlns:a16="http://schemas.microsoft.com/office/drawing/2014/main" id="{C60FE0DB-772D-4A92-8EEE-75305D6B3EB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8" name="テキスト ボックス 54">
          <a:extLst>
            <a:ext uri="{FF2B5EF4-FFF2-40B4-BE49-F238E27FC236}">
              <a16:creationId xmlns:a16="http://schemas.microsoft.com/office/drawing/2014/main" id="{00100251-6C1E-48C7-A460-E8AD50BD4FF6}"/>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9" name="テキスト ボックス 498">
          <a:extLst>
            <a:ext uri="{FF2B5EF4-FFF2-40B4-BE49-F238E27FC236}">
              <a16:creationId xmlns:a16="http://schemas.microsoft.com/office/drawing/2014/main" id="{D1CF38E4-51BB-47AE-B5D8-595046E749D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0" name="テキスト ボックス 1">
          <a:extLst>
            <a:ext uri="{FF2B5EF4-FFF2-40B4-BE49-F238E27FC236}">
              <a16:creationId xmlns:a16="http://schemas.microsoft.com/office/drawing/2014/main" id="{E9850FB4-2F30-4A95-AEC4-237546EBA71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1" name="テキスト ボックス 3">
          <a:extLst>
            <a:ext uri="{FF2B5EF4-FFF2-40B4-BE49-F238E27FC236}">
              <a16:creationId xmlns:a16="http://schemas.microsoft.com/office/drawing/2014/main" id="{CE5EB5C0-CCCA-405D-9299-9F0734E81B4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2" name="テキスト ボックス 13">
          <a:extLst>
            <a:ext uri="{FF2B5EF4-FFF2-40B4-BE49-F238E27FC236}">
              <a16:creationId xmlns:a16="http://schemas.microsoft.com/office/drawing/2014/main" id="{A4A9DCC8-AF16-4063-AE83-258EAF41155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3" name="テキスト ボックス 15">
          <a:extLst>
            <a:ext uri="{FF2B5EF4-FFF2-40B4-BE49-F238E27FC236}">
              <a16:creationId xmlns:a16="http://schemas.microsoft.com/office/drawing/2014/main" id="{E08D9E2C-3CD2-4190-89FC-6C6CB4B39DD2}"/>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4" name="テキスト ボックス 33">
          <a:extLst>
            <a:ext uri="{FF2B5EF4-FFF2-40B4-BE49-F238E27FC236}">
              <a16:creationId xmlns:a16="http://schemas.microsoft.com/office/drawing/2014/main" id="{7F420F80-68C5-46A4-A96A-77C4A84CD01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5" name="テキスト ボックス 36">
          <a:extLst>
            <a:ext uri="{FF2B5EF4-FFF2-40B4-BE49-F238E27FC236}">
              <a16:creationId xmlns:a16="http://schemas.microsoft.com/office/drawing/2014/main" id="{794A4C99-D19F-4109-9FD0-6442ADB275E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6" name="テキスト ボックス 37">
          <a:extLst>
            <a:ext uri="{FF2B5EF4-FFF2-40B4-BE49-F238E27FC236}">
              <a16:creationId xmlns:a16="http://schemas.microsoft.com/office/drawing/2014/main" id="{1DA77A48-3950-4138-9D5A-D561D8C5B18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7" name="テキスト ボックス 40">
          <a:extLst>
            <a:ext uri="{FF2B5EF4-FFF2-40B4-BE49-F238E27FC236}">
              <a16:creationId xmlns:a16="http://schemas.microsoft.com/office/drawing/2014/main" id="{334B9BCB-5B01-487B-B284-B8946204FAB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8" name="テキスト ボックス 49">
          <a:extLst>
            <a:ext uri="{FF2B5EF4-FFF2-40B4-BE49-F238E27FC236}">
              <a16:creationId xmlns:a16="http://schemas.microsoft.com/office/drawing/2014/main" id="{001FBE47-7D1A-4C3E-BEB2-35C7C51E04FD}"/>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9" name="テキスト ボックス 50">
          <a:extLst>
            <a:ext uri="{FF2B5EF4-FFF2-40B4-BE49-F238E27FC236}">
              <a16:creationId xmlns:a16="http://schemas.microsoft.com/office/drawing/2014/main" id="{745F232E-7858-4765-8A4A-6C9F955EC46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0" name="テキスト ボックス 51">
          <a:extLst>
            <a:ext uri="{FF2B5EF4-FFF2-40B4-BE49-F238E27FC236}">
              <a16:creationId xmlns:a16="http://schemas.microsoft.com/office/drawing/2014/main" id="{CADD7B68-879B-46FD-846D-F18DC52AA5D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1" name="テキスト ボックス 52">
          <a:extLst>
            <a:ext uri="{FF2B5EF4-FFF2-40B4-BE49-F238E27FC236}">
              <a16:creationId xmlns:a16="http://schemas.microsoft.com/office/drawing/2014/main" id="{7CD69631-FE5C-4F78-B98E-8EB7C1F2391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2" name="テキスト ボックス 53">
          <a:extLst>
            <a:ext uri="{FF2B5EF4-FFF2-40B4-BE49-F238E27FC236}">
              <a16:creationId xmlns:a16="http://schemas.microsoft.com/office/drawing/2014/main" id="{C1A0E1AD-309F-42CD-88CB-0C267297D04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3" name="テキスト ボックス 54">
          <a:extLst>
            <a:ext uri="{FF2B5EF4-FFF2-40B4-BE49-F238E27FC236}">
              <a16:creationId xmlns:a16="http://schemas.microsoft.com/office/drawing/2014/main" id="{376CB09A-62C6-49E4-B45F-4083AF94290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4" name="テキスト ボックス 513">
          <a:extLst>
            <a:ext uri="{FF2B5EF4-FFF2-40B4-BE49-F238E27FC236}">
              <a16:creationId xmlns:a16="http://schemas.microsoft.com/office/drawing/2014/main" id="{872B361D-84FA-4786-BDC7-8EA6307CA8F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5" name="テキスト ボックス 1">
          <a:extLst>
            <a:ext uri="{FF2B5EF4-FFF2-40B4-BE49-F238E27FC236}">
              <a16:creationId xmlns:a16="http://schemas.microsoft.com/office/drawing/2014/main" id="{73D1155E-0AC5-40F4-BB11-2773D1861B0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6" name="テキスト ボックス 3">
          <a:extLst>
            <a:ext uri="{FF2B5EF4-FFF2-40B4-BE49-F238E27FC236}">
              <a16:creationId xmlns:a16="http://schemas.microsoft.com/office/drawing/2014/main" id="{4FB5CB7A-F27F-44DF-B04C-BB7233519B9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7" name="テキスト ボックス 13">
          <a:extLst>
            <a:ext uri="{FF2B5EF4-FFF2-40B4-BE49-F238E27FC236}">
              <a16:creationId xmlns:a16="http://schemas.microsoft.com/office/drawing/2014/main" id="{B50EC0E3-1AC2-4000-B611-2B903811E2D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8" name="テキスト ボックス 15">
          <a:extLst>
            <a:ext uri="{FF2B5EF4-FFF2-40B4-BE49-F238E27FC236}">
              <a16:creationId xmlns:a16="http://schemas.microsoft.com/office/drawing/2014/main" id="{01277112-F5A3-4760-BD8D-E67AFBC3BDE5}"/>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9" name="テキスト ボックス 33">
          <a:extLst>
            <a:ext uri="{FF2B5EF4-FFF2-40B4-BE49-F238E27FC236}">
              <a16:creationId xmlns:a16="http://schemas.microsoft.com/office/drawing/2014/main" id="{7719B32B-3F3D-458E-82C6-9ABA0EA9ADC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0" name="テキスト ボックス 36">
          <a:extLst>
            <a:ext uri="{FF2B5EF4-FFF2-40B4-BE49-F238E27FC236}">
              <a16:creationId xmlns:a16="http://schemas.microsoft.com/office/drawing/2014/main" id="{FE9AA1C0-1C0C-4CFC-81C4-1B1180D5A45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1" name="テキスト ボックス 37">
          <a:extLst>
            <a:ext uri="{FF2B5EF4-FFF2-40B4-BE49-F238E27FC236}">
              <a16:creationId xmlns:a16="http://schemas.microsoft.com/office/drawing/2014/main" id="{5B217E57-6162-4CF5-87DE-64A896D7E32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2" name="テキスト ボックス 40">
          <a:extLst>
            <a:ext uri="{FF2B5EF4-FFF2-40B4-BE49-F238E27FC236}">
              <a16:creationId xmlns:a16="http://schemas.microsoft.com/office/drawing/2014/main" id="{54A78798-83CD-41C4-86D3-7A6CCB99B98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3" name="テキスト ボックス 49">
          <a:extLst>
            <a:ext uri="{FF2B5EF4-FFF2-40B4-BE49-F238E27FC236}">
              <a16:creationId xmlns:a16="http://schemas.microsoft.com/office/drawing/2014/main" id="{3E350CE8-A7CE-40DA-AEE9-D4F9B218DC5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4" name="テキスト ボックス 50">
          <a:extLst>
            <a:ext uri="{FF2B5EF4-FFF2-40B4-BE49-F238E27FC236}">
              <a16:creationId xmlns:a16="http://schemas.microsoft.com/office/drawing/2014/main" id="{FA8B4045-F8DD-4698-928D-602D78063E8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5" name="テキスト ボックス 51">
          <a:extLst>
            <a:ext uri="{FF2B5EF4-FFF2-40B4-BE49-F238E27FC236}">
              <a16:creationId xmlns:a16="http://schemas.microsoft.com/office/drawing/2014/main" id="{F9000EC4-3B28-4C8F-B22E-5C686B871F6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6" name="テキスト ボックス 52">
          <a:extLst>
            <a:ext uri="{FF2B5EF4-FFF2-40B4-BE49-F238E27FC236}">
              <a16:creationId xmlns:a16="http://schemas.microsoft.com/office/drawing/2014/main" id="{6221F0C6-D27C-4830-85A0-C5B24C2B1A3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7" name="テキスト ボックス 526">
          <a:extLst>
            <a:ext uri="{FF2B5EF4-FFF2-40B4-BE49-F238E27FC236}">
              <a16:creationId xmlns:a16="http://schemas.microsoft.com/office/drawing/2014/main" id="{B0CE41CA-C559-4358-A495-4181D2CEC91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8" name="テキスト ボックス 1">
          <a:extLst>
            <a:ext uri="{FF2B5EF4-FFF2-40B4-BE49-F238E27FC236}">
              <a16:creationId xmlns:a16="http://schemas.microsoft.com/office/drawing/2014/main" id="{6FF92E3F-A80D-4E47-8DE7-74713698FA46}"/>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9" name="テキスト ボックス 3">
          <a:extLst>
            <a:ext uri="{FF2B5EF4-FFF2-40B4-BE49-F238E27FC236}">
              <a16:creationId xmlns:a16="http://schemas.microsoft.com/office/drawing/2014/main" id="{ED4DF0CD-9FC5-42E0-A1D8-D82CBBA4BB6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0" name="テキスト ボックス 13">
          <a:extLst>
            <a:ext uri="{FF2B5EF4-FFF2-40B4-BE49-F238E27FC236}">
              <a16:creationId xmlns:a16="http://schemas.microsoft.com/office/drawing/2014/main" id="{1883BADA-9028-4736-B013-88E077B23F5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1" name="テキスト ボックス 15">
          <a:extLst>
            <a:ext uri="{FF2B5EF4-FFF2-40B4-BE49-F238E27FC236}">
              <a16:creationId xmlns:a16="http://schemas.microsoft.com/office/drawing/2014/main" id="{E694AE6D-E3EF-4565-86B7-EFB6CCB4C30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2" name="テキスト ボックス 33">
          <a:extLst>
            <a:ext uri="{FF2B5EF4-FFF2-40B4-BE49-F238E27FC236}">
              <a16:creationId xmlns:a16="http://schemas.microsoft.com/office/drawing/2014/main" id="{ED2134F2-548E-471D-BF3D-4D58AB117BF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3" name="テキスト ボックス 36">
          <a:extLst>
            <a:ext uri="{FF2B5EF4-FFF2-40B4-BE49-F238E27FC236}">
              <a16:creationId xmlns:a16="http://schemas.microsoft.com/office/drawing/2014/main" id="{638EA98E-1201-42E7-9D88-7CFD3CABE76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4" name="テキスト ボックス 37">
          <a:extLst>
            <a:ext uri="{FF2B5EF4-FFF2-40B4-BE49-F238E27FC236}">
              <a16:creationId xmlns:a16="http://schemas.microsoft.com/office/drawing/2014/main" id="{6DF9A2BE-D3FB-4401-9726-87C30CCFA43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5" name="テキスト ボックス 40">
          <a:extLst>
            <a:ext uri="{FF2B5EF4-FFF2-40B4-BE49-F238E27FC236}">
              <a16:creationId xmlns:a16="http://schemas.microsoft.com/office/drawing/2014/main" id="{B04F3CE1-4528-4ACA-A685-E0558EF08A8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6" name="テキスト ボックス 49">
          <a:extLst>
            <a:ext uri="{FF2B5EF4-FFF2-40B4-BE49-F238E27FC236}">
              <a16:creationId xmlns:a16="http://schemas.microsoft.com/office/drawing/2014/main" id="{8BB03026-8304-4491-A8BC-10A0EEDC536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7" name="テキスト ボックス 50">
          <a:extLst>
            <a:ext uri="{FF2B5EF4-FFF2-40B4-BE49-F238E27FC236}">
              <a16:creationId xmlns:a16="http://schemas.microsoft.com/office/drawing/2014/main" id="{0B969A79-B741-45DC-B177-4D590A0C5EA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8" name="テキスト ボックス 51">
          <a:extLst>
            <a:ext uri="{FF2B5EF4-FFF2-40B4-BE49-F238E27FC236}">
              <a16:creationId xmlns:a16="http://schemas.microsoft.com/office/drawing/2014/main" id="{15E96680-930A-449A-9E87-28F0CA53FF3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9" name="テキスト ボックス 52">
          <a:extLst>
            <a:ext uri="{FF2B5EF4-FFF2-40B4-BE49-F238E27FC236}">
              <a16:creationId xmlns:a16="http://schemas.microsoft.com/office/drawing/2014/main" id="{4D915331-FC32-4A2F-9CDD-1F269D179CD9}"/>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40" name="テキスト ボックス 53">
          <a:extLst>
            <a:ext uri="{FF2B5EF4-FFF2-40B4-BE49-F238E27FC236}">
              <a16:creationId xmlns:a16="http://schemas.microsoft.com/office/drawing/2014/main" id="{9E6C90A1-CF35-4C16-AE4C-F5FA0BBB906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41" name="テキスト ボックス 54">
          <a:extLst>
            <a:ext uri="{FF2B5EF4-FFF2-40B4-BE49-F238E27FC236}">
              <a16:creationId xmlns:a16="http://schemas.microsoft.com/office/drawing/2014/main" id="{7E09EB79-4611-45F7-B044-09BB60CA053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42" name="テキスト ボックス 541">
          <a:extLst>
            <a:ext uri="{FF2B5EF4-FFF2-40B4-BE49-F238E27FC236}">
              <a16:creationId xmlns:a16="http://schemas.microsoft.com/office/drawing/2014/main" id="{5C0E8859-04AA-40D4-8116-53DFDA6CE5BD}"/>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43" name="テキスト ボックス 542">
          <a:extLst>
            <a:ext uri="{FF2B5EF4-FFF2-40B4-BE49-F238E27FC236}">
              <a16:creationId xmlns:a16="http://schemas.microsoft.com/office/drawing/2014/main" id="{3246E4B2-24A7-4A73-AAA0-5FA5AC73069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44" name="テキスト ボックス 543">
          <a:extLst>
            <a:ext uri="{FF2B5EF4-FFF2-40B4-BE49-F238E27FC236}">
              <a16:creationId xmlns:a16="http://schemas.microsoft.com/office/drawing/2014/main" id="{5B4666CB-C7EF-4D5E-B45E-82D8E51E6534}"/>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45" name="テキスト ボックス 544">
          <a:extLst>
            <a:ext uri="{FF2B5EF4-FFF2-40B4-BE49-F238E27FC236}">
              <a16:creationId xmlns:a16="http://schemas.microsoft.com/office/drawing/2014/main" id="{6476C886-7A31-4772-9438-EFDC7C710903}"/>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46" name="テキスト ボックス 1">
          <a:extLst>
            <a:ext uri="{FF2B5EF4-FFF2-40B4-BE49-F238E27FC236}">
              <a16:creationId xmlns:a16="http://schemas.microsoft.com/office/drawing/2014/main" id="{30B53143-A6B0-46D9-9EDF-3A498D4F13E4}"/>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47" name="テキスト ボックス 2">
          <a:extLst>
            <a:ext uri="{FF2B5EF4-FFF2-40B4-BE49-F238E27FC236}">
              <a16:creationId xmlns:a16="http://schemas.microsoft.com/office/drawing/2014/main" id="{974C13B7-0D6A-481F-8EA1-DE7EE58B758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48" name="テキスト ボックス 3">
          <a:extLst>
            <a:ext uri="{FF2B5EF4-FFF2-40B4-BE49-F238E27FC236}">
              <a16:creationId xmlns:a16="http://schemas.microsoft.com/office/drawing/2014/main" id="{65413FF0-9764-4ED5-980E-52B0BED813E0}"/>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49" name="テキスト ボックス 4">
          <a:extLst>
            <a:ext uri="{FF2B5EF4-FFF2-40B4-BE49-F238E27FC236}">
              <a16:creationId xmlns:a16="http://schemas.microsoft.com/office/drawing/2014/main" id="{F94D7878-CF8F-4F86-B843-E6F5CBA4ADDA}"/>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50" name="テキスト ボックス 5">
          <a:extLst>
            <a:ext uri="{FF2B5EF4-FFF2-40B4-BE49-F238E27FC236}">
              <a16:creationId xmlns:a16="http://schemas.microsoft.com/office/drawing/2014/main" id="{E70FAB25-9C7B-4DBE-A7B6-53516217C5C7}"/>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51" name="テキスト ボックス 6">
          <a:extLst>
            <a:ext uri="{FF2B5EF4-FFF2-40B4-BE49-F238E27FC236}">
              <a16:creationId xmlns:a16="http://schemas.microsoft.com/office/drawing/2014/main" id="{14ED8896-5583-4644-AB1E-8BF367D66856}"/>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52" name="テキスト ボックス 13">
          <a:extLst>
            <a:ext uri="{FF2B5EF4-FFF2-40B4-BE49-F238E27FC236}">
              <a16:creationId xmlns:a16="http://schemas.microsoft.com/office/drawing/2014/main" id="{9E5AA3C5-96ED-4C16-88C7-C5D2C768EA5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53" name="テキスト ボックス 14">
          <a:extLst>
            <a:ext uri="{FF2B5EF4-FFF2-40B4-BE49-F238E27FC236}">
              <a16:creationId xmlns:a16="http://schemas.microsoft.com/office/drawing/2014/main" id="{013F1DA3-7891-4D1E-A481-FD18BB77BF14}"/>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54" name="テキスト ボックス 15">
          <a:extLst>
            <a:ext uri="{FF2B5EF4-FFF2-40B4-BE49-F238E27FC236}">
              <a16:creationId xmlns:a16="http://schemas.microsoft.com/office/drawing/2014/main" id="{D003BD0F-225D-4FB3-B48D-51EC87032DA1}"/>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55" name="テキスト ボックス 16">
          <a:extLst>
            <a:ext uri="{FF2B5EF4-FFF2-40B4-BE49-F238E27FC236}">
              <a16:creationId xmlns:a16="http://schemas.microsoft.com/office/drawing/2014/main" id="{C239957D-051E-4603-B46C-9D51A98641BD}"/>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56" name="テキスト ボックス 17">
          <a:extLst>
            <a:ext uri="{FF2B5EF4-FFF2-40B4-BE49-F238E27FC236}">
              <a16:creationId xmlns:a16="http://schemas.microsoft.com/office/drawing/2014/main" id="{642D894B-007C-4E20-A6AD-AA76054E5202}"/>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57" name="テキスト ボックス 18">
          <a:extLst>
            <a:ext uri="{FF2B5EF4-FFF2-40B4-BE49-F238E27FC236}">
              <a16:creationId xmlns:a16="http://schemas.microsoft.com/office/drawing/2014/main" id="{88187FAA-65CB-4F1A-BEC2-2F6413E97198}"/>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58" name="テキスト ボックス 19">
          <a:extLst>
            <a:ext uri="{FF2B5EF4-FFF2-40B4-BE49-F238E27FC236}">
              <a16:creationId xmlns:a16="http://schemas.microsoft.com/office/drawing/2014/main" id="{43509C80-F2C6-4E19-AB21-DDA9C482C16F}"/>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59" name="テキスト ボックス 20">
          <a:extLst>
            <a:ext uri="{FF2B5EF4-FFF2-40B4-BE49-F238E27FC236}">
              <a16:creationId xmlns:a16="http://schemas.microsoft.com/office/drawing/2014/main" id="{56D38A62-B0A5-49AE-9D12-56402EE312F8}"/>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60" name="テキスト ボックス 21">
          <a:extLst>
            <a:ext uri="{FF2B5EF4-FFF2-40B4-BE49-F238E27FC236}">
              <a16:creationId xmlns:a16="http://schemas.microsoft.com/office/drawing/2014/main" id="{8B982C9D-858D-4EB4-A9FB-40FB861CA553}"/>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61" name="テキスト ボックス 22">
          <a:extLst>
            <a:ext uri="{FF2B5EF4-FFF2-40B4-BE49-F238E27FC236}">
              <a16:creationId xmlns:a16="http://schemas.microsoft.com/office/drawing/2014/main" id="{E38BD362-9CEF-47A9-B0AA-66281E8D27B7}"/>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62" name="テキスト ボックス 23">
          <a:extLst>
            <a:ext uri="{FF2B5EF4-FFF2-40B4-BE49-F238E27FC236}">
              <a16:creationId xmlns:a16="http://schemas.microsoft.com/office/drawing/2014/main" id="{362934B8-3F49-45B9-B1EB-4F132B77A5F1}"/>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63" name="テキスト ボックス 24">
          <a:extLst>
            <a:ext uri="{FF2B5EF4-FFF2-40B4-BE49-F238E27FC236}">
              <a16:creationId xmlns:a16="http://schemas.microsoft.com/office/drawing/2014/main" id="{46C7E8A2-803A-4687-83B2-D40CB57FDABB}"/>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64" name="テキスト ボックス 25">
          <a:extLst>
            <a:ext uri="{FF2B5EF4-FFF2-40B4-BE49-F238E27FC236}">
              <a16:creationId xmlns:a16="http://schemas.microsoft.com/office/drawing/2014/main" id="{53E6330F-02D3-440D-B036-1C0ECC21423D}"/>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65" name="テキスト ボックス 26">
          <a:extLst>
            <a:ext uri="{FF2B5EF4-FFF2-40B4-BE49-F238E27FC236}">
              <a16:creationId xmlns:a16="http://schemas.microsoft.com/office/drawing/2014/main" id="{F32A2276-F840-4FBB-9DA6-F4E0803DF8D2}"/>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66" name="テキスト ボックス 27">
          <a:extLst>
            <a:ext uri="{FF2B5EF4-FFF2-40B4-BE49-F238E27FC236}">
              <a16:creationId xmlns:a16="http://schemas.microsoft.com/office/drawing/2014/main" id="{0FA8BBC7-2560-46B1-B769-C7530DCFCE1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67" name="テキスト ボックス 28">
          <a:extLst>
            <a:ext uri="{FF2B5EF4-FFF2-40B4-BE49-F238E27FC236}">
              <a16:creationId xmlns:a16="http://schemas.microsoft.com/office/drawing/2014/main" id="{2CF6DD70-EF11-4D02-8660-49741BB0F361}"/>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68" name="テキスト ボックス 29">
          <a:extLst>
            <a:ext uri="{FF2B5EF4-FFF2-40B4-BE49-F238E27FC236}">
              <a16:creationId xmlns:a16="http://schemas.microsoft.com/office/drawing/2014/main" id="{74A555C3-141C-404B-BB7F-36DCB391302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69" name="テキスト ボックス 30">
          <a:extLst>
            <a:ext uri="{FF2B5EF4-FFF2-40B4-BE49-F238E27FC236}">
              <a16:creationId xmlns:a16="http://schemas.microsoft.com/office/drawing/2014/main" id="{9C551114-A5DE-492E-8C34-0856FF790DAA}"/>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70" name="テキスト ボックス 31">
          <a:extLst>
            <a:ext uri="{FF2B5EF4-FFF2-40B4-BE49-F238E27FC236}">
              <a16:creationId xmlns:a16="http://schemas.microsoft.com/office/drawing/2014/main" id="{50092425-AD0E-48E8-B739-E5863062C61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71" name="テキスト ボックス 32">
          <a:extLst>
            <a:ext uri="{FF2B5EF4-FFF2-40B4-BE49-F238E27FC236}">
              <a16:creationId xmlns:a16="http://schemas.microsoft.com/office/drawing/2014/main" id="{3E35790D-23E5-45A1-B832-366B135BA141}"/>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72" name="テキスト ボックス 33">
          <a:extLst>
            <a:ext uri="{FF2B5EF4-FFF2-40B4-BE49-F238E27FC236}">
              <a16:creationId xmlns:a16="http://schemas.microsoft.com/office/drawing/2014/main" id="{82BD0853-987F-4474-9DD4-99F8D7E1B914}"/>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73" name="テキスト ボックス 34">
          <a:extLst>
            <a:ext uri="{FF2B5EF4-FFF2-40B4-BE49-F238E27FC236}">
              <a16:creationId xmlns:a16="http://schemas.microsoft.com/office/drawing/2014/main" id="{8659686E-A8BB-4874-A49C-C48415AD7C28}"/>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74" name="テキスト ボックス 35">
          <a:extLst>
            <a:ext uri="{FF2B5EF4-FFF2-40B4-BE49-F238E27FC236}">
              <a16:creationId xmlns:a16="http://schemas.microsoft.com/office/drawing/2014/main" id="{70C05E28-CBDA-42CD-A080-5E4B42226E41}"/>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75" name="テキスト ボックス 36">
          <a:extLst>
            <a:ext uri="{FF2B5EF4-FFF2-40B4-BE49-F238E27FC236}">
              <a16:creationId xmlns:a16="http://schemas.microsoft.com/office/drawing/2014/main" id="{44CFDB0F-BF39-4DAA-B292-CCBF6307DF2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76" name="テキスト ボックス 37">
          <a:extLst>
            <a:ext uri="{FF2B5EF4-FFF2-40B4-BE49-F238E27FC236}">
              <a16:creationId xmlns:a16="http://schemas.microsoft.com/office/drawing/2014/main" id="{04C68C76-8C92-4611-86E4-500A62AC3FDB}"/>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77" name="テキスト ボックス 38">
          <a:extLst>
            <a:ext uri="{FF2B5EF4-FFF2-40B4-BE49-F238E27FC236}">
              <a16:creationId xmlns:a16="http://schemas.microsoft.com/office/drawing/2014/main" id="{B30190B4-28E4-4262-826F-8EE6AB0EC8B5}"/>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78" name="テキスト ボックス 39">
          <a:extLst>
            <a:ext uri="{FF2B5EF4-FFF2-40B4-BE49-F238E27FC236}">
              <a16:creationId xmlns:a16="http://schemas.microsoft.com/office/drawing/2014/main" id="{EFF87AE1-288D-420D-8389-6CFE1ED35510}"/>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79" name="テキスト ボックス 40">
          <a:extLst>
            <a:ext uri="{FF2B5EF4-FFF2-40B4-BE49-F238E27FC236}">
              <a16:creationId xmlns:a16="http://schemas.microsoft.com/office/drawing/2014/main" id="{89B08DEE-3F5D-460D-B36A-E49FA9C2B20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80" name="テキスト ボックス 41">
          <a:extLst>
            <a:ext uri="{FF2B5EF4-FFF2-40B4-BE49-F238E27FC236}">
              <a16:creationId xmlns:a16="http://schemas.microsoft.com/office/drawing/2014/main" id="{63ED3ABE-08B5-42FD-B3CD-CBE1A469E182}"/>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81" name="テキスト ボックス 42">
          <a:extLst>
            <a:ext uri="{FF2B5EF4-FFF2-40B4-BE49-F238E27FC236}">
              <a16:creationId xmlns:a16="http://schemas.microsoft.com/office/drawing/2014/main" id="{53234745-4F65-4CB8-8B40-309ADDD31285}"/>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82" name="テキスト ボックス 43">
          <a:extLst>
            <a:ext uri="{FF2B5EF4-FFF2-40B4-BE49-F238E27FC236}">
              <a16:creationId xmlns:a16="http://schemas.microsoft.com/office/drawing/2014/main" id="{8A5ACF0D-2E61-45CB-8DAC-2CE43D29CF9C}"/>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83" name="テキスト ボックス 44">
          <a:extLst>
            <a:ext uri="{FF2B5EF4-FFF2-40B4-BE49-F238E27FC236}">
              <a16:creationId xmlns:a16="http://schemas.microsoft.com/office/drawing/2014/main" id="{1B7541C9-377F-4299-8EA2-1593E8688542}"/>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84" name="テキスト ボックス 45">
          <a:extLst>
            <a:ext uri="{FF2B5EF4-FFF2-40B4-BE49-F238E27FC236}">
              <a16:creationId xmlns:a16="http://schemas.microsoft.com/office/drawing/2014/main" id="{80372E55-0D53-42BC-BC4F-45C624F05953}"/>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85" name="テキスト ボックス 46">
          <a:extLst>
            <a:ext uri="{FF2B5EF4-FFF2-40B4-BE49-F238E27FC236}">
              <a16:creationId xmlns:a16="http://schemas.microsoft.com/office/drawing/2014/main" id="{E525F21F-43F9-4F9F-9CF5-DFD4C67B47D9}"/>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86" name="テキスト ボックス 47">
          <a:extLst>
            <a:ext uri="{FF2B5EF4-FFF2-40B4-BE49-F238E27FC236}">
              <a16:creationId xmlns:a16="http://schemas.microsoft.com/office/drawing/2014/main" id="{6D4FE983-D7CB-4E42-8919-7AC806E29C93}"/>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87" name="テキスト ボックス 48">
          <a:extLst>
            <a:ext uri="{FF2B5EF4-FFF2-40B4-BE49-F238E27FC236}">
              <a16:creationId xmlns:a16="http://schemas.microsoft.com/office/drawing/2014/main" id="{4274C496-9F89-4857-A2DD-52512D6C2401}"/>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88" name="テキスト ボックス 49">
          <a:extLst>
            <a:ext uri="{FF2B5EF4-FFF2-40B4-BE49-F238E27FC236}">
              <a16:creationId xmlns:a16="http://schemas.microsoft.com/office/drawing/2014/main" id="{48500A6B-2D82-456B-AD18-118DAA386FE1}"/>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89" name="テキスト ボックス 50">
          <a:extLst>
            <a:ext uri="{FF2B5EF4-FFF2-40B4-BE49-F238E27FC236}">
              <a16:creationId xmlns:a16="http://schemas.microsoft.com/office/drawing/2014/main" id="{604B727A-E7C3-45AC-A0CF-71E4593D6898}"/>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90" name="テキスト ボックス 51">
          <a:extLst>
            <a:ext uri="{FF2B5EF4-FFF2-40B4-BE49-F238E27FC236}">
              <a16:creationId xmlns:a16="http://schemas.microsoft.com/office/drawing/2014/main" id="{51F530BF-E054-4BC3-8331-035BE1DB2621}"/>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91" name="テキスト ボックス 52">
          <a:extLst>
            <a:ext uri="{FF2B5EF4-FFF2-40B4-BE49-F238E27FC236}">
              <a16:creationId xmlns:a16="http://schemas.microsoft.com/office/drawing/2014/main" id="{C607743C-D7B6-4F2A-8F7E-D07F6A7D068B}"/>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92" name="テキスト ボックス 53">
          <a:extLst>
            <a:ext uri="{FF2B5EF4-FFF2-40B4-BE49-F238E27FC236}">
              <a16:creationId xmlns:a16="http://schemas.microsoft.com/office/drawing/2014/main" id="{07F408A7-9D4E-4ABA-A80F-A7420EFF7C48}"/>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93" name="テキスト ボックス 54">
          <a:extLst>
            <a:ext uri="{FF2B5EF4-FFF2-40B4-BE49-F238E27FC236}">
              <a16:creationId xmlns:a16="http://schemas.microsoft.com/office/drawing/2014/main" id="{B280BCF3-9B3D-4759-B9A0-7D85A073CFBB}"/>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4" name="テキスト ボックス 55">
          <a:extLst>
            <a:ext uri="{FF2B5EF4-FFF2-40B4-BE49-F238E27FC236}">
              <a16:creationId xmlns:a16="http://schemas.microsoft.com/office/drawing/2014/main" id="{412DE0B6-881C-4EEC-AC88-056C4299621B}"/>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5" name="テキスト ボックス 56">
          <a:extLst>
            <a:ext uri="{FF2B5EF4-FFF2-40B4-BE49-F238E27FC236}">
              <a16:creationId xmlns:a16="http://schemas.microsoft.com/office/drawing/2014/main" id="{049D6FB1-5E79-4144-B230-3ABE1B78ACBA}"/>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6" name="テキスト ボックス 57">
          <a:extLst>
            <a:ext uri="{FF2B5EF4-FFF2-40B4-BE49-F238E27FC236}">
              <a16:creationId xmlns:a16="http://schemas.microsoft.com/office/drawing/2014/main" id="{566DE79A-3D24-4196-87B0-807401265CB4}"/>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7" name="テキスト ボックス 58">
          <a:extLst>
            <a:ext uri="{FF2B5EF4-FFF2-40B4-BE49-F238E27FC236}">
              <a16:creationId xmlns:a16="http://schemas.microsoft.com/office/drawing/2014/main" id="{5ED21B79-DC2C-4277-960B-3CD36E724962}"/>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8" name="テキスト ボックス 59">
          <a:extLst>
            <a:ext uri="{FF2B5EF4-FFF2-40B4-BE49-F238E27FC236}">
              <a16:creationId xmlns:a16="http://schemas.microsoft.com/office/drawing/2014/main" id="{107316A2-C849-4E5A-8011-1C06338EA5B4}"/>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9" name="テキスト ボックス 60">
          <a:extLst>
            <a:ext uri="{FF2B5EF4-FFF2-40B4-BE49-F238E27FC236}">
              <a16:creationId xmlns:a16="http://schemas.microsoft.com/office/drawing/2014/main" id="{D499D1B9-94D6-41F7-876C-5E5D1CB6D08A}"/>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0" name="テキスト ボックス 19">
          <a:extLst>
            <a:ext uri="{FF2B5EF4-FFF2-40B4-BE49-F238E27FC236}">
              <a16:creationId xmlns:a16="http://schemas.microsoft.com/office/drawing/2014/main" id="{491EF5C2-7805-4479-8FAD-DAAB92E96A2F}"/>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1" name="テキスト ボックス 20">
          <a:extLst>
            <a:ext uri="{FF2B5EF4-FFF2-40B4-BE49-F238E27FC236}">
              <a16:creationId xmlns:a16="http://schemas.microsoft.com/office/drawing/2014/main" id="{AB73D897-7B81-4E90-8132-71705D7E85BE}"/>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2" name="テキスト ボックス 21">
          <a:extLst>
            <a:ext uri="{FF2B5EF4-FFF2-40B4-BE49-F238E27FC236}">
              <a16:creationId xmlns:a16="http://schemas.microsoft.com/office/drawing/2014/main" id="{1EBAB90C-509A-4734-8466-34630450E213}"/>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3" name="テキスト ボックス 22">
          <a:extLst>
            <a:ext uri="{FF2B5EF4-FFF2-40B4-BE49-F238E27FC236}">
              <a16:creationId xmlns:a16="http://schemas.microsoft.com/office/drawing/2014/main" id="{BEC3EB99-814D-4124-8A81-CE56F1536E69}"/>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4" name="テキスト ボックス 55">
          <a:extLst>
            <a:ext uri="{FF2B5EF4-FFF2-40B4-BE49-F238E27FC236}">
              <a16:creationId xmlns:a16="http://schemas.microsoft.com/office/drawing/2014/main" id="{9018B4DF-B1EB-488F-85DC-388CDF32D215}"/>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5" name="テキスト ボックス 56">
          <a:extLst>
            <a:ext uri="{FF2B5EF4-FFF2-40B4-BE49-F238E27FC236}">
              <a16:creationId xmlns:a16="http://schemas.microsoft.com/office/drawing/2014/main" id="{81DCE359-DA20-4262-92F2-323A15C1C1E7}"/>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6" name="テキスト ボックス 57">
          <a:extLst>
            <a:ext uri="{FF2B5EF4-FFF2-40B4-BE49-F238E27FC236}">
              <a16:creationId xmlns:a16="http://schemas.microsoft.com/office/drawing/2014/main" id="{409907BB-C7A9-401F-8134-2DFDB3E0A9F3}"/>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7" name="テキスト ボックス 58">
          <a:extLst>
            <a:ext uri="{FF2B5EF4-FFF2-40B4-BE49-F238E27FC236}">
              <a16:creationId xmlns:a16="http://schemas.microsoft.com/office/drawing/2014/main" id="{DEB6A3A8-98A5-480C-BF10-CC96FE0CD3A0}"/>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8" name="テキスト ボックス 59">
          <a:extLst>
            <a:ext uri="{FF2B5EF4-FFF2-40B4-BE49-F238E27FC236}">
              <a16:creationId xmlns:a16="http://schemas.microsoft.com/office/drawing/2014/main" id="{8C2BEB4F-3C05-4B0A-A79A-0E825312A35F}"/>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9" name="テキスト ボックス 60">
          <a:extLst>
            <a:ext uri="{FF2B5EF4-FFF2-40B4-BE49-F238E27FC236}">
              <a16:creationId xmlns:a16="http://schemas.microsoft.com/office/drawing/2014/main" id="{61312CE0-86F6-4493-8D23-9C02435D37D5}"/>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0" name="テキスト ボックス 19">
          <a:extLst>
            <a:ext uri="{FF2B5EF4-FFF2-40B4-BE49-F238E27FC236}">
              <a16:creationId xmlns:a16="http://schemas.microsoft.com/office/drawing/2014/main" id="{EA0A4A89-9600-4834-88A5-D62D7A3285DC}"/>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1" name="テキスト ボックス 20">
          <a:extLst>
            <a:ext uri="{FF2B5EF4-FFF2-40B4-BE49-F238E27FC236}">
              <a16:creationId xmlns:a16="http://schemas.microsoft.com/office/drawing/2014/main" id="{EE0FDCC3-0610-4608-9002-A98AA0FC6C92}"/>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2" name="テキスト ボックス 21">
          <a:extLst>
            <a:ext uri="{FF2B5EF4-FFF2-40B4-BE49-F238E27FC236}">
              <a16:creationId xmlns:a16="http://schemas.microsoft.com/office/drawing/2014/main" id="{D74F5B77-71DA-404E-A504-03811312845B}"/>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3" name="テキスト ボックス 22">
          <a:extLst>
            <a:ext uri="{FF2B5EF4-FFF2-40B4-BE49-F238E27FC236}">
              <a16:creationId xmlns:a16="http://schemas.microsoft.com/office/drawing/2014/main" id="{C6541813-BDD5-48BC-B020-50FB4134A082}"/>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4" name="テキスト ボックス 55">
          <a:extLst>
            <a:ext uri="{FF2B5EF4-FFF2-40B4-BE49-F238E27FC236}">
              <a16:creationId xmlns:a16="http://schemas.microsoft.com/office/drawing/2014/main" id="{E3D40CA9-5EE6-433A-8E61-939A674ABE2E}"/>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5" name="テキスト ボックス 56">
          <a:extLst>
            <a:ext uri="{FF2B5EF4-FFF2-40B4-BE49-F238E27FC236}">
              <a16:creationId xmlns:a16="http://schemas.microsoft.com/office/drawing/2014/main" id="{6858734F-1A73-4E2B-860F-F6CEB1D982D2}"/>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6" name="テキスト ボックス 57">
          <a:extLst>
            <a:ext uri="{FF2B5EF4-FFF2-40B4-BE49-F238E27FC236}">
              <a16:creationId xmlns:a16="http://schemas.microsoft.com/office/drawing/2014/main" id="{7429C4F8-8D82-4B29-AB6B-193D1697699A}"/>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7" name="テキスト ボックス 58">
          <a:extLst>
            <a:ext uri="{FF2B5EF4-FFF2-40B4-BE49-F238E27FC236}">
              <a16:creationId xmlns:a16="http://schemas.microsoft.com/office/drawing/2014/main" id="{5785A505-D92E-4679-8A35-62AB98DD1B5B}"/>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8" name="テキスト ボックス 59">
          <a:extLst>
            <a:ext uri="{FF2B5EF4-FFF2-40B4-BE49-F238E27FC236}">
              <a16:creationId xmlns:a16="http://schemas.microsoft.com/office/drawing/2014/main" id="{DEC9297E-0B8A-4D9D-AE20-695920F9C50A}"/>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19" name="テキスト ボックス 618">
          <a:extLst>
            <a:ext uri="{FF2B5EF4-FFF2-40B4-BE49-F238E27FC236}">
              <a16:creationId xmlns:a16="http://schemas.microsoft.com/office/drawing/2014/main" id="{C0E48B63-3269-4E66-8255-02185B696719}"/>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20" name="テキスト ボックス 619">
          <a:extLst>
            <a:ext uri="{FF2B5EF4-FFF2-40B4-BE49-F238E27FC236}">
              <a16:creationId xmlns:a16="http://schemas.microsoft.com/office/drawing/2014/main" id="{69F60A45-35D0-4A9B-BF5C-C6B98EB0356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21" name="テキスト ボックス 620">
          <a:extLst>
            <a:ext uri="{FF2B5EF4-FFF2-40B4-BE49-F238E27FC236}">
              <a16:creationId xmlns:a16="http://schemas.microsoft.com/office/drawing/2014/main" id="{4B226FF2-82C7-42BF-B47D-BEA18B2A5D26}"/>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22" name="テキスト ボックス 621">
          <a:extLst>
            <a:ext uri="{FF2B5EF4-FFF2-40B4-BE49-F238E27FC236}">
              <a16:creationId xmlns:a16="http://schemas.microsoft.com/office/drawing/2014/main" id="{34A33E6A-4310-46CF-8BB5-467C8A8DDC4E}"/>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23" name="テキスト ボックス 1">
          <a:extLst>
            <a:ext uri="{FF2B5EF4-FFF2-40B4-BE49-F238E27FC236}">
              <a16:creationId xmlns:a16="http://schemas.microsoft.com/office/drawing/2014/main" id="{1FC31FEB-B399-4E0A-BC18-93D3F12DD759}"/>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24" name="テキスト ボックス 2">
          <a:extLst>
            <a:ext uri="{FF2B5EF4-FFF2-40B4-BE49-F238E27FC236}">
              <a16:creationId xmlns:a16="http://schemas.microsoft.com/office/drawing/2014/main" id="{87939545-6599-47CD-AFB4-FABBEB416DE2}"/>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25" name="テキスト ボックス 3">
          <a:extLst>
            <a:ext uri="{FF2B5EF4-FFF2-40B4-BE49-F238E27FC236}">
              <a16:creationId xmlns:a16="http://schemas.microsoft.com/office/drawing/2014/main" id="{0DFB27D7-3D08-43F0-8720-9E74D9A4199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26" name="テキスト ボックス 4">
          <a:extLst>
            <a:ext uri="{FF2B5EF4-FFF2-40B4-BE49-F238E27FC236}">
              <a16:creationId xmlns:a16="http://schemas.microsoft.com/office/drawing/2014/main" id="{29468B2A-BA6A-4C5B-95FC-31E5AD32749C}"/>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27" name="テキスト ボックス 5">
          <a:extLst>
            <a:ext uri="{FF2B5EF4-FFF2-40B4-BE49-F238E27FC236}">
              <a16:creationId xmlns:a16="http://schemas.microsoft.com/office/drawing/2014/main" id="{2D498DAB-5F48-416F-8E82-AC4EAE5E06AF}"/>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28" name="テキスト ボックス 6">
          <a:extLst>
            <a:ext uri="{FF2B5EF4-FFF2-40B4-BE49-F238E27FC236}">
              <a16:creationId xmlns:a16="http://schemas.microsoft.com/office/drawing/2014/main" id="{2CA9F26B-6845-4727-9CD5-541DA00ADAA1}"/>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29" name="テキスト ボックス 13">
          <a:extLst>
            <a:ext uri="{FF2B5EF4-FFF2-40B4-BE49-F238E27FC236}">
              <a16:creationId xmlns:a16="http://schemas.microsoft.com/office/drawing/2014/main" id="{F84F91E5-3214-4434-9894-07723288E7A7}"/>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30" name="テキスト ボックス 14">
          <a:extLst>
            <a:ext uri="{FF2B5EF4-FFF2-40B4-BE49-F238E27FC236}">
              <a16:creationId xmlns:a16="http://schemas.microsoft.com/office/drawing/2014/main" id="{2635128D-9635-455D-A652-3ED66AFD3741}"/>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31" name="テキスト ボックス 15">
          <a:extLst>
            <a:ext uri="{FF2B5EF4-FFF2-40B4-BE49-F238E27FC236}">
              <a16:creationId xmlns:a16="http://schemas.microsoft.com/office/drawing/2014/main" id="{D2931773-FD0E-4A3A-BCC4-298770FCA540}"/>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32" name="テキスト ボックス 16">
          <a:extLst>
            <a:ext uri="{FF2B5EF4-FFF2-40B4-BE49-F238E27FC236}">
              <a16:creationId xmlns:a16="http://schemas.microsoft.com/office/drawing/2014/main" id="{C5739D5D-8885-46FA-AE95-91ECE892CBD0}"/>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33" name="テキスト ボックス 17">
          <a:extLst>
            <a:ext uri="{FF2B5EF4-FFF2-40B4-BE49-F238E27FC236}">
              <a16:creationId xmlns:a16="http://schemas.microsoft.com/office/drawing/2014/main" id="{E3F5F03E-829B-4697-B18E-45C117AD6CB9}"/>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34" name="テキスト ボックス 18">
          <a:extLst>
            <a:ext uri="{FF2B5EF4-FFF2-40B4-BE49-F238E27FC236}">
              <a16:creationId xmlns:a16="http://schemas.microsoft.com/office/drawing/2014/main" id="{88611717-1180-46B6-ABA8-7AE14CCE5F9B}"/>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35" name="テキスト ボックス 19">
          <a:extLst>
            <a:ext uri="{FF2B5EF4-FFF2-40B4-BE49-F238E27FC236}">
              <a16:creationId xmlns:a16="http://schemas.microsoft.com/office/drawing/2014/main" id="{AC3C0544-1793-4346-8052-7AFDE689034D}"/>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36" name="テキスト ボックス 20">
          <a:extLst>
            <a:ext uri="{FF2B5EF4-FFF2-40B4-BE49-F238E27FC236}">
              <a16:creationId xmlns:a16="http://schemas.microsoft.com/office/drawing/2014/main" id="{B98E5293-92D8-4FA9-99C8-F7389E9CC083}"/>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37" name="テキスト ボックス 21">
          <a:extLst>
            <a:ext uri="{FF2B5EF4-FFF2-40B4-BE49-F238E27FC236}">
              <a16:creationId xmlns:a16="http://schemas.microsoft.com/office/drawing/2014/main" id="{1DA2C7DD-663A-437D-B83E-B2508DB387FE}"/>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38" name="テキスト ボックス 22">
          <a:extLst>
            <a:ext uri="{FF2B5EF4-FFF2-40B4-BE49-F238E27FC236}">
              <a16:creationId xmlns:a16="http://schemas.microsoft.com/office/drawing/2014/main" id="{81447B28-6B83-48BA-A558-0974128AF0CC}"/>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39" name="テキスト ボックス 23">
          <a:extLst>
            <a:ext uri="{FF2B5EF4-FFF2-40B4-BE49-F238E27FC236}">
              <a16:creationId xmlns:a16="http://schemas.microsoft.com/office/drawing/2014/main" id="{3E2F21C6-552F-47B3-A1C8-F3ADE6D4DF69}"/>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40" name="テキスト ボックス 24">
          <a:extLst>
            <a:ext uri="{FF2B5EF4-FFF2-40B4-BE49-F238E27FC236}">
              <a16:creationId xmlns:a16="http://schemas.microsoft.com/office/drawing/2014/main" id="{DDEF0CDB-C3BE-4729-9F71-A3DB3F767655}"/>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41" name="テキスト ボックス 25">
          <a:extLst>
            <a:ext uri="{FF2B5EF4-FFF2-40B4-BE49-F238E27FC236}">
              <a16:creationId xmlns:a16="http://schemas.microsoft.com/office/drawing/2014/main" id="{76E0F3B9-9933-4F9F-AF1F-42C0C19C5C46}"/>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42" name="テキスト ボックス 26">
          <a:extLst>
            <a:ext uri="{FF2B5EF4-FFF2-40B4-BE49-F238E27FC236}">
              <a16:creationId xmlns:a16="http://schemas.microsoft.com/office/drawing/2014/main" id="{8A98AA2E-2A06-4349-9E8D-38BB9C09F675}"/>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3" name="テキスト ボックス 27">
          <a:extLst>
            <a:ext uri="{FF2B5EF4-FFF2-40B4-BE49-F238E27FC236}">
              <a16:creationId xmlns:a16="http://schemas.microsoft.com/office/drawing/2014/main" id="{56E4313D-7308-430C-B3D8-8DA05409C92A}"/>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4" name="テキスト ボックス 28">
          <a:extLst>
            <a:ext uri="{FF2B5EF4-FFF2-40B4-BE49-F238E27FC236}">
              <a16:creationId xmlns:a16="http://schemas.microsoft.com/office/drawing/2014/main" id="{5D23BC46-0771-499D-89D2-6CEE5B3D848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5" name="テキスト ボックス 29">
          <a:extLst>
            <a:ext uri="{FF2B5EF4-FFF2-40B4-BE49-F238E27FC236}">
              <a16:creationId xmlns:a16="http://schemas.microsoft.com/office/drawing/2014/main" id="{738F667D-CB07-4BDB-9DFB-03409ABB7863}"/>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6" name="テキスト ボックス 30">
          <a:extLst>
            <a:ext uri="{FF2B5EF4-FFF2-40B4-BE49-F238E27FC236}">
              <a16:creationId xmlns:a16="http://schemas.microsoft.com/office/drawing/2014/main" id="{D8C1D9B5-8903-4545-8E66-827FF0C0190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7" name="テキスト ボックス 31">
          <a:extLst>
            <a:ext uri="{FF2B5EF4-FFF2-40B4-BE49-F238E27FC236}">
              <a16:creationId xmlns:a16="http://schemas.microsoft.com/office/drawing/2014/main" id="{4C5FAA78-DB64-4CE2-BBBC-4322CD7AAF3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8" name="テキスト ボックス 32">
          <a:extLst>
            <a:ext uri="{FF2B5EF4-FFF2-40B4-BE49-F238E27FC236}">
              <a16:creationId xmlns:a16="http://schemas.microsoft.com/office/drawing/2014/main" id="{F8FB6570-2817-4505-A30C-36C1022E7888}"/>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49" name="テキスト ボックス 33">
          <a:extLst>
            <a:ext uri="{FF2B5EF4-FFF2-40B4-BE49-F238E27FC236}">
              <a16:creationId xmlns:a16="http://schemas.microsoft.com/office/drawing/2014/main" id="{2669DDBE-3A00-4D13-9159-0D34D8ABC678}"/>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50" name="テキスト ボックス 34">
          <a:extLst>
            <a:ext uri="{FF2B5EF4-FFF2-40B4-BE49-F238E27FC236}">
              <a16:creationId xmlns:a16="http://schemas.microsoft.com/office/drawing/2014/main" id="{615DC39E-FCC4-4BEB-AB92-F15FB8ABBFF7}"/>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51" name="テキスト ボックス 35">
          <a:extLst>
            <a:ext uri="{FF2B5EF4-FFF2-40B4-BE49-F238E27FC236}">
              <a16:creationId xmlns:a16="http://schemas.microsoft.com/office/drawing/2014/main" id="{8A1D392D-A949-45C4-BEC6-62CED0CC3FAF}"/>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52" name="テキスト ボックス 36">
          <a:extLst>
            <a:ext uri="{FF2B5EF4-FFF2-40B4-BE49-F238E27FC236}">
              <a16:creationId xmlns:a16="http://schemas.microsoft.com/office/drawing/2014/main" id="{45FECBE9-2AF2-4482-B985-646D90E81640}"/>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53" name="テキスト ボックス 37">
          <a:extLst>
            <a:ext uri="{FF2B5EF4-FFF2-40B4-BE49-F238E27FC236}">
              <a16:creationId xmlns:a16="http://schemas.microsoft.com/office/drawing/2014/main" id="{9B69B290-EE9B-47DF-ADD4-59EC170B2FE9}"/>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54" name="テキスト ボックス 38">
          <a:extLst>
            <a:ext uri="{FF2B5EF4-FFF2-40B4-BE49-F238E27FC236}">
              <a16:creationId xmlns:a16="http://schemas.microsoft.com/office/drawing/2014/main" id="{FCE32EE2-A24B-4F29-9E01-43C6B16AAEA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55" name="テキスト ボックス 39">
          <a:extLst>
            <a:ext uri="{FF2B5EF4-FFF2-40B4-BE49-F238E27FC236}">
              <a16:creationId xmlns:a16="http://schemas.microsoft.com/office/drawing/2014/main" id="{846792FB-3E50-4AB7-B55D-F5D757C3C9EF}"/>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56" name="テキスト ボックス 40">
          <a:extLst>
            <a:ext uri="{FF2B5EF4-FFF2-40B4-BE49-F238E27FC236}">
              <a16:creationId xmlns:a16="http://schemas.microsoft.com/office/drawing/2014/main" id="{0C25E2B7-7220-4979-8C60-ABC18C800DBB}"/>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57" name="テキスト ボックス 41">
          <a:extLst>
            <a:ext uri="{FF2B5EF4-FFF2-40B4-BE49-F238E27FC236}">
              <a16:creationId xmlns:a16="http://schemas.microsoft.com/office/drawing/2014/main" id="{5F062AC8-1620-4C88-823A-0D042F1C8439}"/>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58" name="テキスト ボックス 42">
          <a:extLst>
            <a:ext uri="{FF2B5EF4-FFF2-40B4-BE49-F238E27FC236}">
              <a16:creationId xmlns:a16="http://schemas.microsoft.com/office/drawing/2014/main" id="{B29BD3B4-57EF-4C9A-9CC4-EC178B4B2C44}"/>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59" name="テキスト ボックス 43">
          <a:extLst>
            <a:ext uri="{FF2B5EF4-FFF2-40B4-BE49-F238E27FC236}">
              <a16:creationId xmlns:a16="http://schemas.microsoft.com/office/drawing/2014/main" id="{413F3DAC-7BCD-4728-873D-4019453BDADF}"/>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60" name="テキスト ボックス 44">
          <a:extLst>
            <a:ext uri="{FF2B5EF4-FFF2-40B4-BE49-F238E27FC236}">
              <a16:creationId xmlns:a16="http://schemas.microsoft.com/office/drawing/2014/main" id="{174AA6F9-F370-4427-BB8D-14F4AE5377BD}"/>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61" name="テキスト ボックス 45">
          <a:extLst>
            <a:ext uri="{FF2B5EF4-FFF2-40B4-BE49-F238E27FC236}">
              <a16:creationId xmlns:a16="http://schemas.microsoft.com/office/drawing/2014/main" id="{7058EFEC-51C9-4E71-ACAF-41146999EF3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62" name="テキスト ボックス 46">
          <a:extLst>
            <a:ext uri="{FF2B5EF4-FFF2-40B4-BE49-F238E27FC236}">
              <a16:creationId xmlns:a16="http://schemas.microsoft.com/office/drawing/2014/main" id="{2E13EC80-8E1B-4191-B9D7-504B3FC418C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63" name="テキスト ボックス 47">
          <a:extLst>
            <a:ext uri="{FF2B5EF4-FFF2-40B4-BE49-F238E27FC236}">
              <a16:creationId xmlns:a16="http://schemas.microsoft.com/office/drawing/2014/main" id="{B5C1FD8E-8AF0-4F6F-85CD-1CDFF43762C8}"/>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64" name="テキスト ボックス 48">
          <a:extLst>
            <a:ext uri="{FF2B5EF4-FFF2-40B4-BE49-F238E27FC236}">
              <a16:creationId xmlns:a16="http://schemas.microsoft.com/office/drawing/2014/main" id="{CC1D5A6C-5844-4884-B036-E758480E7C34}"/>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65" name="テキスト ボックス 49">
          <a:extLst>
            <a:ext uri="{FF2B5EF4-FFF2-40B4-BE49-F238E27FC236}">
              <a16:creationId xmlns:a16="http://schemas.microsoft.com/office/drawing/2014/main" id="{0202548A-1843-4CEF-8075-A5C2063D3596}"/>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66" name="テキスト ボックス 50">
          <a:extLst>
            <a:ext uri="{FF2B5EF4-FFF2-40B4-BE49-F238E27FC236}">
              <a16:creationId xmlns:a16="http://schemas.microsoft.com/office/drawing/2014/main" id="{8F3D9767-E199-4F32-90F7-EF5CE1039CC9}"/>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67" name="テキスト ボックス 51">
          <a:extLst>
            <a:ext uri="{FF2B5EF4-FFF2-40B4-BE49-F238E27FC236}">
              <a16:creationId xmlns:a16="http://schemas.microsoft.com/office/drawing/2014/main" id="{685908BA-F942-4B45-8F42-65AA930424E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68" name="テキスト ボックス 52">
          <a:extLst>
            <a:ext uri="{FF2B5EF4-FFF2-40B4-BE49-F238E27FC236}">
              <a16:creationId xmlns:a16="http://schemas.microsoft.com/office/drawing/2014/main" id="{C939D74B-836E-481E-963B-286D7B150A2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69" name="テキスト ボックス 53">
          <a:extLst>
            <a:ext uri="{FF2B5EF4-FFF2-40B4-BE49-F238E27FC236}">
              <a16:creationId xmlns:a16="http://schemas.microsoft.com/office/drawing/2014/main" id="{95BBF76B-5C76-463A-A1B6-136BCFB4BF18}"/>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70" name="テキスト ボックス 54">
          <a:extLst>
            <a:ext uri="{FF2B5EF4-FFF2-40B4-BE49-F238E27FC236}">
              <a16:creationId xmlns:a16="http://schemas.microsoft.com/office/drawing/2014/main" id="{B3BE1212-DE9B-4ED5-B65A-147A1ED8F0C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1" name="テキスト ボックス 55">
          <a:extLst>
            <a:ext uri="{FF2B5EF4-FFF2-40B4-BE49-F238E27FC236}">
              <a16:creationId xmlns:a16="http://schemas.microsoft.com/office/drawing/2014/main" id="{7A006E9E-2862-494A-B337-76F87C498767}"/>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2" name="テキスト ボックス 56">
          <a:extLst>
            <a:ext uri="{FF2B5EF4-FFF2-40B4-BE49-F238E27FC236}">
              <a16:creationId xmlns:a16="http://schemas.microsoft.com/office/drawing/2014/main" id="{5382EDA5-404D-4703-8151-C66A0090E8A0}"/>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3" name="テキスト ボックス 57">
          <a:extLst>
            <a:ext uri="{FF2B5EF4-FFF2-40B4-BE49-F238E27FC236}">
              <a16:creationId xmlns:a16="http://schemas.microsoft.com/office/drawing/2014/main" id="{99BEE039-D035-4F04-989F-AF4B0BAF4033}"/>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4" name="テキスト ボックス 58">
          <a:extLst>
            <a:ext uri="{FF2B5EF4-FFF2-40B4-BE49-F238E27FC236}">
              <a16:creationId xmlns:a16="http://schemas.microsoft.com/office/drawing/2014/main" id="{D6B7EB25-8857-4566-BBAA-EDC3023BC3FB}"/>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5" name="テキスト ボックス 59">
          <a:extLst>
            <a:ext uri="{FF2B5EF4-FFF2-40B4-BE49-F238E27FC236}">
              <a16:creationId xmlns:a16="http://schemas.microsoft.com/office/drawing/2014/main" id="{A0691B3C-2A20-4512-AF6A-66CBCCBC696A}"/>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6" name="テキスト ボックス 60">
          <a:extLst>
            <a:ext uri="{FF2B5EF4-FFF2-40B4-BE49-F238E27FC236}">
              <a16:creationId xmlns:a16="http://schemas.microsoft.com/office/drawing/2014/main" id="{7DA6CABC-8C73-4AFA-B03D-EF37422C920E}"/>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77" name="テキスト ボックス 19">
          <a:extLst>
            <a:ext uri="{FF2B5EF4-FFF2-40B4-BE49-F238E27FC236}">
              <a16:creationId xmlns:a16="http://schemas.microsoft.com/office/drawing/2014/main" id="{176B26CC-F7A6-4BAA-8A75-39E9E7534A99}"/>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78" name="テキスト ボックス 20">
          <a:extLst>
            <a:ext uri="{FF2B5EF4-FFF2-40B4-BE49-F238E27FC236}">
              <a16:creationId xmlns:a16="http://schemas.microsoft.com/office/drawing/2014/main" id="{D01A5160-2943-4EBA-9E3B-62B10FD5CEDE}"/>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79" name="テキスト ボックス 21">
          <a:extLst>
            <a:ext uri="{FF2B5EF4-FFF2-40B4-BE49-F238E27FC236}">
              <a16:creationId xmlns:a16="http://schemas.microsoft.com/office/drawing/2014/main" id="{2EDBFC61-7609-442D-A2D2-0E3C5E9A6170}"/>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0" name="テキスト ボックス 22">
          <a:extLst>
            <a:ext uri="{FF2B5EF4-FFF2-40B4-BE49-F238E27FC236}">
              <a16:creationId xmlns:a16="http://schemas.microsoft.com/office/drawing/2014/main" id="{F5B95354-D10B-4D59-AF20-876A7F58E0A9}"/>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1" name="テキスト ボックス 55">
          <a:extLst>
            <a:ext uri="{FF2B5EF4-FFF2-40B4-BE49-F238E27FC236}">
              <a16:creationId xmlns:a16="http://schemas.microsoft.com/office/drawing/2014/main" id="{74A9D4F5-735F-4095-B38E-77B34A819B6C}"/>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2" name="テキスト ボックス 56">
          <a:extLst>
            <a:ext uri="{FF2B5EF4-FFF2-40B4-BE49-F238E27FC236}">
              <a16:creationId xmlns:a16="http://schemas.microsoft.com/office/drawing/2014/main" id="{46C9ACF6-575D-4A95-AC9F-348D874B0E8A}"/>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3" name="テキスト ボックス 57">
          <a:extLst>
            <a:ext uri="{FF2B5EF4-FFF2-40B4-BE49-F238E27FC236}">
              <a16:creationId xmlns:a16="http://schemas.microsoft.com/office/drawing/2014/main" id="{2822CEF4-85E2-4EE0-8C02-24AF872AB5CE}"/>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4" name="テキスト ボックス 58">
          <a:extLst>
            <a:ext uri="{FF2B5EF4-FFF2-40B4-BE49-F238E27FC236}">
              <a16:creationId xmlns:a16="http://schemas.microsoft.com/office/drawing/2014/main" id="{CDF9459A-67E5-4623-B4ED-971122AB1062}"/>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5" name="テキスト ボックス 59">
          <a:extLst>
            <a:ext uri="{FF2B5EF4-FFF2-40B4-BE49-F238E27FC236}">
              <a16:creationId xmlns:a16="http://schemas.microsoft.com/office/drawing/2014/main" id="{D2A5A433-F654-43CB-B02F-0B71A2470160}"/>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6" name="テキスト ボックス 60">
          <a:extLst>
            <a:ext uri="{FF2B5EF4-FFF2-40B4-BE49-F238E27FC236}">
              <a16:creationId xmlns:a16="http://schemas.microsoft.com/office/drawing/2014/main" id="{BBCF4995-9B03-47AB-BE11-C9493654B3F4}"/>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87" name="テキスト ボックス 19">
          <a:extLst>
            <a:ext uri="{FF2B5EF4-FFF2-40B4-BE49-F238E27FC236}">
              <a16:creationId xmlns:a16="http://schemas.microsoft.com/office/drawing/2014/main" id="{48CBA759-9C8A-4E40-A434-848081FD775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88" name="テキスト ボックス 20">
          <a:extLst>
            <a:ext uri="{FF2B5EF4-FFF2-40B4-BE49-F238E27FC236}">
              <a16:creationId xmlns:a16="http://schemas.microsoft.com/office/drawing/2014/main" id="{F7B54FD8-B21B-4BA5-9917-2F43A7F2DD8D}"/>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89" name="テキスト ボックス 21">
          <a:extLst>
            <a:ext uri="{FF2B5EF4-FFF2-40B4-BE49-F238E27FC236}">
              <a16:creationId xmlns:a16="http://schemas.microsoft.com/office/drawing/2014/main" id="{2252B2AC-7608-446F-B796-086249016E5F}"/>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0" name="テキスト ボックス 22">
          <a:extLst>
            <a:ext uri="{FF2B5EF4-FFF2-40B4-BE49-F238E27FC236}">
              <a16:creationId xmlns:a16="http://schemas.microsoft.com/office/drawing/2014/main" id="{17A64247-52C7-4739-BFD6-47521A5EAD6D}"/>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1" name="テキスト ボックス 55">
          <a:extLst>
            <a:ext uri="{FF2B5EF4-FFF2-40B4-BE49-F238E27FC236}">
              <a16:creationId xmlns:a16="http://schemas.microsoft.com/office/drawing/2014/main" id="{9ACC09F7-D700-41F4-A09B-D1F590F9E1BE}"/>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2" name="テキスト ボックス 56">
          <a:extLst>
            <a:ext uri="{FF2B5EF4-FFF2-40B4-BE49-F238E27FC236}">
              <a16:creationId xmlns:a16="http://schemas.microsoft.com/office/drawing/2014/main" id="{EC15B263-F88B-45A0-897C-5AAA4E917AA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3" name="テキスト ボックス 57">
          <a:extLst>
            <a:ext uri="{FF2B5EF4-FFF2-40B4-BE49-F238E27FC236}">
              <a16:creationId xmlns:a16="http://schemas.microsoft.com/office/drawing/2014/main" id="{7B641B04-54D7-45C6-BEAB-77BF46EBCA4F}"/>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4" name="テキスト ボックス 58">
          <a:extLst>
            <a:ext uri="{FF2B5EF4-FFF2-40B4-BE49-F238E27FC236}">
              <a16:creationId xmlns:a16="http://schemas.microsoft.com/office/drawing/2014/main" id="{661A5F9E-A4F0-4231-B928-EF6189308E06}"/>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5" name="テキスト ボックス 59">
          <a:extLst>
            <a:ext uri="{FF2B5EF4-FFF2-40B4-BE49-F238E27FC236}">
              <a16:creationId xmlns:a16="http://schemas.microsoft.com/office/drawing/2014/main" id="{6FB23AD8-6907-4254-9915-DB5DD2073350}"/>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6" name="テキスト ボックス 60">
          <a:extLst>
            <a:ext uri="{FF2B5EF4-FFF2-40B4-BE49-F238E27FC236}">
              <a16:creationId xmlns:a16="http://schemas.microsoft.com/office/drawing/2014/main" id="{6C158FCE-FCBE-4EFF-BBA1-6BEE8DFAD325}"/>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97" name="テキスト ボックス 696">
          <a:extLst>
            <a:ext uri="{FF2B5EF4-FFF2-40B4-BE49-F238E27FC236}">
              <a16:creationId xmlns:a16="http://schemas.microsoft.com/office/drawing/2014/main" id="{3EE13792-89BD-4F22-89F2-CC43C67129F1}"/>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698" name="テキスト ボックス 697">
          <a:extLst>
            <a:ext uri="{FF2B5EF4-FFF2-40B4-BE49-F238E27FC236}">
              <a16:creationId xmlns:a16="http://schemas.microsoft.com/office/drawing/2014/main" id="{E353D167-2EFF-40F9-819B-F9FDBFA26B6E}"/>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699" name="テキスト ボックス 698">
          <a:extLst>
            <a:ext uri="{FF2B5EF4-FFF2-40B4-BE49-F238E27FC236}">
              <a16:creationId xmlns:a16="http://schemas.microsoft.com/office/drawing/2014/main" id="{50CD5CED-6C7A-4E79-B911-2FC125CA8E5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00" name="テキスト ボックス 699">
          <a:extLst>
            <a:ext uri="{FF2B5EF4-FFF2-40B4-BE49-F238E27FC236}">
              <a16:creationId xmlns:a16="http://schemas.microsoft.com/office/drawing/2014/main" id="{76597223-F347-44E0-989C-683B88B4157B}"/>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01" name="テキスト ボックス 1">
          <a:extLst>
            <a:ext uri="{FF2B5EF4-FFF2-40B4-BE49-F238E27FC236}">
              <a16:creationId xmlns:a16="http://schemas.microsoft.com/office/drawing/2014/main" id="{C042B29E-8FD8-4071-83ED-4442EA05123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02" name="テキスト ボックス 2">
          <a:extLst>
            <a:ext uri="{FF2B5EF4-FFF2-40B4-BE49-F238E27FC236}">
              <a16:creationId xmlns:a16="http://schemas.microsoft.com/office/drawing/2014/main" id="{1AFF1556-9C08-485F-B643-BC8D1D3CE33A}"/>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03" name="テキスト ボックス 3">
          <a:extLst>
            <a:ext uri="{FF2B5EF4-FFF2-40B4-BE49-F238E27FC236}">
              <a16:creationId xmlns:a16="http://schemas.microsoft.com/office/drawing/2014/main" id="{87A37117-6780-44C3-9F71-BB6083ED04D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04" name="テキスト ボックス 4">
          <a:extLst>
            <a:ext uri="{FF2B5EF4-FFF2-40B4-BE49-F238E27FC236}">
              <a16:creationId xmlns:a16="http://schemas.microsoft.com/office/drawing/2014/main" id="{2C567348-5171-4CC4-92DE-95041C11FE07}"/>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05" name="テキスト ボックス 5">
          <a:extLst>
            <a:ext uri="{FF2B5EF4-FFF2-40B4-BE49-F238E27FC236}">
              <a16:creationId xmlns:a16="http://schemas.microsoft.com/office/drawing/2014/main" id="{216E5CFF-7980-4C74-A0FD-0098414FA883}"/>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06" name="テキスト ボックス 6">
          <a:extLst>
            <a:ext uri="{FF2B5EF4-FFF2-40B4-BE49-F238E27FC236}">
              <a16:creationId xmlns:a16="http://schemas.microsoft.com/office/drawing/2014/main" id="{C926F91F-1070-4A9E-98EF-51E813010D00}"/>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07" name="テキスト ボックス 13">
          <a:extLst>
            <a:ext uri="{FF2B5EF4-FFF2-40B4-BE49-F238E27FC236}">
              <a16:creationId xmlns:a16="http://schemas.microsoft.com/office/drawing/2014/main" id="{EC46CDF2-F3BC-419D-8149-5D3B4C9A56ED}"/>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08" name="テキスト ボックス 14">
          <a:extLst>
            <a:ext uri="{FF2B5EF4-FFF2-40B4-BE49-F238E27FC236}">
              <a16:creationId xmlns:a16="http://schemas.microsoft.com/office/drawing/2014/main" id="{9C3A0865-456F-40F5-B69B-CC772B7DC3E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09" name="テキスト ボックス 15">
          <a:extLst>
            <a:ext uri="{FF2B5EF4-FFF2-40B4-BE49-F238E27FC236}">
              <a16:creationId xmlns:a16="http://schemas.microsoft.com/office/drawing/2014/main" id="{3BB3DD21-FF2D-4F1D-B626-F3EC6B26920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10" name="テキスト ボックス 16">
          <a:extLst>
            <a:ext uri="{FF2B5EF4-FFF2-40B4-BE49-F238E27FC236}">
              <a16:creationId xmlns:a16="http://schemas.microsoft.com/office/drawing/2014/main" id="{B91CCCE8-C047-448A-B12B-806C96CF06EC}"/>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11" name="テキスト ボックス 17">
          <a:extLst>
            <a:ext uri="{FF2B5EF4-FFF2-40B4-BE49-F238E27FC236}">
              <a16:creationId xmlns:a16="http://schemas.microsoft.com/office/drawing/2014/main" id="{02ED37B8-3C02-41D6-85C2-1E9D9DCA57A9}"/>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12" name="テキスト ボックス 18">
          <a:extLst>
            <a:ext uri="{FF2B5EF4-FFF2-40B4-BE49-F238E27FC236}">
              <a16:creationId xmlns:a16="http://schemas.microsoft.com/office/drawing/2014/main" id="{F1A544A6-E045-4842-9CA0-33BD875ACC0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13" name="テキスト ボックス 19">
          <a:extLst>
            <a:ext uri="{FF2B5EF4-FFF2-40B4-BE49-F238E27FC236}">
              <a16:creationId xmlns:a16="http://schemas.microsoft.com/office/drawing/2014/main" id="{EA4DEF33-0E19-4E2C-919F-DD7CC568FFDB}"/>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14" name="テキスト ボックス 20">
          <a:extLst>
            <a:ext uri="{FF2B5EF4-FFF2-40B4-BE49-F238E27FC236}">
              <a16:creationId xmlns:a16="http://schemas.microsoft.com/office/drawing/2014/main" id="{4FD72459-5E0A-47A7-8543-F4B6259AA0AB}"/>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15" name="テキスト ボックス 21">
          <a:extLst>
            <a:ext uri="{FF2B5EF4-FFF2-40B4-BE49-F238E27FC236}">
              <a16:creationId xmlns:a16="http://schemas.microsoft.com/office/drawing/2014/main" id="{250EF680-E9FC-4DD7-964B-C9AA37374E5E}"/>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16" name="テキスト ボックス 22">
          <a:extLst>
            <a:ext uri="{FF2B5EF4-FFF2-40B4-BE49-F238E27FC236}">
              <a16:creationId xmlns:a16="http://schemas.microsoft.com/office/drawing/2014/main" id="{C7BAA4C6-392C-4DE1-A41A-D80F9AE0C251}"/>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17" name="テキスト ボックス 23">
          <a:extLst>
            <a:ext uri="{FF2B5EF4-FFF2-40B4-BE49-F238E27FC236}">
              <a16:creationId xmlns:a16="http://schemas.microsoft.com/office/drawing/2014/main" id="{A953EC42-E0F6-4534-8814-848F70AD388C}"/>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18" name="テキスト ボックス 24">
          <a:extLst>
            <a:ext uri="{FF2B5EF4-FFF2-40B4-BE49-F238E27FC236}">
              <a16:creationId xmlns:a16="http://schemas.microsoft.com/office/drawing/2014/main" id="{4682BB4B-116E-4C9E-8D1C-F2514F9B0871}"/>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19" name="テキスト ボックス 25">
          <a:extLst>
            <a:ext uri="{FF2B5EF4-FFF2-40B4-BE49-F238E27FC236}">
              <a16:creationId xmlns:a16="http://schemas.microsoft.com/office/drawing/2014/main" id="{A4DD639D-7E47-420A-8D9A-AB46D2906691}"/>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20" name="テキスト ボックス 26">
          <a:extLst>
            <a:ext uri="{FF2B5EF4-FFF2-40B4-BE49-F238E27FC236}">
              <a16:creationId xmlns:a16="http://schemas.microsoft.com/office/drawing/2014/main" id="{45D8B03B-E56B-49F6-A65C-076749CA63D2}"/>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1" name="テキスト ボックス 27">
          <a:extLst>
            <a:ext uri="{FF2B5EF4-FFF2-40B4-BE49-F238E27FC236}">
              <a16:creationId xmlns:a16="http://schemas.microsoft.com/office/drawing/2014/main" id="{0E006E18-1BF4-4437-895E-D61AA03E273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2" name="テキスト ボックス 28">
          <a:extLst>
            <a:ext uri="{FF2B5EF4-FFF2-40B4-BE49-F238E27FC236}">
              <a16:creationId xmlns:a16="http://schemas.microsoft.com/office/drawing/2014/main" id="{4C1A40AD-2244-471C-B605-D305D39846D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3" name="テキスト ボックス 29">
          <a:extLst>
            <a:ext uri="{FF2B5EF4-FFF2-40B4-BE49-F238E27FC236}">
              <a16:creationId xmlns:a16="http://schemas.microsoft.com/office/drawing/2014/main" id="{1545007E-49C1-4FB3-B3BF-338E3F33ED4A}"/>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4" name="テキスト ボックス 30">
          <a:extLst>
            <a:ext uri="{FF2B5EF4-FFF2-40B4-BE49-F238E27FC236}">
              <a16:creationId xmlns:a16="http://schemas.microsoft.com/office/drawing/2014/main" id="{EA938AFC-4B83-4951-82FF-6702A7917588}"/>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5" name="テキスト ボックス 31">
          <a:extLst>
            <a:ext uri="{FF2B5EF4-FFF2-40B4-BE49-F238E27FC236}">
              <a16:creationId xmlns:a16="http://schemas.microsoft.com/office/drawing/2014/main" id="{0E65C57A-F3F0-40A7-BC42-812B9DA31B92}"/>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6" name="テキスト ボックス 32">
          <a:extLst>
            <a:ext uri="{FF2B5EF4-FFF2-40B4-BE49-F238E27FC236}">
              <a16:creationId xmlns:a16="http://schemas.microsoft.com/office/drawing/2014/main" id="{F4043653-C3D8-41AB-AD32-245406F16B68}"/>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27" name="テキスト ボックス 33">
          <a:extLst>
            <a:ext uri="{FF2B5EF4-FFF2-40B4-BE49-F238E27FC236}">
              <a16:creationId xmlns:a16="http://schemas.microsoft.com/office/drawing/2014/main" id="{553B4B15-C0A2-41B7-A09B-0E50E05C952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8" name="テキスト ボックス 34">
          <a:extLst>
            <a:ext uri="{FF2B5EF4-FFF2-40B4-BE49-F238E27FC236}">
              <a16:creationId xmlns:a16="http://schemas.microsoft.com/office/drawing/2014/main" id="{F54DB95F-9202-4F07-9320-4F71AA6A1198}"/>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29" name="テキスト ボックス 35">
          <a:extLst>
            <a:ext uri="{FF2B5EF4-FFF2-40B4-BE49-F238E27FC236}">
              <a16:creationId xmlns:a16="http://schemas.microsoft.com/office/drawing/2014/main" id="{02454619-3C7C-4BE0-B2AE-41685E52DB45}"/>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30" name="テキスト ボックス 36">
          <a:extLst>
            <a:ext uri="{FF2B5EF4-FFF2-40B4-BE49-F238E27FC236}">
              <a16:creationId xmlns:a16="http://schemas.microsoft.com/office/drawing/2014/main" id="{13DCBD5B-1791-469C-A70A-1CB3561410AD}"/>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31" name="テキスト ボックス 37">
          <a:extLst>
            <a:ext uri="{FF2B5EF4-FFF2-40B4-BE49-F238E27FC236}">
              <a16:creationId xmlns:a16="http://schemas.microsoft.com/office/drawing/2014/main" id="{7AC35D00-4AEA-46BF-B339-E1CFEF38109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32" name="テキスト ボックス 38">
          <a:extLst>
            <a:ext uri="{FF2B5EF4-FFF2-40B4-BE49-F238E27FC236}">
              <a16:creationId xmlns:a16="http://schemas.microsoft.com/office/drawing/2014/main" id="{32E1AEFF-0598-41F8-B9DC-D4B1FB36FA9A}"/>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33" name="テキスト ボックス 39">
          <a:extLst>
            <a:ext uri="{FF2B5EF4-FFF2-40B4-BE49-F238E27FC236}">
              <a16:creationId xmlns:a16="http://schemas.microsoft.com/office/drawing/2014/main" id="{A41ACD3B-6343-4188-BEC9-B0049FFAC8E4}"/>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34" name="テキスト ボックス 40">
          <a:extLst>
            <a:ext uri="{FF2B5EF4-FFF2-40B4-BE49-F238E27FC236}">
              <a16:creationId xmlns:a16="http://schemas.microsoft.com/office/drawing/2014/main" id="{87D0D9EA-C6DB-4A97-9A6D-2CC9273C549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35" name="テキスト ボックス 41">
          <a:extLst>
            <a:ext uri="{FF2B5EF4-FFF2-40B4-BE49-F238E27FC236}">
              <a16:creationId xmlns:a16="http://schemas.microsoft.com/office/drawing/2014/main" id="{C6CCAD09-C97F-49AA-B4B7-366A158CE221}"/>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36" name="テキスト ボックス 42">
          <a:extLst>
            <a:ext uri="{FF2B5EF4-FFF2-40B4-BE49-F238E27FC236}">
              <a16:creationId xmlns:a16="http://schemas.microsoft.com/office/drawing/2014/main" id="{B5A77DA1-69C9-4FF1-B9D3-A0898D72B892}"/>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37" name="テキスト ボックス 43">
          <a:extLst>
            <a:ext uri="{FF2B5EF4-FFF2-40B4-BE49-F238E27FC236}">
              <a16:creationId xmlns:a16="http://schemas.microsoft.com/office/drawing/2014/main" id="{DBE0E8CB-C766-4BE6-A4ED-E61FA777D2E7}"/>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38" name="テキスト ボックス 44">
          <a:extLst>
            <a:ext uri="{FF2B5EF4-FFF2-40B4-BE49-F238E27FC236}">
              <a16:creationId xmlns:a16="http://schemas.microsoft.com/office/drawing/2014/main" id="{68005C59-6740-488A-8C9F-C204B70D48C4}"/>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39" name="テキスト ボックス 45">
          <a:extLst>
            <a:ext uri="{FF2B5EF4-FFF2-40B4-BE49-F238E27FC236}">
              <a16:creationId xmlns:a16="http://schemas.microsoft.com/office/drawing/2014/main" id="{797F7966-9D23-4862-ADE7-ABAE754246EF}"/>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40" name="テキスト ボックス 46">
          <a:extLst>
            <a:ext uri="{FF2B5EF4-FFF2-40B4-BE49-F238E27FC236}">
              <a16:creationId xmlns:a16="http://schemas.microsoft.com/office/drawing/2014/main" id="{43EC868B-0822-48CD-B86F-F163EEF8EF6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41" name="テキスト ボックス 47">
          <a:extLst>
            <a:ext uri="{FF2B5EF4-FFF2-40B4-BE49-F238E27FC236}">
              <a16:creationId xmlns:a16="http://schemas.microsoft.com/office/drawing/2014/main" id="{26DBB4F7-A97A-4F33-88B4-7B41F4C3A711}"/>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42" name="テキスト ボックス 48">
          <a:extLst>
            <a:ext uri="{FF2B5EF4-FFF2-40B4-BE49-F238E27FC236}">
              <a16:creationId xmlns:a16="http://schemas.microsoft.com/office/drawing/2014/main" id="{10E8E7A5-B8D1-473F-BD6C-A2548A2C4402}"/>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43" name="テキスト ボックス 49">
          <a:extLst>
            <a:ext uri="{FF2B5EF4-FFF2-40B4-BE49-F238E27FC236}">
              <a16:creationId xmlns:a16="http://schemas.microsoft.com/office/drawing/2014/main" id="{9C1F12DC-2C10-4D0A-8FC1-D8F09ABA16E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44" name="テキスト ボックス 50">
          <a:extLst>
            <a:ext uri="{FF2B5EF4-FFF2-40B4-BE49-F238E27FC236}">
              <a16:creationId xmlns:a16="http://schemas.microsoft.com/office/drawing/2014/main" id="{92DB5856-5D43-4750-97D6-8123934C8D8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45" name="テキスト ボックス 51">
          <a:extLst>
            <a:ext uri="{FF2B5EF4-FFF2-40B4-BE49-F238E27FC236}">
              <a16:creationId xmlns:a16="http://schemas.microsoft.com/office/drawing/2014/main" id="{F9F4E273-C80A-4ED0-904B-11FF73C7A92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46" name="テキスト ボックス 52">
          <a:extLst>
            <a:ext uri="{FF2B5EF4-FFF2-40B4-BE49-F238E27FC236}">
              <a16:creationId xmlns:a16="http://schemas.microsoft.com/office/drawing/2014/main" id="{8D03BE4F-DD8D-4871-AB1B-E3564143023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47" name="テキスト ボックス 55">
          <a:extLst>
            <a:ext uri="{FF2B5EF4-FFF2-40B4-BE49-F238E27FC236}">
              <a16:creationId xmlns:a16="http://schemas.microsoft.com/office/drawing/2014/main" id="{903F9BE6-31F3-472E-84D2-2C5486E87935}"/>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48" name="テキスト ボックス 56">
          <a:extLst>
            <a:ext uri="{FF2B5EF4-FFF2-40B4-BE49-F238E27FC236}">
              <a16:creationId xmlns:a16="http://schemas.microsoft.com/office/drawing/2014/main" id="{7D4FA426-0236-44D0-9442-3EEAD119365D}"/>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49" name="テキスト ボックス 57">
          <a:extLst>
            <a:ext uri="{FF2B5EF4-FFF2-40B4-BE49-F238E27FC236}">
              <a16:creationId xmlns:a16="http://schemas.microsoft.com/office/drawing/2014/main" id="{E80402FB-19F0-44C3-97EE-7AAA9F3E89F9}"/>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50" name="テキスト ボックス 58">
          <a:extLst>
            <a:ext uri="{FF2B5EF4-FFF2-40B4-BE49-F238E27FC236}">
              <a16:creationId xmlns:a16="http://schemas.microsoft.com/office/drawing/2014/main" id="{07B34629-002A-46D2-BE0C-56CDC8657665}"/>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51" name="テキスト ボックス 59">
          <a:extLst>
            <a:ext uri="{FF2B5EF4-FFF2-40B4-BE49-F238E27FC236}">
              <a16:creationId xmlns:a16="http://schemas.microsoft.com/office/drawing/2014/main" id="{B79206FE-4DF1-48F2-9242-6B205F86F474}"/>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52" name="テキスト ボックス 60">
          <a:extLst>
            <a:ext uri="{FF2B5EF4-FFF2-40B4-BE49-F238E27FC236}">
              <a16:creationId xmlns:a16="http://schemas.microsoft.com/office/drawing/2014/main" id="{0A75E624-A5A9-462C-8E43-30981499A853}"/>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3" name="テキスト ボックス 19">
          <a:extLst>
            <a:ext uri="{FF2B5EF4-FFF2-40B4-BE49-F238E27FC236}">
              <a16:creationId xmlns:a16="http://schemas.microsoft.com/office/drawing/2014/main" id="{369AA913-A838-4423-9C2F-277E66F3F897}"/>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4" name="テキスト ボックス 20">
          <a:extLst>
            <a:ext uri="{FF2B5EF4-FFF2-40B4-BE49-F238E27FC236}">
              <a16:creationId xmlns:a16="http://schemas.microsoft.com/office/drawing/2014/main" id="{CA79A5C9-D6BC-43B0-AA3A-CAF44A5C751F}"/>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5" name="テキスト ボックス 21">
          <a:extLst>
            <a:ext uri="{FF2B5EF4-FFF2-40B4-BE49-F238E27FC236}">
              <a16:creationId xmlns:a16="http://schemas.microsoft.com/office/drawing/2014/main" id="{52E40C7F-E175-486F-A1B1-FF89338194C3}"/>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6" name="テキスト ボックス 22">
          <a:extLst>
            <a:ext uri="{FF2B5EF4-FFF2-40B4-BE49-F238E27FC236}">
              <a16:creationId xmlns:a16="http://schemas.microsoft.com/office/drawing/2014/main" id="{583810AF-F9D0-4A7B-9BC3-247D1F8F981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7" name="テキスト ボックス 55">
          <a:extLst>
            <a:ext uri="{FF2B5EF4-FFF2-40B4-BE49-F238E27FC236}">
              <a16:creationId xmlns:a16="http://schemas.microsoft.com/office/drawing/2014/main" id="{0AEFB8AB-4153-4160-B710-7197650B6E5F}"/>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8" name="テキスト ボックス 56">
          <a:extLst>
            <a:ext uri="{FF2B5EF4-FFF2-40B4-BE49-F238E27FC236}">
              <a16:creationId xmlns:a16="http://schemas.microsoft.com/office/drawing/2014/main" id="{701638A7-7264-4996-82ED-9FA144BD32CA}"/>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9" name="テキスト ボックス 57">
          <a:extLst>
            <a:ext uri="{FF2B5EF4-FFF2-40B4-BE49-F238E27FC236}">
              <a16:creationId xmlns:a16="http://schemas.microsoft.com/office/drawing/2014/main" id="{7FF03826-AA62-4473-9996-FB75150B8A43}"/>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60" name="テキスト ボックス 58">
          <a:extLst>
            <a:ext uri="{FF2B5EF4-FFF2-40B4-BE49-F238E27FC236}">
              <a16:creationId xmlns:a16="http://schemas.microsoft.com/office/drawing/2014/main" id="{7DECCF06-8040-46D0-8427-78C99C4631B8}"/>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61" name="テキスト ボックス 59">
          <a:extLst>
            <a:ext uri="{FF2B5EF4-FFF2-40B4-BE49-F238E27FC236}">
              <a16:creationId xmlns:a16="http://schemas.microsoft.com/office/drawing/2014/main" id="{10009C1F-B7C4-4C3B-87EE-87CA6A87D6EC}"/>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62" name="テキスト ボックス 60">
          <a:extLst>
            <a:ext uri="{FF2B5EF4-FFF2-40B4-BE49-F238E27FC236}">
              <a16:creationId xmlns:a16="http://schemas.microsoft.com/office/drawing/2014/main" id="{9898E17B-95D0-40E1-9D87-BDFA09724D7B}"/>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3" name="テキスト ボックス 19">
          <a:extLst>
            <a:ext uri="{FF2B5EF4-FFF2-40B4-BE49-F238E27FC236}">
              <a16:creationId xmlns:a16="http://schemas.microsoft.com/office/drawing/2014/main" id="{24F1C9FD-09F4-43C3-8D4F-3C55D04C9F97}"/>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4" name="テキスト ボックス 20">
          <a:extLst>
            <a:ext uri="{FF2B5EF4-FFF2-40B4-BE49-F238E27FC236}">
              <a16:creationId xmlns:a16="http://schemas.microsoft.com/office/drawing/2014/main" id="{5BCF9962-CE46-43C6-86B2-030B5B8F88B0}"/>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5" name="テキスト ボックス 21">
          <a:extLst>
            <a:ext uri="{FF2B5EF4-FFF2-40B4-BE49-F238E27FC236}">
              <a16:creationId xmlns:a16="http://schemas.microsoft.com/office/drawing/2014/main" id="{C0AA4B18-170C-4314-82D5-E81A2E05143A}"/>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6" name="テキスト ボックス 22">
          <a:extLst>
            <a:ext uri="{FF2B5EF4-FFF2-40B4-BE49-F238E27FC236}">
              <a16:creationId xmlns:a16="http://schemas.microsoft.com/office/drawing/2014/main" id="{F549044C-E72B-49DF-AD01-7E2F1702C80A}"/>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7" name="テキスト ボックス 55">
          <a:extLst>
            <a:ext uri="{FF2B5EF4-FFF2-40B4-BE49-F238E27FC236}">
              <a16:creationId xmlns:a16="http://schemas.microsoft.com/office/drawing/2014/main" id="{8BBB7F22-9026-4AD0-AD16-564843EEC4E5}"/>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8" name="テキスト ボックス 56">
          <a:extLst>
            <a:ext uri="{FF2B5EF4-FFF2-40B4-BE49-F238E27FC236}">
              <a16:creationId xmlns:a16="http://schemas.microsoft.com/office/drawing/2014/main" id="{E04653D1-8FFB-47D0-A5DD-874428DBE7AF}"/>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9" name="テキスト ボックス 57">
          <a:extLst>
            <a:ext uri="{FF2B5EF4-FFF2-40B4-BE49-F238E27FC236}">
              <a16:creationId xmlns:a16="http://schemas.microsoft.com/office/drawing/2014/main" id="{CAA00874-66BF-4EDF-9B5E-EC189F36FA03}"/>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70" name="テキスト ボックス 58">
          <a:extLst>
            <a:ext uri="{FF2B5EF4-FFF2-40B4-BE49-F238E27FC236}">
              <a16:creationId xmlns:a16="http://schemas.microsoft.com/office/drawing/2014/main" id="{149A4744-8896-4EAE-B698-247D9ACF4779}"/>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71" name="テキスト ボックス 59">
          <a:extLst>
            <a:ext uri="{FF2B5EF4-FFF2-40B4-BE49-F238E27FC236}">
              <a16:creationId xmlns:a16="http://schemas.microsoft.com/office/drawing/2014/main" id="{4B71DE4D-F49E-48D1-8934-74C563085ABF}"/>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72" name="テキスト ボックス 60">
          <a:extLst>
            <a:ext uri="{FF2B5EF4-FFF2-40B4-BE49-F238E27FC236}">
              <a16:creationId xmlns:a16="http://schemas.microsoft.com/office/drawing/2014/main" id="{3996A751-7B22-4C57-B408-F05DECE5A08F}"/>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3" name="テキスト ボックス 772">
          <a:extLst>
            <a:ext uri="{FF2B5EF4-FFF2-40B4-BE49-F238E27FC236}">
              <a16:creationId xmlns:a16="http://schemas.microsoft.com/office/drawing/2014/main" id="{4524E337-D499-40FF-919C-D347BCAE40D2}"/>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4" name="テキスト ボックス 1">
          <a:extLst>
            <a:ext uri="{FF2B5EF4-FFF2-40B4-BE49-F238E27FC236}">
              <a16:creationId xmlns:a16="http://schemas.microsoft.com/office/drawing/2014/main" id="{A5E1D54D-EB4D-4AAD-9D6F-81ECDD44F64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5" name="テキスト ボックス 3">
          <a:extLst>
            <a:ext uri="{FF2B5EF4-FFF2-40B4-BE49-F238E27FC236}">
              <a16:creationId xmlns:a16="http://schemas.microsoft.com/office/drawing/2014/main" id="{5D65C53F-8272-4BE0-B707-0FF52159E156}"/>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6" name="テキスト ボックス 13">
          <a:extLst>
            <a:ext uri="{FF2B5EF4-FFF2-40B4-BE49-F238E27FC236}">
              <a16:creationId xmlns:a16="http://schemas.microsoft.com/office/drawing/2014/main" id="{E7B943DF-0968-4F9F-A435-0D99486CE789}"/>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7" name="テキスト ボックス 15">
          <a:extLst>
            <a:ext uri="{FF2B5EF4-FFF2-40B4-BE49-F238E27FC236}">
              <a16:creationId xmlns:a16="http://schemas.microsoft.com/office/drawing/2014/main" id="{0020FC66-3DD5-4BF0-B3D8-888A9AF13AFD}"/>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8" name="テキスト ボックス 33">
          <a:extLst>
            <a:ext uri="{FF2B5EF4-FFF2-40B4-BE49-F238E27FC236}">
              <a16:creationId xmlns:a16="http://schemas.microsoft.com/office/drawing/2014/main" id="{1189E04B-B207-4BB6-919E-55C4F43FD61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9" name="テキスト ボックス 36">
          <a:extLst>
            <a:ext uri="{FF2B5EF4-FFF2-40B4-BE49-F238E27FC236}">
              <a16:creationId xmlns:a16="http://schemas.microsoft.com/office/drawing/2014/main" id="{9AD763B3-48E0-48E4-B5D2-9E18F0B6021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0" name="テキスト ボックス 37">
          <a:extLst>
            <a:ext uri="{FF2B5EF4-FFF2-40B4-BE49-F238E27FC236}">
              <a16:creationId xmlns:a16="http://schemas.microsoft.com/office/drawing/2014/main" id="{6F52144A-5849-4042-8119-4BD97CFDB73D}"/>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1" name="テキスト ボックス 40">
          <a:extLst>
            <a:ext uri="{FF2B5EF4-FFF2-40B4-BE49-F238E27FC236}">
              <a16:creationId xmlns:a16="http://schemas.microsoft.com/office/drawing/2014/main" id="{D97130B5-29AE-4EF9-AFAA-AEB3FFE74CC1}"/>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2" name="テキスト ボックス 49">
          <a:extLst>
            <a:ext uri="{FF2B5EF4-FFF2-40B4-BE49-F238E27FC236}">
              <a16:creationId xmlns:a16="http://schemas.microsoft.com/office/drawing/2014/main" id="{80E23D62-0D73-45B7-A21A-0F03FEF16F9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3" name="テキスト ボックス 50">
          <a:extLst>
            <a:ext uri="{FF2B5EF4-FFF2-40B4-BE49-F238E27FC236}">
              <a16:creationId xmlns:a16="http://schemas.microsoft.com/office/drawing/2014/main" id="{8A334786-2D4D-4D23-B7F4-5E91B569F10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4" name="テキスト ボックス 51">
          <a:extLst>
            <a:ext uri="{FF2B5EF4-FFF2-40B4-BE49-F238E27FC236}">
              <a16:creationId xmlns:a16="http://schemas.microsoft.com/office/drawing/2014/main" id="{863E3D48-370C-4E93-A776-8F276F504696}"/>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5" name="テキスト ボックス 52">
          <a:extLst>
            <a:ext uri="{FF2B5EF4-FFF2-40B4-BE49-F238E27FC236}">
              <a16:creationId xmlns:a16="http://schemas.microsoft.com/office/drawing/2014/main" id="{AC60006A-FBB7-4D15-BC1E-11F449237CF1}"/>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6" name="テキスト ボックス 53">
          <a:extLst>
            <a:ext uri="{FF2B5EF4-FFF2-40B4-BE49-F238E27FC236}">
              <a16:creationId xmlns:a16="http://schemas.microsoft.com/office/drawing/2014/main" id="{D01F090D-5EA7-475B-809E-FF23535601D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7" name="テキスト ボックス 54">
          <a:extLst>
            <a:ext uri="{FF2B5EF4-FFF2-40B4-BE49-F238E27FC236}">
              <a16:creationId xmlns:a16="http://schemas.microsoft.com/office/drawing/2014/main" id="{325CBF79-60D5-41E6-9B3A-BCC2CB70064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17</xdr:col>
      <xdr:colOff>191976</xdr:colOff>
      <xdr:row>13</xdr:row>
      <xdr:rowOff>29534</xdr:rowOff>
    </xdr:from>
    <xdr:to>
      <xdr:col>24</xdr:col>
      <xdr:colOff>221250</xdr:colOff>
      <xdr:row>25</xdr:row>
      <xdr:rowOff>218383</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a:xfrm>
          <a:off x="18451918" y="3477732"/>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48</xdr:col>
      <xdr:colOff>423769</xdr:colOff>
      <xdr:row>3</xdr:row>
      <xdr:rowOff>133350</xdr:rowOff>
    </xdr:from>
    <xdr:to>
      <xdr:col>52</xdr:col>
      <xdr:colOff>610002</xdr:colOff>
      <xdr:row>6</xdr:row>
      <xdr:rowOff>360095</xdr:rowOff>
    </xdr:to>
    <xdr:sp macro="" textlink="">
      <xdr:nvSpPr>
        <xdr:cNvPr id="2" name="正方形/長方形 1">
          <a:extLst>
            <a:ext uri="{FF2B5EF4-FFF2-40B4-BE49-F238E27FC236}">
              <a16:creationId xmlns:a16="http://schemas.microsoft.com/office/drawing/2014/main" id="{A734ADFF-C14F-4FE2-A0D8-389BBF8ED907}"/>
            </a:ext>
          </a:extLst>
        </xdr:cNvPr>
        <xdr:cNvSpPr/>
      </xdr:nvSpPr>
      <xdr:spPr>
        <a:xfrm>
          <a:off x="47051819" y="869950"/>
          <a:ext cx="3996233" cy="817295"/>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11</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48</xdr:col>
      <xdr:colOff>6350</xdr:colOff>
      <xdr:row>6</xdr:row>
      <xdr:rowOff>382120</xdr:rowOff>
    </xdr:from>
    <xdr:to>
      <xdr:col>48</xdr:col>
      <xdr:colOff>430119</xdr:colOff>
      <xdr:row>12</xdr:row>
      <xdr:rowOff>12146</xdr:rowOff>
    </xdr:to>
    <xdr:cxnSp macro="">
      <xdr:nvCxnSpPr>
        <xdr:cNvPr id="3" name="直線矢印コネクタ 2">
          <a:extLst>
            <a:ext uri="{FF2B5EF4-FFF2-40B4-BE49-F238E27FC236}">
              <a16:creationId xmlns:a16="http://schemas.microsoft.com/office/drawing/2014/main" id="{970D8B96-8336-4316-BBEA-088F41C1D53D}"/>
            </a:ext>
          </a:extLst>
        </xdr:cNvPr>
        <xdr:cNvCxnSpPr/>
      </xdr:nvCxnSpPr>
      <xdr:spPr>
        <a:xfrm flipH="1">
          <a:off x="46634400" y="1709270"/>
          <a:ext cx="423769" cy="136357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76</xdr:col>
      <xdr:colOff>117928</xdr:colOff>
      <xdr:row>13</xdr:row>
      <xdr:rowOff>54428</xdr:rowOff>
    </xdr:from>
    <xdr:to>
      <xdr:col>80</xdr:col>
      <xdr:colOff>730516</xdr:colOff>
      <xdr:row>31</xdr:row>
      <xdr:rowOff>148343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71274214" y="3329214"/>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43512-B2E9-4D47-8895-9D8D710254B2}">
  <sheetPr>
    <tabColor rgb="FF92D050"/>
  </sheetPr>
  <dimension ref="A1:P28"/>
  <sheetViews>
    <sheetView showGridLines="0" tabSelected="1" zoomScaleNormal="100" zoomScaleSheetLayoutView="100" workbookViewId="0">
      <selection activeCell="D10" sqref="D10"/>
    </sheetView>
  </sheetViews>
  <sheetFormatPr defaultColWidth="9" defaultRowHeight="13.5" x14ac:dyDescent="0.15"/>
  <cols>
    <col min="1" max="1" width="1.375" style="321" customWidth="1"/>
    <col min="2" max="2" width="9" style="321"/>
    <col min="3" max="3" width="29" style="321" customWidth="1"/>
    <col min="4" max="4" width="11.375" style="321" customWidth="1"/>
    <col min="5" max="5" width="45.375" style="321" customWidth="1"/>
    <col min="6" max="6" width="22" style="321" customWidth="1"/>
    <col min="7" max="7" width="2" style="321" customWidth="1"/>
    <col min="8" max="16384" width="9" style="321"/>
  </cols>
  <sheetData>
    <row r="1" spans="1:16" s="315" customFormat="1" ht="23.65" customHeight="1" x14ac:dyDescent="0.15">
      <c r="B1" s="847" t="s">
        <v>0</v>
      </c>
      <c r="C1" s="848"/>
      <c r="D1" s="848"/>
      <c r="E1" s="849"/>
      <c r="F1" s="316"/>
    </row>
    <row r="2" spans="1:16" s="315" customFormat="1" ht="15.75" customHeight="1" x14ac:dyDescent="0.15">
      <c r="B2" s="317" t="s">
        <v>1</v>
      </c>
      <c r="C2" s="318"/>
      <c r="D2" s="318"/>
      <c r="E2" s="318"/>
      <c r="F2" s="318"/>
    </row>
    <row r="3" spans="1:16" s="315" customFormat="1" ht="15.75" customHeight="1" x14ac:dyDescent="0.15">
      <c r="B3" s="317"/>
      <c r="C3" s="318"/>
      <c r="D3" s="318"/>
      <c r="E3" s="318"/>
      <c r="F3" s="318"/>
    </row>
    <row r="4" spans="1:16" s="315" customFormat="1" ht="15" customHeight="1" x14ac:dyDescent="0.15">
      <c r="B4" s="850" t="s">
        <v>2</v>
      </c>
      <c r="C4" s="851"/>
      <c r="D4" s="851"/>
      <c r="E4" s="851"/>
      <c r="F4" s="852"/>
    </row>
    <row r="5" spans="1:16" s="310" customFormat="1" ht="15" customHeight="1" x14ac:dyDescent="0.15">
      <c r="A5" s="168"/>
      <c r="B5" s="853"/>
      <c r="C5" s="854"/>
      <c r="D5" s="854"/>
      <c r="E5" s="854"/>
      <c r="F5" s="855"/>
      <c r="P5" s="145"/>
    </row>
    <row r="6" spans="1:16" s="307" customFormat="1" ht="15" customHeight="1" x14ac:dyDescent="0.15">
      <c r="B6" s="853"/>
      <c r="C6" s="854"/>
      <c r="D6" s="854"/>
      <c r="E6" s="854"/>
      <c r="F6" s="855"/>
      <c r="G6" s="305"/>
      <c r="H6" s="305"/>
      <c r="I6" s="305"/>
      <c r="J6" s="305"/>
      <c r="K6" s="305"/>
      <c r="L6" s="306"/>
    </row>
    <row r="7" spans="1:16" s="307" customFormat="1" ht="38.65" customHeight="1" x14ac:dyDescent="0.15">
      <c r="B7" s="856"/>
      <c r="C7" s="857"/>
      <c r="D7" s="857"/>
      <c r="E7" s="857"/>
      <c r="F7" s="858"/>
      <c r="G7" s="308"/>
      <c r="H7" s="308"/>
      <c r="I7" s="305"/>
      <c r="J7" s="305"/>
      <c r="K7" s="305"/>
      <c r="L7" s="305"/>
      <c r="M7" s="305"/>
      <c r="N7" s="306"/>
    </row>
    <row r="8" spans="1:16" s="307" customFormat="1" ht="21" customHeight="1" x14ac:dyDescent="0.15">
      <c r="B8" s="319"/>
      <c r="C8" s="319"/>
      <c r="D8" s="319"/>
      <c r="E8" s="319"/>
      <c r="F8" s="319"/>
      <c r="G8" s="308"/>
      <c r="H8" s="308"/>
      <c r="I8" s="305"/>
      <c r="J8" s="305"/>
      <c r="K8" s="305"/>
      <c r="L8" s="305"/>
      <c r="M8" s="305"/>
      <c r="N8" s="306"/>
    </row>
    <row r="9" spans="1:16" s="307" customFormat="1" ht="15" customHeight="1" x14ac:dyDescent="0.15">
      <c r="B9" s="320" t="s">
        <v>3</v>
      </c>
      <c r="C9" s="319"/>
      <c r="D9" s="319"/>
      <c r="E9" s="319"/>
      <c r="F9" s="319"/>
      <c r="G9" s="309"/>
      <c r="H9" s="309"/>
      <c r="I9" s="305"/>
      <c r="J9" s="305"/>
      <c r="K9" s="305"/>
      <c r="L9" s="305"/>
      <c r="M9" s="305"/>
      <c r="N9" s="306"/>
    </row>
    <row r="10" spans="1:16" s="307" customFormat="1" ht="7.5" customHeight="1" x14ac:dyDescent="0.15">
      <c r="B10" s="318"/>
      <c r="C10" s="318"/>
      <c r="D10" s="318"/>
      <c r="E10" s="318"/>
      <c r="F10" s="318"/>
      <c r="G10" s="309"/>
      <c r="H10" s="309"/>
      <c r="I10" s="305"/>
      <c r="J10" s="305"/>
      <c r="K10" s="305"/>
      <c r="L10" s="305"/>
      <c r="M10" s="305"/>
      <c r="N10" s="306"/>
    </row>
    <row r="11" spans="1:16" s="315" customFormat="1" ht="12.75" customHeight="1" x14ac:dyDescent="0.15">
      <c r="B11" s="846" t="s">
        <v>4</v>
      </c>
      <c r="C11" s="846"/>
      <c r="D11" s="846"/>
      <c r="E11" s="846"/>
      <c r="F11" s="846"/>
    </row>
    <row r="12" spans="1:16" s="315" customFormat="1" ht="12.75" customHeight="1" x14ac:dyDescent="0.15">
      <c r="B12" s="846"/>
      <c r="C12" s="846"/>
      <c r="D12" s="846"/>
      <c r="E12" s="846"/>
      <c r="F12" s="846"/>
    </row>
    <row r="13" spans="1:16" s="315" customFormat="1" ht="12.75" customHeight="1" x14ac:dyDescent="0.15">
      <c r="B13" s="846"/>
      <c r="C13" s="846"/>
      <c r="D13" s="846"/>
      <c r="E13" s="846"/>
      <c r="F13" s="846"/>
    </row>
    <row r="14" spans="1:16" ht="12.75" customHeight="1" x14ac:dyDescent="0.15">
      <c r="B14" s="846"/>
      <c r="C14" s="846"/>
      <c r="D14" s="846"/>
      <c r="E14" s="846"/>
      <c r="F14" s="846"/>
    </row>
    <row r="15" spans="1:16" ht="12.75" customHeight="1" x14ac:dyDescent="0.15">
      <c r="B15" s="846"/>
      <c r="C15" s="846"/>
      <c r="D15" s="846"/>
      <c r="E15" s="846"/>
      <c r="F15" s="846"/>
    </row>
    <row r="16" spans="1:16" ht="20.65" customHeight="1" x14ac:dyDescent="0.15">
      <c r="B16" s="846" t="s">
        <v>5</v>
      </c>
      <c r="C16" s="846"/>
      <c r="D16" s="846"/>
      <c r="E16" s="846"/>
      <c r="F16" s="846"/>
    </row>
    <row r="17" spans="2:6" ht="37.9" customHeight="1" x14ac:dyDescent="0.15">
      <c r="B17" s="846"/>
      <c r="C17" s="846"/>
      <c r="D17" s="846"/>
      <c r="E17" s="846"/>
      <c r="F17" s="846"/>
    </row>
    <row r="18" spans="2:6" ht="15" customHeight="1" x14ac:dyDescent="0.15">
      <c r="B18" s="846" t="s">
        <v>6</v>
      </c>
      <c r="C18" s="846"/>
      <c r="D18" s="846"/>
      <c r="E18" s="846"/>
      <c r="F18" s="846"/>
    </row>
    <row r="19" spans="2:6" ht="36.6" customHeight="1" x14ac:dyDescent="0.15">
      <c r="B19" s="846"/>
      <c r="C19" s="846"/>
      <c r="D19" s="846"/>
      <c r="E19" s="846"/>
      <c r="F19" s="846"/>
    </row>
    <row r="20" spans="2:6" ht="12.75" customHeight="1" x14ac:dyDescent="0.15">
      <c r="B20" s="846" t="s">
        <v>7</v>
      </c>
      <c r="C20" s="846"/>
      <c r="D20" s="846"/>
      <c r="E20" s="846"/>
      <c r="F20" s="846"/>
    </row>
    <row r="21" spans="2:6" ht="12.75" customHeight="1" x14ac:dyDescent="0.15">
      <c r="B21" s="846"/>
      <c r="C21" s="846"/>
      <c r="D21" s="846"/>
      <c r="E21" s="846"/>
      <c r="F21" s="846"/>
    </row>
    <row r="22" spans="2:6" ht="12.75" customHeight="1" x14ac:dyDescent="0.15">
      <c r="B22" s="846"/>
      <c r="C22" s="846"/>
      <c r="D22" s="846"/>
      <c r="E22" s="846"/>
      <c r="F22" s="846"/>
    </row>
    <row r="23" spans="2:6" ht="12.75" customHeight="1" x14ac:dyDescent="0.15">
      <c r="B23" s="846"/>
      <c r="C23" s="846"/>
      <c r="D23" s="846"/>
      <c r="E23" s="846"/>
      <c r="F23" s="846"/>
    </row>
    <row r="24" spans="2:6" ht="15" customHeight="1" x14ac:dyDescent="0.15">
      <c r="B24" s="846" t="s">
        <v>8</v>
      </c>
      <c r="C24" s="846"/>
      <c r="D24" s="846"/>
      <c r="E24" s="846"/>
      <c r="F24" s="846"/>
    </row>
    <row r="25" spans="2:6" ht="15" customHeight="1" x14ac:dyDescent="0.15">
      <c r="B25" s="846"/>
      <c r="C25" s="846"/>
      <c r="D25" s="846"/>
      <c r="E25" s="846"/>
      <c r="F25" s="846"/>
    </row>
    <row r="26" spans="2:6" ht="15" customHeight="1" x14ac:dyDescent="0.15">
      <c r="B26" s="846" t="s">
        <v>9</v>
      </c>
      <c r="C26" s="846"/>
      <c r="D26" s="846"/>
      <c r="E26" s="846"/>
      <c r="F26" s="846"/>
    </row>
    <row r="27" spans="2:6" ht="15" customHeight="1" x14ac:dyDescent="0.15">
      <c r="B27" s="846"/>
      <c r="C27" s="846"/>
      <c r="D27" s="846"/>
      <c r="E27" s="846"/>
      <c r="F27" s="846"/>
    </row>
    <row r="28" spans="2:6" ht="15" customHeight="1" x14ac:dyDescent="0.15"/>
  </sheetData>
  <mergeCells count="8">
    <mergeCell ref="B24:F25"/>
    <mergeCell ref="B26:F27"/>
    <mergeCell ref="B1:E1"/>
    <mergeCell ref="B4:F7"/>
    <mergeCell ref="B11:F15"/>
    <mergeCell ref="B16:F17"/>
    <mergeCell ref="B18:F19"/>
    <mergeCell ref="B20:F23"/>
  </mergeCells>
  <phoneticPr fontId="14"/>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0EBFC-C85E-4975-8372-83BD766294DE}">
  <sheetPr>
    <tabColor rgb="FF92D050"/>
    <pageSetUpPr fitToPage="1"/>
  </sheetPr>
  <dimension ref="A1:Z87"/>
  <sheetViews>
    <sheetView topLeftCell="J5" zoomScaleNormal="100" zoomScaleSheetLayoutView="80" workbookViewId="0">
      <selection activeCell="N24" sqref="N24"/>
    </sheetView>
  </sheetViews>
  <sheetFormatPr defaultColWidth="9" defaultRowHeight="13.5" x14ac:dyDescent="0.15"/>
  <cols>
    <col min="1" max="1" width="2.375" style="684" customWidth="1"/>
    <col min="2" max="2" width="37.375" style="684" customWidth="1"/>
    <col min="3" max="3" width="22.125" style="684" customWidth="1"/>
    <col min="4" max="4" width="19.375" style="684" customWidth="1"/>
    <col min="5" max="5" width="24.625" style="684" customWidth="1"/>
    <col min="6" max="7" width="23.875" style="684" customWidth="1"/>
    <col min="8" max="8" width="13" style="684" bestFit="1" customWidth="1"/>
    <col min="9" max="9" width="12.125" style="684" customWidth="1"/>
    <col min="10" max="10" width="51.375" style="684" customWidth="1"/>
    <col min="11" max="24" width="14.375" style="684" customWidth="1"/>
    <col min="25" max="25" width="2.375" style="684" customWidth="1"/>
    <col min="26" max="16384" width="9" style="684"/>
  </cols>
  <sheetData>
    <row r="1" spans="1:26" s="300" customFormat="1" ht="26.1" customHeight="1" x14ac:dyDescent="0.15">
      <c r="A1" s="758"/>
      <c r="B1" s="399" t="s">
        <v>11</v>
      </c>
      <c r="C1" s="761"/>
      <c r="D1" s="761"/>
      <c r="E1" s="761"/>
      <c r="F1" s="758"/>
      <c r="G1" s="758"/>
      <c r="H1" s="758"/>
      <c r="I1" s="758"/>
      <c r="J1" s="758"/>
      <c r="K1" s="758"/>
    </row>
    <row r="2" spans="1:26" s="300" customFormat="1" ht="26.1" customHeight="1" x14ac:dyDescent="0.15">
      <c r="A2" s="758"/>
      <c r="B2" s="760" t="s">
        <v>292</v>
      </c>
      <c r="C2" s="403" t="s">
        <v>291</v>
      </c>
      <c r="D2" s="760"/>
      <c r="E2" s="760"/>
      <c r="F2" s="758"/>
      <c r="G2" s="758"/>
      <c r="H2" s="403" t="s">
        <v>291</v>
      </c>
      <c r="I2" s="758"/>
      <c r="J2" s="758"/>
      <c r="K2" s="758"/>
    </row>
    <row r="3" spans="1:26" s="300" customFormat="1" ht="9.75" customHeight="1" thickBot="1" x14ac:dyDescent="0.2">
      <c r="B3" s="759"/>
      <c r="C3" s="759"/>
      <c r="D3" s="759"/>
      <c r="E3" s="759"/>
      <c r="F3" s="758"/>
      <c r="G3" s="758"/>
      <c r="H3" s="758"/>
      <c r="I3" s="758"/>
      <c r="J3" s="758"/>
      <c r="K3" s="758"/>
    </row>
    <row r="4" spans="1:26" s="740" customFormat="1" ht="19.350000000000001" customHeight="1" thickBot="1" x14ac:dyDescent="0.2">
      <c r="B4" s="554" t="s">
        <v>12</v>
      </c>
      <c r="C4" s="837"/>
      <c r="D4" s="837"/>
      <c r="E4" s="837"/>
      <c r="F4" s="1009" t="str">
        <f>IF(様式一覧表!D5="","",様式一覧表!D5)</f>
        <v/>
      </c>
      <c r="G4" s="1010"/>
      <c r="H4" s="1010"/>
      <c r="I4" s="1010"/>
      <c r="J4" s="1011"/>
      <c r="K4" s="684"/>
      <c r="L4" s="684"/>
      <c r="N4" s="757"/>
      <c r="O4" s="757"/>
      <c r="P4" s="757"/>
      <c r="Q4" s="757"/>
    </row>
    <row r="5" spans="1:26" ht="7.35" customHeight="1" x14ac:dyDescent="0.15"/>
    <row r="6" spans="1:26" ht="22.5" customHeight="1" x14ac:dyDescent="0.15">
      <c r="B6" s="684" t="s">
        <v>293</v>
      </c>
    </row>
    <row r="7" spans="1:26" ht="22.5" customHeight="1" x14ac:dyDescent="0.15">
      <c r="B7" s="756" t="s">
        <v>103</v>
      </c>
      <c r="C7" s="755"/>
      <c r="D7" s="755"/>
      <c r="E7" s="755"/>
      <c r="F7" s="755"/>
      <c r="G7" s="755"/>
      <c r="H7" s="755"/>
      <c r="I7" s="755"/>
      <c r="J7" s="755"/>
      <c r="K7" s="755"/>
      <c r="L7" s="755"/>
      <c r="M7" s="755"/>
      <c r="N7" s="755"/>
      <c r="O7" s="755"/>
      <c r="P7" s="755"/>
      <c r="Q7" s="755"/>
      <c r="R7" s="755"/>
      <c r="S7" s="755"/>
      <c r="T7" s="755"/>
      <c r="U7" s="755"/>
      <c r="V7" s="755"/>
      <c r="W7" s="755"/>
      <c r="X7" s="754"/>
    </row>
    <row r="8" spans="1:26" ht="15" customHeight="1" x14ac:dyDescent="0.15">
      <c r="B8" s="742" t="s">
        <v>294</v>
      </c>
      <c r="X8" s="751"/>
    </row>
    <row r="9" spans="1:26" ht="15" customHeight="1" x14ac:dyDescent="0.15">
      <c r="B9" s="753" t="s">
        <v>295</v>
      </c>
      <c r="C9" s="752"/>
      <c r="D9" s="752"/>
      <c r="E9" s="752"/>
      <c r="X9" s="751"/>
    </row>
    <row r="10" spans="1:26" ht="15" customHeight="1" x14ac:dyDescent="0.15">
      <c r="B10" s="742" t="s">
        <v>296</v>
      </c>
      <c r="X10" s="751"/>
    </row>
    <row r="11" spans="1:26" s="746" customFormat="1" ht="14.45" customHeight="1" x14ac:dyDescent="0.15">
      <c r="B11" s="750" t="s">
        <v>297</v>
      </c>
      <c r="C11" s="749"/>
      <c r="D11" s="749"/>
      <c r="E11" s="749"/>
      <c r="F11" s="749"/>
      <c r="G11" s="749"/>
      <c r="H11" s="749"/>
      <c r="I11" s="749"/>
      <c r="J11" s="749"/>
      <c r="K11" s="749"/>
      <c r="L11" s="749"/>
      <c r="M11" s="749"/>
      <c r="N11" s="749"/>
      <c r="O11" s="749"/>
      <c r="P11" s="749"/>
      <c r="Q11" s="749"/>
      <c r="R11" s="749"/>
      <c r="S11" s="749"/>
      <c r="T11" s="749"/>
      <c r="U11" s="749"/>
      <c r="V11" s="749"/>
      <c r="W11" s="749"/>
      <c r="X11" s="748"/>
      <c r="Y11" s="300"/>
      <c r="Z11" s="300"/>
    </row>
    <row r="12" spans="1:26" ht="15" customHeight="1" x14ac:dyDescent="0.15">
      <c r="B12" s="745" t="s">
        <v>298</v>
      </c>
      <c r="C12" s="744"/>
      <c r="D12" s="744"/>
      <c r="E12" s="744"/>
      <c r="F12" s="744"/>
      <c r="G12" s="744"/>
      <c r="H12" s="744"/>
      <c r="I12" s="744"/>
      <c r="J12" s="744"/>
      <c r="K12" s="744"/>
      <c r="L12" s="744"/>
      <c r="M12" s="744"/>
      <c r="N12" s="744"/>
      <c r="O12" s="744"/>
      <c r="P12" s="744"/>
      <c r="Q12" s="744"/>
      <c r="R12" s="744"/>
      <c r="S12" s="744"/>
      <c r="T12" s="744"/>
      <c r="U12" s="744"/>
      <c r="V12" s="744"/>
      <c r="W12" s="744"/>
      <c r="X12" s="743"/>
    </row>
    <row r="13" spans="1:26" ht="15" customHeight="1" x14ac:dyDescent="0.15">
      <c r="M13" s="741"/>
    </row>
    <row r="14" spans="1:26" s="740" customFormat="1" ht="19.5" customHeight="1" thickBot="1" x14ac:dyDescent="0.2">
      <c r="B14" s="1012" t="s">
        <v>299</v>
      </c>
      <c r="C14" s="1012"/>
      <c r="D14" s="1012"/>
      <c r="E14" s="1012"/>
      <c r="F14" s="1012"/>
      <c r="G14" s="1012"/>
      <c r="H14" s="1012"/>
      <c r="I14" s="1012"/>
      <c r="J14" s="1012"/>
      <c r="K14" s="1012"/>
      <c r="L14" s="1012"/>
      <c r="M14" s="1012"/>
      <c r="N14" s="1012"/>
      <c r="O14" s="1012"/>
      <c r="P14" s="1012"/>
      <c r="Q14" s="1012"/>
      <c r="R14" s="1012"/>
      <c r="S14" s="1012"/>
      <c r="T14" s="1012"/>
      <c r="U14" s="1012"/>
      <c r="V14" s="1012"/>
      <c r="W14" s="1012"/>
      <c r="X14" s="1012"/>
    </row>
    <row r="15" spans="1:26" ht="57" customHeight="1" thickBot="1" x14ac:dyDescent="0.2">
      <c r="B15" s="739" t="s">
        <v>300</v>
      </c>
      <c r="C15" s="811" t="s">
        <v>301</v>
      </c>
      <c r="D15" s="810" t="s">
        <v>302</v>
      </c>
      <c r="E15" s="809" t="s">
        <v>303</v>
      </c>
      <c r="F15" s="267" t="s">
        <v>304</v>
      </c>
      <c r="G15" s="267" t="s">
        <v>305</v>
      </c>
      <c r="H15" s="737" t="s">
        <v>306</v>
      </c>
      <c r="I15" s="267" t="s">
        <v>307</v>
      </c>
      <c r="J15" s="267" t="s">
        <v>308</v>
      </c>
      <c r="K15" s="736" t="s">
        <v>309</v>
      </c>
      <c r="L15" s="736" t="s">
        <v>310</v>
      </c>
      <c r="M15" s="735" t="s">
        <v>311</v>
      </c>
      <c r="N15" s="808" t="s">
        <v>312</v>
      </c>
      <c r="O15" s="734" t="s">
        <v>313</v>
      </c>
      <c r="P15" s="734" t="s">
        <v>314</v>
      </c>
      <c r="Q15" s="734" t="s">
        <v>315</v>
      </c>
      <c r="R15" s="734" t="s">
        <v>316</v>
      </c>
      <c r="S15" s="808" t="s">
        <v>317</v>
      </c>
      <c r="T15" s="808" t="s">
        <v>318</v>
      </c>
      <c r="U15" s="808" t="s">
        <v>319</v>
      </c>
      <c r="V15" s="808" t="s">
        <v>320</v>
      </c>
      <c r="W15" s="808" t="s">
        <v>321</v>
      </c>
      <c r="X15" s="807" t="s">
        <v>322</v>
      </c>
    </row>
    <row r="16" spans="1:26" ht="14.85" customHeight="1" x14ac:dyDescent="0.15">
      <c r="B16" s="124" t="str">
        <f>IF('C-1'!B16="","",'C-1'!B16)</f>
        <v>令和2年(2020年)</v>
      </c>
      <c r="C16" s="792" t="str">
        <f>IF('C-1'!C16="","",'C-1'!C16)</f>
        <v/>
      </c>
      <c r="D16" s="792" t="str">
        <f>IF('C-1'!D16="","",'C-1'!D16)</f>
        <v>輸入者</v>
      </c>
      <c r="E16" s="792" t="str">
        <f>IF('C-1'!E16="","",'C-1'!E16)</f>
        <v>関連企業</v>
      </c>
      <c r="F16" s="716" t="s">
        <v>325</v>
      </c>
      <c r="G16" s="716" t="s">
        <v>325</v>
      </c>
      <c r="H16" s="715" t="s">
        <v>326</v>
      </c>
      <c r="I16" s="715" t="s">
        <v>326</v>
      </c>
      <c r="J16" s="714" t="s">
        <v>326</v>
      </c>
      <c r="K16" s="791" t="str">
        <f ca="1">IF('C-1'!K16="","","【"&amp;ROUND(IFERROR(IF(ABS('C-1'!K16)&gt;=10,IF('C-1'!K16&gt;=0,'C-1'!K16*RANDBETWEEN(80,90)*0.01,'C-1'!K16*RANDBETWEEN(110,120)*0.01),'C-1'!K16-RANDBETWEEN(1,3)),0),0)&amp;"～"&amp;ROUND(IFERROR(IF(ABS('C-1'!K16)&gt;=10,IF('C-1'!K16&gt;=0,'C-1'!K16*RANDBETWEEN(110,120)*0.01,'C-1'!K16*RANDBETWEEN(80,90)*0.01),'C-1'!K16+RANDBETWEEN(1,3)),0),0)&amp;"】")</f>
        <v/>
      </c>
      <c r="L16" s="791" t="str">
        <f ca="1">IF('C-1'!L16="","","【"&amp;ROUND(IFERROR(IF(ABS('C-1'!L16)&gt;=10,IF('C-1'!L16&gt;=0,'C-1'!L16*RANDBETWEEN(80,90)*0.01,'C-1'!L16*RANDBETWEEN(110,120)*0.01),'C-1'!L16-RANDBETWEEN(1,3)),0),0)&amp;"～"&amp;ROUND(IFERROR(IF(ABS('C-1'!L16)&gt;=10,IF('C-1'!L16&gt;=0,'C-1'!L16*RANDBETWEEN(110,120)*0.01,'C-1'!L16*RANDBETWEEN(80,90)*0.01),'C-1'!L16+RANDBETWEEN(1,3)),0),0)&amp;"】")</f>
        <v/>
      </c>
      <c r="M16" s="699" t="str">
        <f>IF('C-1'!M16="","",'C-1'!M16)</f>
        <v>全て</v>
      </c>
      <c r="N16" s="806" t="e">
        <f ca="1">IF('C-1'!N16="","","【"&amp;ROUND(IFERROR(IF(ABS('C-1'!N16)&gt;=10,IF('C-1'!N16&gt;=0,'C-1'!N16*RANDBETWEEN(80,90)*0.01,'C-1'!N16*RANDBETWEEN(110,120)*0.01),'C-1'!N16-RANDBETWEEN(1,3)),0),0)&amp;"～"&amp;ROUND(IFERROR(IF(ABS('C-1'!N16)&gt;=10,IF('C-1'!N16&gt;=0,'C-1'!N16*RANDBETWEEN(110,120)*0.01,'C-1'!N16*RANDBETWEEN(80,90)*0.01),'C-1'!N16+RANDBETWEEN(1,3)),0),0)&amp;"】")</f>
        <v>#DIV/0!</v>
      </c>
      <c r="O16" s="791" t="str">
        <f ca="1">IF('C-1'!O16="","","【"&amp;ROUND(IFERROR(IF(ABS('C-1'!O16)&gt;=10,IF('C-1'!O16&gt;=0,'C-1'!O16*RANDBETWEEN(80,90)*0.01,'C-1'!O16*RANDBETWEEN(110,120)*0.01),'C-1'!O16-RANDBETWEEN(1,3)),0),0)&amp;"～"&amp;ROUND(IFERROR(IF(ABS('C-1'!O16)&gt;=10,IF('C-1'!O16&gt;=0,'C-1'!O16*RANDBETWEEN(110,120)*0.01,'C-1'!O16*RANDBETWEEN(80,90)*0.01),'C-1'!O16+RANDBETWEEN(1,3)),0),0)&amp;"】")</f>
        <v/>
      </c>
      <c r="P16" s="791" t="str">
        <f ca="1">IF('C-1'!P16="","","【"&amp;ROUND(IFERROR(IF(ABS('C-1'!P16)&gt;=10,IF('C-1'!P16&gt;=0,'C-1'!P16*RANDBETWEEN(80,90)*0.01,'C-1'!P16*RANDBETWEEN(110,120)*0.01),'C-1'!P16-RANDBETWEEN(1,3)),0),0)&amp;"～"&amp;ROUND(IFERROR(IF(ABS('C-1'!P16)&gt;=10,IF('C-1'!P16&gt;=0,'C-1'!P16*RANDBETWEEN(110,120)*0.01,'C-1'!P16*RANDBETWEEN(80,90)*0.01),'C-1'!P16+RANDBETWEEN(1,3)),0),0)&amp;"】")</f>
        <v/>
      </c>
      <c r="Q16" s="805" t="str">
        <f ca="1">IF('C-1'!Q16="","","【"&amp;ROUND(IFERROR(IF(ABS('C-1'!Q16)&gt;=10,IF('C-1'!Q16&gt;=0,'C-1'!Q16*RANDBETWEEN(80,90)*0.01,'C-1'!Q16*RANDBETWEEN(110,120)*0.01),'C-1'!Q16-RANDBETWEEN(1,3)),0),0)&amp;"～"&amp;ROUND(IFERROR(IF(ABS('C-1'!Q16)&gt;=10,IF('C-1'!Q16&gt;=0,'C-1'!Q16*RANDBETWEEN(110,120)*0.01,'C-1'!Q16*RANDBETWEEN(80,90)*0.01),'C-1'!Q16+RANDBETWEEN(1,3)),0),0)&amp;"】")</f>
        <v/>
      </c>
      <c r="R16" s="805" t="str">
        <f ca="1">IF('C-1'!R16="","","【"&amp;ROUND(IFERROR(IF(ABS('C-1'!R16)&gt;=10,IF('C-1'!R16&gt;=0,'C-1'!R16*RANDBETWEEN(80,90)*0.01,'C-1'!R16*RANDBETWEEN(110,120)*0.01),'C-1'!R16-RANDBETWEEN(1,3)),0),0)&amp;"～"&amp;ROUND(IFERROR(IF(ABS('C-1'!R16)&gt;=10,IF('C-1'!R16&gt;=0,'C-1'!R16*RANDBETWEEN(110,120)*0.01,'C-1'!R16*RANDBETWEEN(80,90)*0.01),'C-1'!R16+RANDBETWEEN(1,3)),0),0)&amp;"】")</f>
        <v/>
      </c>
      <c r="S16" s="787" t="e">
        <f ca="1">IF('C-1'!S16="","","【"&amp;ROUND(IFERROR(IF(ABS('C-1'!S16)&gt;=10,IF('C-1'!S16&gt;=0,'C-1'!S16*RANDBETWEEN(80,90)*0.01,'C-1'!S16*RANDBETWEEN(110,120)*0.01),'C-1'!S16-RANDBETWEEN(1,3)),0),0)&amp;"～"&amp;ROUND(IFERROR(IF(ABS('C-1'!S16)&gt;=10,IF('C-1'!S16&gt;=0,'C-1'!S16*RANDBETWEEN(110,120)*0.01,'C-1'!S16*RANDBETWEEN(80,90)*0.01),'C-1'!S16+RANDBETWEEN(1,3)),0),0)&amp;"】")</f>
        <v>#DIV/0!</v>
      </c>
      <c r="T16" s="787" t="e">
        <f ca="1">IF('C-1'!T16="","","【"&amp;ROUND(IFERROR(IF(ABS('C-1'!T16)&gt;=10,IF('C-1'!T16&gt;=0,'C-1'!T16*RANDBETWEEN(80,90)*0.01,'C-1'!T16*RANDBETWEEN(110,120)*0.01),'C-1'!T16-RANDBETWEEN(1,3)),0),0)&amp;"～"&amp;ROUND(IFERROR(IF(ABS('C-1'!T16)&gt;=10,IF('C-1'!T16&gt;=0,'C-1'!T16*RANDBETWEEN(110,120)*0.01,'C-1'!T16*RANDBETWEEN(80,90)*0.01),'C-1'!T16+RANDBETWEEN(1,3)),0),0)&amp;"】")</f>
        <v>#DIV/0!</v>
      </c>
      <c r="U16" s="787" t="e">
        <f ca="1">IF('C-1'!U16="","","【"&amp;ROUND(IFERROR(IF(ABS('C-1'!U16)&gt;=10,IF('C-1'!U16&gt;=0,'C-1'!U16*RANDBETWEEN(80,90)*0.01,'C-1'!U16*RANDBETWEEN(110,120)*0.01),'C-1'!U16-RANDBETWEEN(1,3)),0),0)&amp;"～"&amp;ROUND(IFERROR(IF(ABS('C-1'!U16)&gt;=10,IF('C-1'!U16&gt;=0,'C-1'!U16*RANDBETWEEN(110,120)*0.01,'C-1'!U16*RANDBETWEEN(80,90)*0.01),'C-1'!U16+RANDBETWEEN(1,3)),0),0)&amp;"】")</f>
        <v>#DIV/0!</v>
      </c>
      <c r="V16" s="786" t="e">
        <f ca="1">IF('C-1'!V16="","","【"&amp;ROUND(IFERROR(IF(ABS('C-1'!V16)&gt;=10,IF('C-1'!V16&gt;=0,'C-1'!V16*RANDBETWEEN(80,90)*0.01,'C-1'!V16*RANDBETWEEN(110,120)*0.01),'C-1'!V16-RANDBETWEEN(1,3)),0),0)&amp;"～"&amp;ROUND(IFERROR(IF(ABS('C-1'!V16)&gt;=10,IF('C-1'!V16&gt;=0,'C-1'!V16*RANDBETWEEN(110,120)*0.01,'C-1'!V16*RANDBETWEEN(80,90)*0.01),'C-1'!V16+RANDBETWEEN(1,3)),0),0)&amp;"】")</f>
        <v>#DIV/0!</v>
      </c>
      <c r="W16" s="787" t="e">
        <f ca="1">IF('C-1'!W16="","","【"&amp;ROUND(IFERROR(IF(ABS('C-1'!W16)&gt;=10,IF('C-1'!W16&gt;=0,'C-1'!W16*RANDBETWEEN(80,90)*0.01,'C-1'!W16*RANDBETWEEN(110,120)*0.01),'C-1'!W16-RANDBETWEEN(1,3)),0),0)&amp;"～"&amp;ROUND(IFERROR(IF(ABS('C-1'!W16)&gt;=10,IF('C-1'!W16&gt;=0,'C-1'!W16*RANDBETWEEN(110,120)*0.01,'C-1'!W16*RANDBETWEEN(80,90)*0.01),'C-1'!W16+RANDBETWEEN(1,3)),0),0)&amp;"】")</f>
        <v>#DIV/0!</v>
      </c>
      <c r="X16" s="804" t="e">
        <f ca="1">IF('C-1'!X16="","","【"&amp;ROUND(IFERROR(IF(ABS('C-1'!X16)&gt;=10,IF('C-1'!X16&gt;=0,'C-1'!X16*RANDBETWEEN(80,90)*0.01,'C-1'!X16*RANDBETWEEN(110,120)*0.01),'C-1'!X16-RANDBETWEEN(1,3)),0),0)&amp;"～"&amp;ROUND(IFERROR(IF(ABS('C-1'!X16)&gt;=10,IF('C-1'!X16&gt;=0,'C-1'!X16*RANDBETWEEN(110,120)*0.01,'C-1'!X16*RANDBETWEEN(80,90)*0.01),'C-1'!X16+RANDBETWEEN(1,3)),0),0)&amp;"】")</f>
        <v>#DIV/0!</v>
      </c>
    </row>
    <row r="17" spans="2:24" ht="14.85" customHeight="1" x14ac:dyDescent="0.15">
      <c r="B17" s="125" t="str">
        <f>IF('C-1'!B17="","",'C-1'!B17)</f>
        <v>令和2年(2020年)</v>
      </c>
      <c r="C17" s="784" t="str">
        <f>IF('C-1'!C17="","",'C-1'!C17)</f>
        <v/>
      </c>
      <c r="D17" s="784" t="str">
        <f>IF('C-1'!D17="","",'C-1'!D17)</f>
        <v>輸入者</v>
      </c>
      <c r="E17" s="784" t="str">
        <f>IF('C-1'!E17="","",'C-1'!E17)</f>
        <v>非関連企業</v>
      </c>
      <c r="F17" s="699" t="str">
        <f>IF('C-1'!F17="","",'C-1'!F17)</f>
        <v/>
      </c>
      <c r="G17" s="783" t="str">
        <f>IF('C-1'!G17="","",'C-1'!G17)</f>
        <v/>
      </c>
      <c r="H17" s="699" t="str">
        <f>IF('C-1'!H17="","",'C-1'!H17)</f>
        <v/>
      </c>
      <c r="I17" s="782" t="str">
        <f>IF('C-1'!I17="","",'C-1'!I17)</f>
        <v/>
      </c>
      <c r="J17" s="699" t="str">
        <f>IF('C-1'!J17="","",'C-1'!J17)</f>
        <v/>
      </c>
      <c r="K17" s="780" t="str">
        <f ca="1">IF('C-1'!K17="","","【"&amp;ROUND(IFERROR(IF(ABS('C-1'!K17)&gt;=10,IF('C-1'!K17&gt;=0,'C-1'!K17*RANDBETWEEN(80,90)*0.01,'C-1'!K17*RANDBETWEEN(110,120)*0.01),'C-1'!K17-RANDBETWEEN(1,3)),0),0)&amp;"～"&amp;ROUND(IFERROR(IF(ABS('C-1'!K17)&gt;=10,IF('C-1'!K17&gt;=0,'C-1'!K17*RANDBETWEEN(110,120)*0.01,'C-1'!K17*RANDBETWEEN(80,90)*0.01),'C-1'!K17+RANDBETWEEN(1,3)),0),0)&amp;"】")</f>
        <v/>
      </c>
      <c r="L17" s="780" t="str">
        <f ca="1">IF('C-1'!L17="","","【"&amp;ROUND(IFERROR(IF(ABS('C-1'!L17)&gt;=10,IF('C-1'!L17&gt;=0,'C-1'!L17*RANDBETWEEN(80,90)*0.01,'C-1'!L17*RANDBETWEEN(110,120)*0.01),'C-1'!L17-RANDBETWEEN(1,3)),0),0)&amp;"～"&amp;ROUND(IFERROR(IF(ABS('C-1'!L17)&gt;=10,IF('C-1'!L17&gt;=0,'C-1'!L17*RANDBETWEEN(110,120)*0.01,'C-1'!L17*RANDBETWEEN(80,90)*0.01),'C-1'!L17+RANDBETWEEN(1,3)),0),0)&amp;"】")</f>
        <v/>
      </c>
      <c r="M17" s="699" t="str">
        <f>IF('C-1'!M17="","",'C-1'!M17)</f>
        <v/>
      </c>
      <c r="N17" s="781" t="e">
        <f ca="1">IF('C-1'!N17="","","【"&amp;ROUND(IFERROR(IF(ABS('C-1'!N17)&gt;=10,IF('C-1'!N17&gt;=0,'C-1'!N17*RANDBETWEEN(80,90)*0.01,'C-1'!N17*RANDBETWEEN(110,120)*0.01),'C-1'!N17-RANDBETWEEN(1,3)),0),0)&amp;"～"&amp;ROUND(IFERROR(IF(ABS('C-1'!N17)&gt;=10,IF('C-1'!N17&gt;=0,'C-1'!N17*RANDBETWEEN(110,120)*0.01,'C-1'!N17*RANDBETWEEN(80,90)*0.01),'C-1'!N17+RANDBETWEEN(1,3)),0),0)&amp;"】")</f>
        <v>#DIV/0!</v>
      </c>
      <c r="O17" s="780" t="str">
        <f ca="1">IF('C-1'!O17="","","【"&amp;ROUND(IFERROR(IF(ABS('C-1'!O17)&gt;=10,IF('C-1'!O17&gt;=0,'C-1'!O17*RANDBETWEEN(80,90)*0.01,'C-1'!O17*RANDBETWEEN(110,120)*0.01),'C-1'!O17-RANDBETWEEN(1,3)),0),0)&amp;"～"&amp;ROUND(IFERROR(IF(ABS('C-1'!O17)&gt;=10,IF('C-1'!O17&gt;=0,'C-1'!O17*RANDBETWEEN(110,120)*0.01,'C-1'!O17*RANDBETWEEN(80,90)*0.01),'C-1'!O17+RANDBETWEEN(1,3)),0),0)&amp;"】")</f>
        <v/>
      </c>
      <c r="P17" s="779" t="str">
        <f ca="1">IF('C-1'!P17="","","【"&amp;ROUND(IFERROR(IF(ABS('C-1'!P17)&gt;=10,IF('C-1'!P17&gt;=0,'C-1'!P17*RANDBETWEEN(80,90)*0.01,'C-1'!P17*RANDBETWEEN(110,120)*0.01),'C-1'!P17-RANDBETWEEN(1,3)),0),0)&amp;"～"&amp;ROUND(IFERROR(IF(ABS('C-1'!P17)&gt;=10,IF('C-1'!P17&gt;=0,'C-1'!P17*RANDBETWEEN(110,120)*0.01,'C-1'!P17*RANDBETWEEN(80,90)*0.01),'C-1'!P17+RANDBETWEEN(1,3)),0),0)&amp;"】")</f>
        <v/>
      </c>
      <c r="Q17" s="779" t="str">
        <f ca="1">IF('C-1'!Q17="","","【"&amp;ROUND(IFERROR(IF(ABS('C-1'!Q17)&gt;=10,IF('C-1'!Q17&gt;=0,'C-1'!Q17*RANDBETWEEN(80,90)*0.01,'C-1'!Q17*RANDBETWEEN(110,120)*0.01),'C-1'!Q17-RANDBETWEEN(1,3)),0),0)&amp;"～"&amp;ROUND(IFERROR(IF(ABS('C-1'!Q17)&gt;=10,IF('C-1'!Q17&gt;=0,'C-1'!Q17*RANDBETWEEN(110,120)*0.01,'C-1'!Q17*RANDBETWEEN(80,90)*0.01),'C-1'!Q17+RANDBETWEEN(1,3)),0),0)&amp;"】")</f>
        <v/>
      </c>
      <c r="R17" s="779" t="str">
        <f ca="1">IF('C-1'!R17="","","【"&amp;ROUND(IFERROR(IF(ABS('C-1'!R17)&gt;=10,IF('C-1'!R17&gt;=0,'C-1'!R17*RANDBETWEEN(80,90)*0.01,'C-1'!R17*RANDBETWEEN(110,120)*0.01),'C-1'!R17-RANDBETWEEN(1,3)),0),0)&amp;"～"&amp;ROUND(IFERROR(IF(ABS('C-1'!R17)&gt;=10,IF('C-1'!R17&gt;=0,'C-1'!R17*RANDBETWEEN(110,120)*0.01,'C-1'!R17*RANDBETWEEN(80,90)*0.01),'C-1'!R17+RANDBETWEEN(1,3)),0),0)&amp;"】")</f>
        <v/>
      </c>
      <c r="S17" s="778" t="e">
        <f ca="1">IF('C-1'!S17="","","【"&amp;ROUND(IFERROR(IF(ABS('C-1'!S17)&gt;=10,IF('C-1'!S17&gt;=0,'C-1'!S17*RANDBETWEEN(80,90)*0.01,'C-1'!S17*RANDBETWEEN(110,120)*0.01),'C-1'!S17-RANDBETWEEN(1,3)),0),0)&amp;"～"&amp;ROUND(IFERROR(IF(ABS('C-1'!S17)&gt;=10,IF('C-1'!S17&gt;=0,'C-1'!S17*RANDBETWEEN(110,120)*0.01,'C-1'!S17*RANDBETWEEN(80,90)*0.01),'C-1'!S17+RANDBETWEEN(1,3)),0),0)&amp;"】")</f>
        <v>#DIV/0!</v>
      </c>
      <c r="T17" s="778" t="e">
        <f ca="1">IF('C-1'!T17="","","【"&amp;ROUND(IFERROR(IF(ABS('C-1'!T17)&gt;=10,IF('C-1'!T17&gt;=0,'C-1'!T17*RANDBETWEEN(80,90)*0.01,'C-1'!T17*RANDBETWEEN(110,120)*0.01),'C-1'!T17-RANDBETWEEN(1,3)),0),0)&amp;"～"&amp;ROUND(IFERROR(IF(ABS('C-1'!T17)&gt;=10,IF('C-1'!T17&gt;=0,'C-1'!T17*RANDBETWEEN(110,120)*0.01,'C-1'!T17*RANDBETWEEN(80,90)*0.01),'C-1'!T17+RANDBETWEEN(1,3)),0),0)&amp;"】")</f>
        <v>#DIV/0!</v>
      </c>
      <c r="U17" s="778" t="e">
        <f ca="1">IF('C-1'!U17="","","【"&amp;ROUND(IFERROR(IF(ABS('C-1'!U17)&gt;=10,IF('C-1'!U17&gt;=0,'C-1'!U17*RANDBETWEEN(80,90)*0.01,'C-1'!U17*RANDBETWEEN(110,120)*0.01),'C-1'!U17-RANDBETWEEN(1,3)),0),0)&amp;"～"&amp;ROUND(IFERROR(IF(ABS('C-1'!U17)&gt;=10,IF('C-1'!U17&gt;=0,'C-1'!U17*RANDBETWEEN(110,120)*0.01,'C-1'!U17*RANDBETWEEN(80,90)*0.01),'C-1'!U17+RANDBETWEEN(1,3)),0),0)&amp;"】")</f>
        <v>#DIV/0!</v>
      </c>
      <c r="V17" s="778" t="e">
        <f ca="1">IF('C-1'!V17="","","【"&amp;ROUND(IFERROR(IF(ABS('C-1'!V17)&gt;=10,IF('C-1'!V17&gt;=0,'C-1'!V17*RANDBETWEEN(80,90)*0.01,'C-1'!V17*RANDBETWEEN(110,120)*0.01),'C-1'!V17-RANDBETWEEN(1,3)),0),0)&amp;"～"&amp;ROUND(IFERROR(IF(ABS('C-1'!V17)&gt;=10,IF('C-1'!V17&gt;=0,'C-1'!V17*RANDBETWEEN(110,120)*0.01,'C-1'!V17*RANDBETWEEN(80,90)*0.01),'C-1'!V17+RANDBETWEEN(1,3)),0),0)&amp;"】")</f>
        <v>#DIV/0!</v>
      </c>
      <c r="W17" s="778" t="e">
        <f ca="1">IF('C-1'!W17="","","【"&amp;ROUND(IFERROR(IF(ABS('C-1'!W17)&gt;=10,IF('C-1'!W17&gt;=0,'C-1'!W17*RANDBETWEEN(80,90)*0.01,'C-1'!W17*RANDBETWEEN(110,120)*0.01),'C-1'!W17-RANDBETWEEN(1,3)),0),0)&amp;"～"&amp;ROUND(IFERROR(IF(ABS('C-1'!W17)&gt;=10,IF('C-1'!W17&gt;=0,'C-1'!W17*RANDBETWEEN(110,120)*0.01,'C-1'!W17*RANDBETWEEN(80,90)*0.01),'C-1'!W17+RANDBETWEEN(1,3)),0),0)&amp;"】")</f>
        <v>#DIV/0!</v>
      </c>
      <c r="X17" s="793" t="e">
        <f ca="1">IF('C-1'!X17="","","【"&amp;ROUND(IFERROR(IF(ABS('C-1'!X17)&gt;=10,IF('C-1'!X17&gt;=0,'C-1'!X17*RANDBETWEEN(80,90)*0.01,'C-1'!X17*RANDBETWEEN(110,120)*0.01),'C-1'!X17-RANDBETWEEN(1,3)),0),0)&amp;"～"&amp;ROUND(IFERROR(IF(ABS('C-1'!X17)&gt;=10,IF('C-1'!X17&gt;=0,'C-1'!X17*RANDBETWEEN(110,120)*0.01,'C-1'!X17*RANDBETWEEN(80,90)*0.01),'C-1'!X17+RANDBETWEEN(1,3)),0),0)&amp;"】")</f>
        <v>#DIV/0!</v>
      </c>
    </row>
    <row r="18" spans="2:24" ht="14.85" customHeight="1" x14ac:dyDescent="0.15">
      <c r="B18" s="125" t="str">
        <f>IF('C-1'!B18="","",'C-1'!B18)</f>
        <v>令和2年(2020年)</v>
      </c>
      <c r="C18" s="784" t="str">
        <f>IF('C-1'!C18="","",'C-1'!C18)</f>
        <v/>
      </c>
      <c r="D18" s="784" t="str">
        <f>IF('C-1'!D18="","",'C-1'!D18)</f>
        <v>輸入者</v>
      </c>
      <c r="E18" s="784" t="str">
        <f>IF('C-1'!E18="","",'C-1'!E18)</f>
        <v>非関連企業</v>
      </c>
      <c r="F18" s="699" t="str">
        <f>IF('C-1'!F18="","",'C-1'!F18)</f>
        <v/>
      </c>
      <c r="G18" s="783" t="str">
        <f>IF('C-1'!G18="","",'C-1'!G18)</f>
        <v/>
      </c>
      <c r="H18" s="699" t="str">
        <f>IF('C-1'!H18="","",'C-1'!H18)</f>
        <v/>
      </c>
      <c r="I18" s="782" t="str">
        <f>IF('C-1'!I18="","",'C-1'!I18)</f>
        <v/>
      </c>
      <c r="J18" s="699" t="str">
        <f>IF('C-1'!J18="","",'C-1'!J18)</f>
        <v/>
      </c>
      <c r="K18" s="780" t="str">
        <f ca="1">IF('C-1'!K18="","","【"&amp;ROUND(IFERROR(IF(ABS('C-1'!K18)&gt;=10,IF('C-1'!K18&gt;=0,'C-1'!K18*RANDBETWEEN(80,90)*0.01,'C-1'!K18*RANDBETWEEN(110,120)*0.01),'C-1'!K18-RANDBETWEEN(1,3)),0),0)&amp;"～"&amp;ROUND(IFERROR(IF(ABS('C-1'!K18)&gt;=10,IF('C-1'!K18&gt;=0,'C-1'!K18*RANDBETWEEN(110,120)*0.01,'C-1'!K18*RANDBETWEEN(80,90)*0.01),'C-1'!K18+RANDBETWEEN(1,3)),0),0)&amp;"】")</f>
        <v/>
      </c>
      <c r="L18" s="780" t="str">
        <f ca="1">IF('C-1'!L18="","","【"&amp;ROUND(IFERROR(IF(ABS('C-1'!L18)&gt;=10,IF('C-1'!L18&gt;=0,'C-1'!L18*RANDBETWEEN(80,90)*0.01,'C-1'!L18*RANDBETWEEN(110,120)*0.01),'C-1'!L18-RANDBETWEEN(1,3)),0),0)&amp;"～"&amp;ROUND(IFERROR(IF(ABS('C-1'!L18)&gt;=10,IF('C-1'!L18&gt;=0,'C-1'!L18*RANDBETWEEN(110,120)*0.01,'C-1'!L18*RANDBETWEEN(80,90)*0.01),'C-1'!L18+RANDBETWEEN(1,3)),0),0)&amp;"】")</f>
        <v/>
      </c>
      <c r="M18" s="699" t="str">
        <f>IF('C-1'!M18="","",'C-1'!M18)</f>
        <v/>
      </c>
      <c r="N18" s="781" t="e">
        <f ca="1">IF('C-1'!N18="","","【"&amp;ROUND(IFERROR(IF(ABS('C-1'!N18)&gt;=10,IF('C-1'!N18&gt;=0,'C-1'!N18*RANDBETWEEN(80,90)*0.01,'C-1'!N18*RANDBETWEEN(110,120)*0.01),'C-1'!N18-RANDBETWEEN(1,3)),0),0)&amp;"～"&amp;ROUND(IFERROR(IF(ABS('C-1'!N18)&gt;=10,IF('C-1'!N18&gt;=0,'C-1'!N18*RANDBETWEEN(110,120)*0.01,'C-1'!N18*RANDBETWEEN(80,90)*0.01),'C-1'!N18+RANDBETWEEN(1,3)),0),0)&amp;"】")</f>
        <v>#DIV/0!</v>
      </c>
      <c r="O18" s="780" t="str">
        <f ca="1">IF('C-1'!O18="","","【"&amp;ROUND(IFERROR(IF(ABS('C-1'!O18)&gt;=10,IF('C-1'!O18&gt;=0,'C-1'!O18*RANDBETWEEN(80,90)*0.01,'C-1'!O18*RANDBETWEEN(110,120)*0.01),'C-1'!O18-RANDBETWEEN(1,3)),0),0)&amp;"～"&amp;ROUND(IFERROR(IF(ABS('C-1'!O18)&gt;=10,IF('C-1'!O18&gt;=0,'C-1'!O18*RANDBETWEEN(110,120)*0.01,'C-1'!O18*RANDBETWEEN(80,90)*0.01),'C-1'!O18+RANDBETWEEN(1,3)),0),0)&amp;"】")</f>
        <v/>
      </c>
      <c r="P18" s="779" t="str">
        <f ca="1">IF('C-1'!P18="","","【"&amp;ROUND(IFERROR(IF(ABS('C-1'!P18)&gt;=10,IF('C-1'!P18&gt;=0,'C-1'!P18*RANDBETWEEN(80,90)*0.01,'C-1'!P18*RANDBETWEEN(110,120)*0.01),'C-1'!P18-RANDBETWEEN(1,3)),0),0)&amp;"～"&amp;ROUND(IFERROR(IF(ABS('C-1'!P18)&gt;=10,IF('C-1'!P18&gt;=0,'C-1'!P18*RANDBETWEEN(110,120)*0.01,'C-1'!P18*RANDBETWEEN(80,90)*0.01),'C-1'!P18+RANDBETWEEN(1,3)),0),0)&amp;"】")</f>
        <v/>
      </c>
      <c r="Q18" s="779" t="str">
        <f ca="1">IF('C-1'!Q18="","","【"&amp;ROUND(IFERROR(IF(ABS('C-1'!Q18)&gt;=10,IF('C-1'!Q18&gt;=0,'C-1'!Q18*RANDBETWEEN(80,90)*0.01,'C-1'!Q18*RANDBETWEEN(110,120)*0.01),'C-1'!Q18-RANDBETWEEN(1,3)),0),0)&amp;"～"&amp;ROUND(IFERROR(IF(ABS('C-1'!Q18)&gt;=10,IF('C-1'!Q18&gt;=0,'C-1'!Q18*RANDBETWEEN(110,120)*0.01,'C-1'!Q18*RANDBETWEEN(80,90)*0.01),'C-1'!Q18+RANDBETWEEN(1,3)),0),0)&amp;"】")</f>
        <v/>
      </c>
      <c r="R18" s="779" t="str">
        <f ca="1">IF('C-1'!R18="","","【"&amp;ROUND(IFERROR(IF(ABS('C-1'!R18)&gt;=10,IF('C-1'!R18&gt;=0,'C-1'!R18*RANDBETWEEN(80,90)*0.01,'C-1'!R18*RANDBETWEEN(110,120)*0.01),'C-1'!R18-RANDBETWEEN(1,3)),0),0)&amp;"～"&amp;ROUND(IFERROR(IF(ABS('C-1'!R18)&gt;=10,IF('C-1'!R18&gt;=0,'C-1'!R18*RANDBETWEEN(110,120)*0.01,'C-1'!R18*RANDBETWEEN(80,90)*0.01),'C-1'!R18+RANDBETWEEN(1,3)),0),0)&amp;"】")</f>
        <v/>
      </c>
      <c r="S18" s="778" t="e">
        <f ca="1">IF('C-1'!S18="","","【"&amp;ROUND(IFERROR(IF(ABS('C-1'!S18)&gt;=10,IF('C-1'!S18&gt;=0,'C-1'!S18*RANDBETWEEN(80,90)*0.01,'C-1'!S18*RANDBETWEEN(110,120)*0.01),'C-1'!S18-RANDBETWEEN(1,3)),0),0)&amp;"～"&amp;ROUND(IFERROR(IF(ABS('C-1'!S18)&gt;=10,IF('C-1'!S18&gt;=0,'C-1'!S18*RANDBETWEEN(110,120)*0.01,'C-1'!S18*RANDBETWEEN(80,90)*0.01),'C-1'!S18+RANDBETWEEN(1,3)),0),0)&amp;"】")</f>
        <v>#DIV/0!</v>
      </c>
      <c r="T18" s="778" t="e">
        <f ca="1">IF('C-1'!T18="","","【"&amp;ROUND(IFERROR(IF(ABS('C-1'!T18)&gt;=10,IF('C-1'!T18&gt;=0,'C-1'!T18*RANDBETWEEN(80,90)*0.01,'C-1'!T18*RANDBETWEEN(110,120)*0.01),'C-1'!T18-RANDBETWEEN(1,3)),0),0)&amp;"～"&amp;ROUND(IFERROR(IF(ABS('C-1'!T18)&gt;=10,IF('C-1'!T18&gt;=0,'C-1'!T18*RANDBETWEEN(110,120)*0.01,'C-1'!T18*RANDBETWEEN(80,90)*0.01),'C-1'!T18+RANDBETWEEN(1,3)),0),0)&amp;"】")</f>
        <v>#DIV/0!</v>
      </c>
      <c r="U18" s="778" t="e">
        <f ca="1">IF('C-1'!U18="","","【"&amp;ROUND(IFERROR(IF(ABS('C-1'!U18)&gt;=10,IF('C-1'!U18&gt;=0,'C-1'!U18*RANDBETWEEN(80,90)*0.01,'C-1'!U18*RANDBETWEEN(110,120)*0.01),'C-1'!U18-RANDBETWEEN(1,3)),0),0)&amp;"～"&amp;ROUND(IFERROR(IF(ABS('C-1'!U18)&gt;=10,IF('C-1'!U18&gt;=0,'C-1'!U18*RANDBETWEEN(110,120)*0.01,'C-1'!U18*RANDBETWEEN(80,90)*0.01),'C-1'!U18+RANDBETWEEN(1,3)),0),0)&amp;"】")</f>
        <v>#DIV/0!</v>
      </c>
      <c r="V18" s="778" t="e">
        <f ca="1">IF('C-1'!V18="","","【"&amp;ROUND(IFERROR(IF(ABS('C-1'!V18)&gt;=10,IF('C-1'!V18&gt;=0,'C-1'!V18*RANDBETWEEN(80,90)*0.01,'C-1'!V18*RANDBETWEEN(110,120)*0.01),'C-1'!V18-RANDBETWEEN(1,3)),0),0)&amp;"～"&amp;ROUND(IFERROR(IF(ABS('C-1'!V18)&gt;=10,IF('C-1'!V18&gt;=0,'C-1'!V18*RANDBETWEEN(110,120)*0.01,'C-1'!V18*RANDBETWEEN(80,90)*0.01),'C-1'!V18+RANDBETWEEN(1,3)),0),0)&amp;"】")</f>
        <v>#DIV/0!</v>
      </c>
      <c r="W18" s="778" t="e">
        <f ca="1">IF('C-1'!W18="","","【"&amp;ROUND(IFERROR(IF(ABS('C-1'!W18)&gt;=10,IF('C-1'!W18&gt;=0,'C-1'!W18*RANDBETWEEN(80,90)*0.01,'C-1'!W18*RANDBETWEEN(110,120)*0.01),'C-1'!W18-RANDBETWEEN(1,3)),0),0)&amp;"～"&amp;ROUND(IFERROR(IF(ABS('C-1'!W18)&gt;=10,IF('C-1'!W18&gt;=0,'C-1'!W18*RANDBETWEEN(110,120)*0.01,'C-1'!W18*RANDBETWEEN(80,90)*0.01),'C-1'!W18+RANDBETWEEN(1,3)),0),0)&amp;"】")</f>
        <v>#DIV/0!</v>
      </c>
      <c r="X18" s="777" t="e">
        <f ca="1">IF('C-1'!X18="","","【"&amp;ROUND(IFERROR(IF(ABS('C-1'!X18)&gt;=10,IF('C-1'!X18&gt;=0,'C-1'!X18*RANDBETWEEN(80,90)*0.01,'C-1'!X18*RANDBETWEEN(110,120)*0.01),'C-1'!X18-RANDBETWEEN(1,3)),0),0)&amp;"～"&amp;ROUND(IFERROR(IF(ABS('C-1'!X18)&gt;=10,IF('C-1'!X18&gt;=0,'C-1'!X18*RANDBETWEEN(110,120)*0.01,'C-1'!X18*RANDBETWEEN(80,90)*0.01),'C-1'!X18+RANDBETWEEN(1,3)),0),0)&amp;"】")</f>
        <v>#DIV/0!</v>
      </c>
    </row>
    <row r="19" spans="2:24" ht="14.85" customHeight="1" x14ac:dyDescent="0.15">
      <c r="B19" s="125" t="str">
        <f>IF('C-1'!B19="","",'C-1'!B19)</f>
        <v>令和2年(2020年)</v>
      </c>
      <c r="C19" s="784" t="str">
        <f>IF('C-1'!C19="","",'C-1'!C19)</f>
        <v/>
      </c>
      <c r="D19" s="784" t="str">
        <f>IF('C-1'!D19="","",'C-1'!D19)</f>
        <v>輸入者</v>
      </c>
      <c r="E19" s="784" t="str">
        <f>IF('C-1'!E19="","",'C-1'!E19)</f>
        <v>非関連企業</v>
      </c>
      <c r="F19" s="699" t="str">
        <f>IF('C-1'!F19="","",'C-1'!F19)</f>
        <v/>
      </c>
      <c r="G19" s="783" t="str">
        <f>IF('C-1'!G19="","",'C-1'!G19)</f>
        <v/>
      </c>
      <c r="H19" s="699" t="str">
        <f>IF('C-1'!H19="","",'C-1'!H19)</f>
        <v/>
      </c>
      <c r="I19" s="782" t="str">
        <f>IF('C-1'!I19="","",'C-1'!I19)</f>
        <v/>
      </c>
      <c r="J19" s="699" t="str">
        <f>IF('C-1'!J19="","",'C-1'!J19)</f>
        <v/>
      </c>
      <c r="K19" s="780" t="str">
        <f ca="1">IF('C-1'!K19="","","【"&amp;ROUND(IFERROR(IF(ABS('C-1'!K19)&gt;=10,IF('C-1'!K19&gt;=0,'C-1'!K19*RANDBETWEEN(80,90)*0.01,'C-1'!K19*RANDBETWEEN(110,120)*0.01),'C-1'!K19-RANDBETWEEN(1,3)),0),0)&amp;"～"&amp;ROUND(IFERROR(IF(ABS('C-1'!K19)&gt;=10,IF('C-1'!K19&gt;=0,'C-1'!K19*RANDBETWEEN(110,120)*0.01,'C-1'!K19*RANDBETWEEN(80,90)*0.01),'C-1'!K19+RANDBETWEEN(1,3)),0),0)&amp;"】")</f>
        <v/>
      </c>
      <c r="L19" s="780" t="str">
        <f ca="1">IF('C-1'!L19="","","【"&amp;ROUND(IFERROR(IF(ABS('C-1'!L19)&gt;=10,IF('C-1'!L19&gt;=0,'C-1'!L19*RANDBETWEEN(80,90)*0.01,'C-1'!L19*RANDBETWEEN(110,120)*0.01),'C-1'!L19-RANDBETWEEN(1,3)),0),0)&amp;"～"&amp;ROUND(IFERROR(IF(ABS('C-1'!L19)&gt;=10,IF('C-1'!L19&gt;=0,'C-1'!L19*RANDBETWEEN(110,120)*0.01,'C-1'!L19*RANDBETWEEN(80,90)*0.01),'C-1'!L19+RANDBETWEEN(1,3)),0),0)&amp;"】")</f>
        <v/>
      </c>
      <c r="M19" s="699" t="str">
        <f>IF('C-1'!M19="","",'C-1'!M19)</f>
        <v/>
      </c>
      <c r="N19" s="781" t="e">
        <f ca="1">IF('C-1'!N19="","","【"&amp;ROUND(IFERROR(IF(ABS('C-1'!N19)&gt;=10,IF('C-1'!N19&gt;=0,'C-1'!N19*RANDBETWEEN(80,90)*0.01,'C-1'!N19*RANDBETWEEN(110,120)*0.01),'C-1'!N19-RANDBETWEEN(1,3)),0),0)&amp;"～"&amp;ROUND(IFERROR(IF(ABS('C-1'!N19)&gt;=10,IF('C-1'!N19&gt;=0,'C-1'!N19*RANDBETWEEN(110,120)*0.01,'C-1'!N19*RANDBETWEEN(80,90)*0.01),'C-1'!N19+RANDBETWEEN(1,3)),0),0)&amp;"】")</f>
        <v>#DIV/0!</v>
      </c>
      <c r="O19" s="780" t="str">
        <f ca="1">IF('C-1'!O19="","","【"&amp;ROUND(IFERROR(IF(ABS('C-1'!O19)&gt;=10,IF('C-1'!O19&gt;=0,'C-1'!O19*RANDBETWEEN(80,90)*0.01,'C-1'!O19*RANDBETWEEN(110,120)*0.01),'C-1'!O19-RANDBETWEEN(1,3)),0),0)&amp;"～"&amp;ROUND(IFERROR(IF(ABS('C-1'!O19)&gt;=10,IF('C-1'!O19&gt;=0,'C-1'!O19*RANDBETWEEN(110,120)*0.01,'C-1'!O19*RANDBETWEEN(80,90)*0.01),'C-1'!O19+RANDBETWEEN(1,3)),0),0)&amp;"】")</f>
        <v/>
      </c>
      <c r="P19" s="779" t="str">
        <f ca="1">IF('C-1'!P19="","","【"&amp;ROUND(IFERROR(IF(ABS('C-1'!P19)&gt;=10,IF('C-1'!P19&gt;=0,'C-1'!P19*RANDBETWEEN(80,90)*0.01,'C-1'!P19*RANDBETWEEN(110,120)*0.01),'C-1'!P19-RANDBETWEEN(1,3)),0),0)&amp;"～"&amp;ROUND(IFERROR(IF(ABS('C-1'!P19)&gt;=10,IF('C-1'!P19&gt;=0,'C-1'!P19*RANDBETWEEN(110,120)*0.01,'C-1'!P19*RANDBETWEEN(80,90)*0.01),'C-1'!P19+RANDBETWEEN(1,3)),0),0)&amp;"】")</f>
        <v/>
      </c>
      <c r="Q19" s="779" t="str">
        <f ca="1">IF('C-1'!Q19="","","【"&amp;ROUND(IFERROR(IF(ABS('C-1'!Q19)&gt;=10,IF('C-1'!Q19&gt;=0,'C-1'!Q19*RANDBETWEEN(80,90)*0.01,'C-1'!Q19*RANDBETWEEN(110,120)*0.01),'C-1'!Q19-RANDBETWEEN(1,3)),0),0)&amp;"～"&amp;ROUND(IFERROR(IF(ABS('C-1'!Q19)&gt;=10,IF('C-1'!Q19&gt;=0,'C-1'!Q19*RANDBETWEEN(110,120)*0.01,'C-1'!Q19*RANDBETWEEN(80,90)*0.01),'C-1'!Q19+RANDBETWEEN(1,3)),0),0)&amp;"】")</f>
        <v/>
      </c>
      <c r="R19" s="779" t="str">
        <f ca="1">IF('C-1'!R19="","","【"&amp;ROUND(IFERROR(IF(ABS('C-1'!R19)&gt;=10,IF('C-1'!R19&gt;=0,'C-1'!R19*RANDBETWEEN(80,90)*0.01,'C-1'!R19*RANDBETWEEN(110,120)*0.01),'C-1'!R19-RANDBETWEEN(1,3)),0),0)&amp;"～"&amp;ROUND(IFERROR(IF(ABS('C-1'!R19)&gt;=10,IF('C-1'!R19&gt;=0,'C-1'!R19*RANDBETWEEN(110,120)*0.01,'C-1'!R19*RANDBETWEEN(80,90)*0.01),'C-1'!R19+RANDBETWEEN(1,3)),0),0)&amp;"】")</f>
        <v/>
      </c>
      <c r="S19" s="778" t="e">
        <f ca="1">IF('C-1'!S19="","","【"&amp;ROUND(IFERROR(IF(ABS('C-1'!S19)&gt;=10,IF('C-1'!S19&gt;=0,'C-1'!S19*RANDBETWEEN(80,90)*0.01,'C-1'!S19*RANDBETWEEN(110,120)*0.01),'C-1'!S19-RANDBETWEEN(1,3)),0),0)&amp;"～"&amp;ROUND(IFERROR(IF(ABS('C-1'!S19)&gt;=10,IF('C-1'!S19&gt;=0,'C-1'!S19*RANDBETWEEN(110,120)*0.01,'C-1'!S19*RANDBETWEEN(80,90)*0.01),'C-1'!S19+RANDBETWEEN(1,3)),0),0)&amp;"】")</f>
        <v>#DIV/0!</v>
      </c>
      <c r="T19" s="778" t="e">
        <f ca="1">IF('C-1'!T19="","","【"&amp;ROUND(IFERROR(IF(ABS('C-1'!T19)&gt;=10,IF('C-1'!T19&gt;=0,'C-1'!T19*RANDBETWEEN(80,90)*0.01,'C-1'!T19*RANDBETWEEN(110,120)*0.01),'C-1'!T19-RANDBETWEEN(1,3)),0),0)&amp;"～"&amp;ROUND(IFERROR(IF(ABS('C-1'!T19)&gt;=10,IF('C-1'!T19&gt;=0,'C-1'!T19*RANDBETWEEN(110,120)*0.01,'C-1'!T19*RANDBETWEEN(80,90)*0.01),'C-1'!T19+RANDBETWEEN(1,3)),0),0)&amp;"】")</f>
        <v>#DIV/0!</v>
      </c>
      <c r="U19" s="778" t="e">
        <f ca="1">IF('C-1'!U19="","","【"&amp;ROUND(IFERROR(IF(ABS('C-1'!U19)&gt;=10,IF('C-1'!U19&gt;=0,'C-1'!U19*RANDBETWEEN(80,90)*0.01,'C-1'!U19*RANDBETWEEN(110,120)*0.01),'C-1'!U19-RANDBETWEEN(1,3)),0),0)&amp;"～"&amp;ROUND(IFERROR(IF(ABS('C-1'!U19)&gt;=10,IF('C-1'!U19&gt;=0,'C-1'!U19*RANDBETWEEN(110,120)*0.01,'C-1'!U19*RANDBETWEEN(80,90)*0.01),'C-1'!U19+RANDBETWEEN(1,3)),0),0)&amp;"】")</f>
        <v>#DIV/0!</v>
      </c>
      <c r="V19" s="778" t="e">
        <f ca="1">IF('C-1'!V19="","","【"&amp;ROUND(IFERROR(IF(ABS('C-1'!V19)&gt;=10,IF('C-1'!V19&gt;=0,'C-1'!V19*RANDBETWEEN(80,90)*0.01,'C-1'!V19*RANDBETWEEN(110,120)*0.01),'C-1'!V19-RANDBETWEEN(1,3)),0),0)&amp;"～"&amp;ROUND(IFERROR(IF(ABS('C-1'!V19)&gt;=10,IF('C-1'!V19&gt;=0,'C-1'!V19*RANDBETWEEN(110,120)*0.01,'C-1'!V19*RANDBETWEEN(80,90)*0.01),'C-1'!V19+RANDBETWEEN(1,3)),0),0)&amp;"】")</f>
        <v>#DIV/0!</v>
      </c>
      <c r="W19" s="778" t="e">
        <f ca="1">IF('C-1'!W19="","","【"&amp;ROUND(IFERROR(IF(ABS('C-1'!W19)&gt;=10,IF('C-1'!W19&gt;=0,'C-1'!W19*RANDBETWEEN(80,90)*0.01,'C-1'!W19*RANDBETWEEN(110,120)*0.01),'C-1'!W19-RANDBETWEEN(1,3)),0),0)&amp;"～"&amp;ROUND(IFERROR(IF(ABS('C-1'!W19)&gt;=10,IF('C-1'!W19&gt;=0,'C-1'!W19*RANDBETWEEN(110,120)*0.01,'C-1'!W19*RANDBETWEEN(80,90)*0.01),'C-1'!W19+RANDBETWEEN(1,3)),0),0)&amp;"】")</f>
        <v>#DIV/0!</v>
      </c>
      <c r="X19" s="777" t="e">
        <f ca="1">IF('C-1'!X19="","","【"&amp;ROUND(IFERROR(IF(ABS('C-1'!X19)&gt;=10,IF('C-1'!X19&gt;=0,'C-1'!X19*RANDBETWEEN(80,90)*0.01,'C-1'!X19*RANDBETWEEN(110,120)*0.01),'C-1'!X19-RANDBETWEEN(1,3)),0),0)&amp;"～"&amp;ROUND(IFERROR(IF(ABS('C-1'!X19)&gt;=10,IF('C-1'!X19&gt;=0,'C-1'!X19*RANDBETWEEN(110,120)*0.01,'C-1'!X19*RANDBETWEEN(80,90)*0.01),'C-1'!X19+RANDBETWEEN(1,3)),0),0)&amp;"】")</f>
        <v>#DIV/0!</v>
      </c>
    </row>
    <row r="20" spans="2:24" ht="14.85" customHeight="1" x14ac:dyDescent="0.15">
      <c r="B20" s="125" t="str">
        <f>IF('C-1'!B20="","",'C-1'!B20)</f>
        <v>令和2年(2020年)</v>
      </c>
      <c r="C20" s="784" t="str">
        <f>IF('C-1'!C20="","",'C-1'!C20)</f>
        <v/>
      </c>
      <c r="D20" s="784" t="str">
        <f>IF('C-1'!D20="","",'C-1'!D20)</f>
        <v>輸入者</v>
      </c>
      <c r="E20" s="784" t="str">
        <f>IF('C-1'!E20="","",'C-1'!E20)</f>
        <v>非関連企業</v>
      </c>
      <c r="F20" s="699" t="str">
        <f>IF('C-1'!F20="","",'C-1'!F20)</f>
        <v/>
      </c>
      <c r="G20" s="783" t="str">
        <f>IF('C-1'!G20="","",'C-1'!G20)</f>
        <v/>
      </c>
      <c r="H20" s="699" t="str">
        <f>IF('C-1'!H20="","",'C-1'!H20)</f>
        <v/>
      </c>
      <c r="I20" s="782" t="str">
        <f>IF('C-1'!I20="","",'C-1'!I20)</f>
        <v/>
      </c>
      <c r="J20" s="699" t="str">
        <f>IF('C-1'!J20="","",'C-1'!J20)</f>
        <v/>
      </c>
      <c r="K20" s="780" t="str">
        <f ca="1">IF('C-1'!K20="","","【"&amp;ROUND(IFERROR(IF(ABS('C-1'!K20)&gt;=10,IF('C-1'!K20&gt;=0,'C-1'!K20*RANDBETWEEN(80,90)*0.01,'C-1'!K20*RANDBETWEEN(110,120)*0.01),'C-1'!K20-RANDBETWEEN(1,3)),0),0)&amp;"～"&amp;ROUND(IFERROR(IF(ABS('C-1'!K20)&gt;=10,IF('C-1'!K20&gt;=0,'C-1'!K20*RANDBETWEEN(110,120)*0.01,'C-1'!K20*RANDBETWEEN(80,90)*0.01),'C-1'!K20+RANDBETWEEN(1,3)),0),0)&amp;"】")</f>
        <v/>
      </c>
      <c r="L20" s="780" t="str">
        <f ca="1">IF('C-1'!L20="","","【"&amp;ROUND(IFERROR(IF(ABS('C-1'!L20)&gt;=10,IF('C-1'!L20&gt;=0,'C-1'!L20*RANDBETWEEN(80,90)*0.01,'C-1'!L20*RANDBETWEEN(110,120)*0.01),'C-1'!L20-RANDBETWEEN(1,3)),0),0)&amp;"～"&amp;ROUND(IFERROR(IF(ABS('C-1'!L20)&gt;=10,IF('C-1'!L20&gt;=0,'C-1'!L20*RANDBETWEEN(110,120)*0.01,'C-1'!L20*RANDBETWEEN(80,90)*0.01),'C-1'!L20+RANDBETWEEN(1,3)),0),0)&amp;"】")</f>
        <v/>
      </c>
      <c r="M20" s="699" t="str">
        <f>IF('C-1'!M20="","",'C-1'!M20)</f>
        <v/>
      </c>
      <c r="N20" s="781" t="e">
        <f ca="1">IF('C-1'!N20="","","【"&amp;ROUND(IFERROR(IF(ABS('C-1'!N20)&gt;=10,IF('C-1'!N20&gt;=0,'C-1'!N20*RANDBETWEEN(80,90)*0.01,'C-1'!N20*RANDBETWEEN(110,120)*0.01),'C-1'!N20-RANDBETWEEN(1,3)),0),0)&amp;"～"&amp;ROUND(IFERROR(IF(ABS('C-1'!N20)&gt;=10,IF('C-1'!N20&gt;=0,'C-1'!N20*RANDBETWEEN(110,120)*0.01,'C-1'!N20*RANDBETWEEN(80,90)*0.01),'C-1'!N20+RANDBETWEEN(1,3)),0),0)&amp;"】")</f>
        <v>#DIV/0!</v>
      </c>
      <c r="O20" s="780" t="str">
        <f ca="1">IF('C-1'!O20="","","【"&amp;ROUND(IFERROR(IF(ABS('C-1'!O20)&gt;=10,IF('C-1'!O20&gt;=0,'C-1'!O20*RANDBETWEEN(80,90)*0.01,'C-1'!O20*RANDBETWEEN(110,120)*0.01),'C-1'!O20-RANDBETWEEN(1,3)),0),0)&amp;"～"&amp;ROUND(IFERROR(IF(ABS('C-1'!O20)&gt;=10,IF('C-1'!O20&gt;=0,'C-1'!O20*RANDBETWEEN(110,120)*0.01,'C-1'!O20*RANDBETWEEN(80,90)*0.01),'C-1'!O20+RANDBETWEEN(1,3)),0),0)&amp;"】")</f>
        <v/>
      </c>
      <c r="P20" s="779" t="str">
        <f ca="1">IF('C-1'!P20="","","【"&amp;ROUND(IFERROR(IF(ABS('C-1'!P20)&gt;=10,IF('C-1'!P20&gt;=0,'C-1'!P20*RANDBETWEEN(80,90)*0.01,'C-1'!P20*RANDBETWEEN(110,120)*0.01),'C-1'!P20-RANDBETWEEN(1,3)),0),0)&amp;"～"&amp;ROUND(IFERROR(IF(ABS('C-1'!P20)&gt;=10,IF('C-1'!P20&gt;=0,'C-1'!P20*RANDBETWEEN(110,120)*0.01,'C-1'!P20*RANDBETWEEN(80,90)*0.01),'C-1'!P20+RANDBETWEEN(1,3)),0),0)&amp;"】")</f>
        <v/>
      </c>
      <c r="Q20" s="779" t="str">
        <f ca="1">IF('C-1'!Q20="","","【"&amp;ROUND(IFERROR(IF(ABS('C-1'!Q20)&gt;=10,IF('C-1'!Q20&gt;=0,'C-1'!Q20*RANDBETWEEN(80,90)*0.01,'C-1'!Q20*RANDBETWEEN(110,120)*0.01),'C-1'!Q20-RANDBETWEEN(1,3)),0),0)&amp;"～"&amp;ROUND(IFERROR(IF(ABS('C-1'!Q20)&gt;=10,IF('C-1'!Q20&gt;=0,'C-1'!Q20*RANDBETWEEN(110,120)*0.01,'C-1'!Q20*RANDBETWEEN(80,90)*0.01),'C-1'!Q20+RANDBETWEEN(1,3)),0),0)&amp;"】")</f>
        <v/>
      </c>
      <c r="R20" s="779" t="str">
        <f ca="1">IF('C-1'!R20="","","【"&amp;ROUND(IFERROR(IF(ABS('C-1'!R20)&gt;=10,IF('C-1'!R20&gt;=0,'C-1'!R20*RANDBETWEEN(80,90)*0.01,'C-1'!R20*RANDBETWEEN(110,120)*0.01),'C-1'!R20-RANDBETWEEN(1,3)),0),0)&amp;"～"&amp;ROUND(IFERROR(IF(ABS('C-1'!R20)&gt;=10,IF('C-1'!R20&gt;=0,'C-1'!R20*RANDBETWEEN(110,120)*0.01,'C-1'!R20*RANDBETWEEN(80,90)*0.01),'C-1'!R20+RANDBETWEEN(1,3)),0),0)&amp;"】")</f>
        <v/>
      </c>
      <c r="S20" s="778" t="e">
        <f ca="1">IF('C-1'!S20="","","【"&amp;ROUND(IFERROR(IF(ABS('C-1'!S20)&gt;=10,IF('C-1'!S20&gt;=0,'C-1'!S20*RANDBETWEEN(80,90)*0.01,'C-1'!S20*RANDBETWEEN(110,120)*0.01),'C-1'!S20-RANDBETWEEN(1,3)),0),0)&amp;"～"&amp;ROUND(IFERROR(IF(ABS('C-1'!S20)&gt;=10,IF('C-1'!S20&gt;=0,'C-1'!S20*RANDBETWEEN(110,120)*0.01,'C-1'!S20*RANDBETWEEN(80,90)*0.01),'C-1'!S20+RANDBETWEEN(1,3)),0),0)&amp;"】")</f>
        <v>#DIV/0!</v>
      </c>
      <c r="T20" s="778" t="e">
        <f ca="1">IF('C-1'!T20="","","【"&amp;ROUND(IFERROR(IF(ABS('C-1'!T20)&gt;=10,IF('C-1'!T20&gt;=0,'C-1'!T20*RANDBETWEEN(80,90)*0.01,'C-1'!T20*RANDBETWEEN(110,120)*0.01),'C-1'!T20-RANDBETWEEN(1,3)),0),0)&amp;"～"&amp;ROUND(IFERROR(IF(ABS('C-1'!T20)&gt;=10,IF('C-1'!T20&gt;=0,'C-1'!T20*RANDBETWEEN(110,120)*0.01,'C-1'!T20*RANDBETWEEN(80,90)*0.01),'C-1'!T20+RANDBETWEEN(1,3)),0),0)&amp;"】")</f>
        <v>#DIV/0!</v>
      </c>
      <c r="U20" s="778" t="e">
        <f ca="1">IF('C-1'!U20="","","【"&amp;ROUND(IFERROR(IF(ABS('C-1'!U20)&gt;=10,IF('C-1'!U20&gt;=0,'C-1'!U20*RANDBETWEEN(80,90)*0.01,'C-1'!U20*RANDBETWEEN(110,120)*0.01),'C-1'!U20-RANDBETWEEN(1,3)),0),0)&amp;"～"&amp;ROUND(IFERROR(IF(ABS('C-1'!U20)&gt;=10,IF('C-1'!U20&gt;=0,'C-1'!U20*RANDBETWEEN(110,120)*0.01,'C-1'!U20*RANDBETWEEN(80,90)*0.01),'C-1'!U20+RANDBETWEEN(1,3)),0),0)&amp;"】")</f>
        <v>#DIV/0!</v>
      </c>
      <c r="V20" s="778" t="e">
        <f ca="1">IF('C-1'!V20="","","【"&amp;ROUND(IFERROR(IF(ABS('C-1'!V20)&gt;=10,IF('C-1'!V20&gt;=0,'C-1'!V20*RANDBETWEEN(80,90)*0.01,'C-1'!V20*RANDBETWEEN(110,120)*0.01),'C-1'!V20-RANDBETWEEN(1,3)),0),0)&amp;"～"&amp;ROUND(IFERROR(IF(ABS('C-1'!V20)&gt;=10,IF('C-1'!V20&gt;=0,'C-1'!V20*RANDBETWEEN(110,120)*0.01,'C-1'!V20*RANDBETWEEN(80,90)*0.01),'C-1'!V20+RANDBETWEEN(1,3)),0),0)&amp;"】")</f>
        <v>#DIV/0!</v>
      </c>
      <c r="W20" s="778" t="e">
        <f ca="1">IF('C-1'!W20="","","【"&amp;ROUND(IFERROR(IF(ABS('C-1'!W20)&gt;=10,IF('C-1'!W20&gt;=0,'C-1'!W20*RANDBETWEEN(80,90)*0.01,'C-1'!W20*RANDBETWEEN(110,120)*0.01),'C-1'!W20-RANDBETWEEN(1,3)),0),0)&amp;"～"&amp;ROUND(IFERROR(IF(ABS('C-1'!W20)&gt;=10,IF('C-1'!W20&gt;=0,'C-1'!W20*RANDBETWEEN(110,120)*0.01,'C-1'!W20*RANDBETWEEN(80,90)*0.01),'C-1'!W20+RANDBETWEEN(1,3)),0),0)&amp;"】")</f>
        <v>#DIV/0!</v>
      </c>
      <c r="X20" s="777" t="e">
        <f ca="1">IF('C-1'!X20="","","【"&amp;ROUND(IFERROR(IF(ABS('C-1'!X20)&gt;=10,IF('C-1'!X20&gt;=0,'C-1'!X20*RANDBETWEEN(80,90)*0.01,'C-1'!X20*RANDBETWEEN(110,120)*0.01),'C-1'!X20-RANDBETWEEN(1,3)),0),0)&amp;"～"&amp;ROUND(IFERROR(IF(ABS('C-1'!X20)&gt;=10,IF('C-1'!X20&gt;=0,'C-1'!X20*RANDBETWEEN(110,120)*0.01,'C-1'!X20*RANDBETWEEN(80,90)*0.01),'C-1'!X20+RANDBETWEEN(1,3)),0),0)&amp;"】")</f>
        <v>#DIV/0!</v>
      </c>
    </row>
    <row r="21" spans="2:24" ht="14.85" customHeight="1" x14ac:dyDescent="0.15">
      <c r="B21" s="125" t="str">
        <f>IF('C-1'!B21="","",'C-1'!B21)</f>
        <v>令和2年(2020年)</v>
      </c>
      <c r="C21" s="784" t="str">
        <f>IF('C-1'!C21="","",'C-1'!C21)</f>
        <v/>
      </c>
      <c r="D21" s="784" t="str">
        <f>IF('C-1'!D21="","",'C-1'!D21)</f>
        <v>輸入者</v>
      </c>
      <c r="E21" s="784" t="str">
        <f>IF('C-1'!E21="","",'C-1'!E21)</f>
        <v>非関連企業</v>
      </c>
      <c r="F21" s="699" t="str">
        <f>IF('C-1'!F21="","",'C-1'!F21)</f>
        <v/>
      </c>
      <c r="G21" s="783" t="str">
        <f>IF('C-1'!G21="","",'C-1'!G21)</f>
        <v/>
      </c>
      <c r="H21" s="699" t="str">
        <f>IF('C-1'!H21="","",'C-1'!H21)</f>
        <v/>
      </c>
      <c r="I21" s="782" t="str">
        <f>IF('C-1'!I21="","",'C-1'!I21)</f>
        <v/>
      </c>
      <c r="J21" s="699" t="str">
        <f>IF('C-1'!J21="","",'C-1'!J21)</f>
        <v/>
      </c>
      <c r="K21" s="780" t="str">
        <f ca="1">IF('C-1'!K21="","","【"&amp;ROUND(IFERROR(IF(ABS('C-1'!K21)&gt;=10,IF('C-1'!K21&gt;=0,'C-1'!K21*RANDBETWEEN(80,90)*0.01,'C-1'!K21*RANDBETWEEN(110,120)*0.01),'C-1'!K21-RANDBETWEEN(1,3)),0),0)&amp;"～"&amp;ROUND(IFERROR(IF(ABS('C-1'!K21)&gt;=10,IF('C-1'!K21&gt;=0,'C-1'!K21*RANDBETWEEN(110,120)*0.01,'C-1'!K21*RANDBETWEEN(80,90)*0.01),'C-1'!K21+RANDBETWEEN(1,3)),0),0)&amp;"】")</f>
        <v/>
      </c>
      <c r="L21" s="780" t="str">
        <f ca="1">IF('C-1'!L21="","","【"&amp;ROUND(IFERROR(IF(ABS('C-1'!L21)&gt;=10,IF('C-1'!L21&gt;=0,'C-1'!L21*RANDBETWEEN(80,90)*0.01,'C-1'!L21*RANDBETWEEN(110,120)*0.01),'C-1'!L21-RANDBETWEEN(1,3)),0),0)&amp;"～"&amp;ROUND(IFERROR(IF(ABS('C-1'!L21)&gt;=10,IF('C-1'!L21&gt;=0,'C-1'!L21*RANDBETWEEN(110,120)*0.01,'C-1'!L21*RANDBETWEEN(80,90)*0.01),'C-1'!L21+RANDBETWEEN(1,3)),0),0)&amp;"】")</f>
        <v/>
      </c>
      <c r="M21" s="699" t="str">
        <f>IF('C-1'!M21="","",'C-1'!M21)</f>
        <v/>
      </c>
      <c r="N21" s="781" t="e">
        <f ca="1">IF('C-1'!N21="","","【"&amp;ROUND(IFERROR(IF(ABS('C-1'!N21)&gt;=10,IF('C-1'!N21&gt;=0,'C-1'!N21*RANDBETWEEN(80,90)*0.01,'C-1'!N21*RANDBETWEEN(110,120)*0.01),'C-1'!N21-RANDBETWEEN(1,3)),0),0)&amp;"～"&amp;ROUND(IFERROR(IF(ABS('C-1'!N21)&gt;=10,IF('C-1'!N21&gt;=0,'C-1'!N21*RANDBETWEEN(110,120)*0.01,'C-1'!N21*RANDBETWEEN(80,90)*0.01),'C-1'!N21+RANDBETWEEN(1,3)),0),0)&amp;"】")</f>
        <v>#DIV/0!</v>
      </c>
      <c r="O21" s="780" t="str">
        <f ca="1">IF('C-1'!O21="","","【"&amp;ROUND(IFERROR(IF(ABS('C-1'!O21)&gt;=10,IF('C-1'!O21&gt;=0,'C-1'!O21*RANDBETWEEN(80,90)*0.01,'C-1'!O21*RANDBETWEEN(110,120)*0.01),'C-1'!O21-RANDBETWEEN(1,3)),0),0)&amp;"～"&amp;ROUND(IFERROR(IF(ABS('C-1'!O21)&gt;=10,IF('C-1'!O21&gt;=0,'C-1'!O21*RANDBETWEEN(110,120)*0.01,'C-1'!O21*RANDBETWEEN(80,90)*0.01),'C-1'!O21+RANDBETWEEN(1,3)),0),0)&amp;"】")</f>
        <v/>
      </c>
      <c r="P21" s="779" t="str">
        <f ca="1">IF('C-1'!P21="","","【"&amp;ROUND(IFERROR(IF(ABS('C-1'!P21)&gt;=10,IF('C-1'!P21&gt;=0,'C-1'!P21*RANDBETWEEN(80,90)*0.01,'C-1'!P21*RANDBETWEEN(110,120)*0.01),'C-1'!P21-RANDBETWEEN(1,3)),0),0)&amp;"～"&amp;ROUND(IFERROR(IF(ABS('C-1'!P21)&gt;=10,IF('C-1'!P21&gt;=0,'C-1'!P21*RANDBETWEEN(110,120)*0.01,'C-1'!P21*RANDBETWEEN(80,90)*0.01),'C-1'!P21+RANDBETWEEN(1,3)),0),0)&amp;"】")</f>
        <v/>
      </c>
      <c r="Q21" s="779" t="str">
        <f ca="1">IF('C-1'!Q21="","","【"&amp;ROUND(IFERROR(IF(ABS('C-1'!Q21)&gt;=10,IF('C-1'!Q21&gt;=0,'C-1'!Q21*RANDBETWEEN(80,90)*0.01,'C-1'!Q21*RANDBETWEEN(110,120)*0.01),'C-1'!Q21-RANDBETWEEN(1,3)),0),0)&amp;"～"&amp;ROUND(IFERROR(IF(ABS('C-1'!Q21)&gt;=10,IF('C-1'!Q21&gt;=0,'C-1'!Q21*RANDBETWEEN(110,120)*0.01,'C-1'!Q21*RANDBETWEEN(80,90)*0.01),'C-1'!Q21+RANDBETWEEN(1,3)),0),0)&amp;"】")</f>
        <v/>
      </c>
      <c r="R21" s="779" t="str">
        <f ca="1">IF('C-1'!R21="","","【"&amp;ROUND(IFERROR(IF(ABS('C-1'!R21)&gt;=10,IF('C-1'!R21&gt;=0,'C-1'!R21*RANDBETWEEN(80,90)*0.01,'C-1'!R21*RANDBETWEEN(110,120)*0.01),'C-1'!R21-RANDBETWEEN(1,3)),0),0)&amp;"～"&amp;ROUND(IFERROR(IF(ABS('C-1'!R21)&gt;=10,IF('C-1'!R21&gt;=0,'C-1'!R21*RANDBETWEEN(110,120)*0.01,'C-1'!R21*RANDBETWEEN(80,90)*0.01),'C-1'!R21+RANDBETWEEN(1,3)),0),0)&amp;"】")</f>
        <v/>
      </c>
      <c r="S21" s="778" t="e">
        <f ca="1">IF('C-1'!S21="","","【"&amp;ROUND(IFERROR(IF(ABS('C-1'!S21)&gt;=10,IF('C-1'!S21&gt;=0,'C-1'!S21*RANDBETWEEN(80,90)*0.01,'C-1'!S21*RANDBETWEEN(110,120)*0.01),'C-1'!S21-RANDBETWEEN(1,3)),0),0)&amp;"～"&amp;ROUND(IFERROR(IF(ABS('C-1'!S21)&gt;=10,IF('C-1'!S21&gt;=0,'C-1'!S21*RANDBETWEEN(110,120)*0.01,'C-1'!S21*RANDBETWEEN(80,90)*0.01),'C-1'!S21+RANDBETWEEN(1,3)),0),0)&amp;"】")</f>
        <v>#DIV/0!</v>
      </c>
      <c r="T21" s="778" t="e">
        <f ca="1">IF('C-1'!T21="","","【"&amp;ROUND(IFERROR(IF(ABS('C-1'!T21)&gt;=10,IF('C-1'!T21&gt;=0,'C-1'!T21*RANDBETWEEN(80,90)*0.01,'C-1'!T21*RANDBETWEEN(110,120)*0.01),'C-1'!T21-RANDBETWEEN(1,3)),0),0)&amp;"～"&amp;ROUND(IFERROR(IF(ABS('C-1'!T21)&gt;=10,IF('C-1'!T21&gt;=0,'C-1'!T21*RANDBETWEEN(110,120)*0.01,'C-1'!T21*RANDBETWEEN(80,90)*0.01),'C-1'!T21+RANDBETWEEN(1,3)),0),0)&amp;"】")</f>
        <v>#DIV/0!</v>
      </c>
      <c r="U21" s="778" t="e">
        <f ca="1">IF('C-1'!U21="","","【"&amp;ROUND(IFERROR(IF(ABS('C-1'!U21)&gt;=10,IF('C-1'!U21&gt;=0,'C-1'!U21*RANDBETWEEN(80,90)*0.01,'C-1'!U21*RANDBETWEEN(110,120)*0.01),'C-1'!U21-RANDBETWEEN(1,3)),0),0)&amp;"～"&amp;ROUND(IFERROR(IF(ABS('C-1'!U21)&gt;=10,IF('C-1'!U21&gt;=0,'C-1'!U21*RANDBETWEEN(110,120)*0.01,'C-1'!U21*RANDBETWEEN(80,90)*0.01),'C-1'!U21+RANDBETWEEN(1,3)),0),0)&amp;"】")</f>
        <v>#DIV/0!</v>
      </c>
      <c r="V21" s="778" t="e">
        <f ca="1">IF('C-1'!V21="","","【"&amp;ROUND(IFERROR(IF(ABS('C-1'!V21)&gt;=10,IF('C-1'!V21&gt;=0,'C-1'!V21*RANDBETWEEN(80,90)*0.01,'C-1'!V21*RANDBETWEEN(110,120)*0.01),'C-1'!V21-RANDBETWEEN(1,3)),0),0)&amp;"～"&amp;ROUND(IFERROR(IF(ABS('C-1'!V21)&gt;=10,IF('C-1'!V21&gt;=0,'C-1'!V21*RANDBETWEEN(110,120)*0.01,'C-1'!V21*RANDBETWEEN(80,90)*0.01),'C-1'!V21+RANDBETWEEN(1,3)),0),0)&amp;"】")</f>
        <v>#DIV/0!</v>
      </c>
      <c r="W21" s="778" t="e">
        <f ca="1">IF('C-1'!W21="","","【"&amp;ROUND(IFERROR(IF(ABS('C-1'!W21)&gt;=10,IF('C-1'!W21&gt;=0,'C-1'!W21*RANDBETWEEN(80,90)*0.01,'C-1'!W21*RANDBETWEEN(110,120)*0.01),'C-1'!W21-RANDBETWEEN(1,3)),0),0)&amp;"～"&amp;ROUND(IFERROR(IF(ABS('C-1'!W21)&gt;=10,IF('C-1'!W21&gt;=0,'C-1'!W21*RANDBETWEEN(110,120)*0.01,'C-1'!W21*RANDBETWEEN(80,90)*0.01),'C-1'!W21+RANDBETWEEN(1,3)),0),0)&amp;"】")</f>
        <v>#DIV/0!</v>
      </c>
      <c r="X21" s="777" t="e">
        <f ca="1">IF('C-1'!X21="","","【"&amp;ROUND(IFERROR(IF(ABS('C-1'!X21)&gt;=10,IF('C-1'!X21&gt;=0,'C-1'!X21*RANDBETWEEN(80,90)*0.01,'C-1'!X21*RANDBETWEEN(110,120)*0.01),'C-1'!X21-RANDBETWEEN(1,3)),0),0)&amp;"～"&amp;ROUND(IFERROR(IF(ABS('C-1'!X21)&gt;=10,IF('C-1'!X21&gt;=0,'C-1'!X21*RANDBETWEEN(110,120)*0.01,'C-1'!X21*RANDBETWEEN(80,90)*0.01),'C-1'!X21+RANDBETWEEN(1,3)),0),0)&amp;"】")</f>
        <v>#DIV/0!</v>
      </c>
    </row>
    <row r="22" spans="2:24" ht="14.85" customHeight="1" x14ac:dyDescent="0.15">
      <c r="B22" s="125" t="str">
        <f>IF('C-1'!B22="","",'C-1'!B22)</f>
        <v>令和2年(2020年)</v>
      </c>
      <c r="C22" s="784" t="str">
        <f>IF('C-1'!C22="","",'C-1'!C22)</f>
        <v/>
      </c>
      <c r="D22" s="784" t="str">
        <f>IF('C-1'!D22="","",'C-1'!D22)</f>
        <v>輸入者</v>
      </c>
      <c r="E22" s="784" t="str">
        <f>IF('C-1'!E22="","",'C-1'!E22)</f>
        <v>非関連企業</v>
      </c>
      <c r="F22" s="699" t="str">
        <f>IF('C-1'!F22="","",'C-1'!F22)</f>
        <v/>
      </c>
      <c r="G22" s="783" t="str">
        <f>IF('C-1'!G22="","",'C-1'!G22)</f>
        <v/>
      </c>
      <c r="H22" s="699" t="str">
        <f>IF('C-1'!H22="","",'C-1'!H22)</f>
        <v/>
      </c>
      <c r="I22" s="782" t="str">
        <f>IF('C-1'!I22="","",'C-1'!I22)</f>
        <v/>
      </c>
      <c r="J22" s="699" t="str">
        <f>IF('C-1'!J22="","",'C-1'!J22)</f>
        <v/>
      </c>
      <c r="K22" s="780" t="str">
        <f ca="1">IF('C-1'!K22="","","【"&amp;ROUND(IFERROR(IF(ABS('C-1'!K22)&gt;=10,IF('C-1'!K22&gt;=0,'C-1'!K22*RANDBETWEEN(80,90)*0.01,'C-1'!K22*RANDBETWEEN(110,120)*0.01),'C-1'!K22-RANDBETWEEN(1,3)),0),0)&amp;"～"&amp;ROUND(IFERROR(IF(ABS('C-1'!K22)&gt;=10,IF('C-1'!K22&gt;=0,'C-1'!K22*RANDBETWEEN(110,120)*0.01,'C-1'!K22*RANDBETWEEN(80,90)*0.01),'C-1'!K22+RANDBETWEEN(1,3)),0),0)&amp;"】")</f>
        <v/>
      </c>
      <c r="L22" s="780" t="str">
        <f ca="1">IF('C-1'!L22="","","【"&amp;ROUND(IFERROR(IF(ABS('C-1'!L22)&gt;=10,IF('C-1'!L22&gt;=0,'C-1'!L22*RANDBETWEEN(80,90)*0.01,'C-1'!L22*RANDBETWEEN(110,120)*0.01),'C-1'!L22-RANDBETWEEN(1,3)),0),0)&amp;"～"&amp;ROUND(IFERROR(IF(ABS('C-1'!L22)&gt;=10,IF('C-1'!L22&gt;=0,'C-1'!L22*RANDBETWEEN(110,120)*0.01,'C-1'!L22*RANDBETWEEN(80,90)*0.01),'C-1'!L22+RANDBETWEEN(1,3)),0),0)&amp;"】")</f>
        <v/>
      </c>
      <c r="M22" s="699" t="str">
        <f>IF('C-1'!M22="","",'C-1'!M22)</f>
        <v/>
      </c>
      <c r="N22" s="781" t="e">
        <f ca="1">IF('C-1'!N22="","","【"&amp;ROUND(IFERROR(IF(ABS('C-1'!N22)&gt;=10,IF('C-1'!N22&gt;=0,'C-1'!N22*RANDBETWEEN(80,90)*0.01,'C-1'!N22*RANDBETWEEN(110,120)*0.01),'C-1'!N22-RANDBETWEEN(1,3)),0),0)&amp;"～"&amp;ROUND(IFERROR(IF(ABS('C-1'!N22)&gt;=10,IF('C-1'!N22&gt;=0,'C-1'!N22*RANDBETWEEN(110,120)*0.01,'C-1'!N22*RANDBETWEEN(80,90)*0.01),'C-1'!N22+RANDBETWEEN(1,3)),0),0)&amp;"】")</f>
        <v>#DIV/0!</v>
      </c>
      <c r="O22" s="780" t="str">
        <f ca="1">IF('C-1'!O22="","","【"&amp;ROUND(IFERROR(IF(ABS('C-1'!O22)&gt;=10,IF('C-1'!O22&gt;=0,'C-1'!O22*RANDBETWEEN(80,90)*0.01,'C-1'!O22*RANDBETWEEN(110,120)*0.01),'C-1'!O22-RANDBETWEEN(1,3)),0),0)&amp;"～"&amp;ROUND(IFERROR(IF(ABS('C-1'!O22)&gt;=10,IF('C-1'!O22&gt;=0,'C-1'!O22*RANDBETWEEN(110,120)*0.01,'C-1'!O22*RANDBETWEEN(80,90)*0.01),'C-1'!O22+RANDBETWEEN(1,3)),0),0)&amp;"】")</f>
        <v/>
      </c>
      <c r="P22" s="779" t="str">
        <f ca="1">IF('C-1'!P22="","","【"&amp;ROUND(IFERROR(IF(ABS('C-1'!P22)&gt;=10,IF('C-1'!P22&gt;=0,'C-1'!P22*RANDBETWEEN(80,90)*0.01,'C-1'!P22*RANDBETWEEN(110,120)*0.01),'C-1'!P22-RANDBETWEEN(1,3)),0),0)&amp;"～"&amp;ROUND(IFERROR(IF(ABS('C-1'!P22)&gt;=10,IF('C-1'!P22&gt;=0,'C-1'!P22*RANDBETWEEN(110,120)*0.01,'C-1'!P22*RANDBETWEEN(80,90)*0.01),'C-1'!P22+RANDBETWEEN(1,3)),0),0)&amp;"】")</f>
        <v/>
      </c>
      <c r="Q22" s="779" t="str">
        <f ca="1">IF('C-1'!Q22="","","【"&amp;ROUND(IFERROR(IF(ABS('C-1'!Q22)&gt;=10,IF('C-1'!Q22&gt;=0,'C-1'!Q22*RANDBETWEEN(80,90)*0.01,'C-1'!Q22*RANDBETWEEN(110,120)*0.01),'C-1'!Q22-RANDBETWEEN(1,3)),0),0)&amp;"～"&amp;ROUND(IFERROR(IF(ABS('C-1'!Q22)&gt;=10,IF('C-1'!Q22&gt;=0,'C-1'!Q22*RANDBETWEEN(110,120)*0.01,'C-1'!Q22*RANDBETWEEN(80,90)*0.01),'C-1'!Q22+RANDBETWEEN(1,3)),0),0)&amp;"】")</f>
        <v/>
      </c>
      <c r="R22" s="779" t="str">
        <f ca="1">IF('C-1'!R22="","","【"&amp;ROUND(IFERROR(IF(ABS('C-1'!R22)&gt;=10,IF('C-1'!R22&gt;=0,'C-1'!R22*RANDBETWEEN(80,90)*0.01,'C-1'!R22*RANDBETWEEN(110,120)*0.01),'C-1'!R22-RANDBETWEEN(1,3)),0),0)&amp;"～"&amp;ROUND(IFERROR(IF(ABS('C-1'!R22)&gt;=10,IF('C-1'!R22&gt;=0,'C-1'!R22*RANDBETWEEN(110,120)*0.01,'C-1'!R22*RANDBETWEEN(80,90)*0.01),'C-1'!R22+RANDBETWEEN(1,3)),0),0)&amp;"】")</f>
        <v/>
      </c>
      <c r="S22" s="778" t="e">
        <f ca="1">IF('C-1'!S22="","","【"&amp;ROUND(IFERROR(IF(ABS('C-1'!S22)&gt;=10,IF('C-1'!S22&gt;=0,'C-1'!S22*RANDBETWEEN(80,90)*0.01,'C-1'!S22*RANDBETWEEN(110,120)*0.01),'C-1'!S22-RANDBETWEEN(1,3)),0),0)&amp;"～"&amp;ROUND(IFERROR(IF(ABS('C-1'!S22)&gt;=10,IF('C-1'!S22&gt;=0,'C-1'!S22*RANDBETWEEN(110,120)*0.01,'C-1'!S22*RANDBETWEEN(80,90)*0.01),'C-1'!S22+RANDBETWEEN(1,3)),0),0)&amp;"】")</f>
        <v>#DIV/0!</v>
      </c>
      <c r="T22" s="778" t="e">
        <f ca="1">IF('C-1'!T22="","","【"&amp;ROUND(IFERROR(IF(ABS('C-1'!T22)&gt;=10,IF('C-1'!T22&gt;=0,'C-1'!T22*RANDBETWEEN(80,90)*0.01,'C-1'!T22*RANDBETWEEN(110,120)*0.01),'C-1'!T22-RANDBETWEEN(1,3)),0),0)&amp;"～"&amp;ROUND(IFERROR(IF(ABS('C-1'!T22)&gt;=10,IF('C-1'!T22&gt;=0,'C-1'!T22*RANDBETWEEN(110,120)*0.01,'C-1'!T22*RANDBETWEEN(80,90)*0.01),'C-1'!T22+RANDBETWEEN(1,3)),0),0)&amp;"】")</f>
        <v>#DIV/0!</v>
      </c>
      <c r="U22" s="778" t="e">
        <f ca="1">IF('C-1'!U22="","","【"&amp;ROUND(IFERROR(IF(ABS('C-1'!U22)&gt;=10,IF('C-1'!U22&gt;=0,'C-1'!U22*RANDBETWEEN(80,90)*0.01,'C-1'!U22*RANDBETWEEN(110,120)*0.01),'C-1'!U22-RANDBETWEEN(1,3)),0),0)&amp;"～"&amp;ROUND(IFERROR(IF(ABS('C-1'!U22)&gt;=10,IF('C-1'!U22&gt;=0,'C-1'!U22*RANDBETWEEN(110,120)*0.01,'C-1'!U22*RANDBETWEEN(80,90)*0.01),'C-1'!U22+RANDBETWEEN(1,3)),0),0)&amp;"】")</f>
        <v>#DIV/0!</v>
      </c>
      <c r="V22" s="778" t="e">
        <f ca="1">IF('C-1'!V22="","","【"&amp;ROUND(IFERROR(IF(ABS('C-1'!V22)&gt;=10,IF('C-1'!V22&gt;=0,'C-1'!V22*RANDBETWEEN(80,90)*0.01,'C-1'!V22*RANDBETWEEN(110,120)*0.01),'C-1'!V22-RANDBETWEEN(1,3)),0),0)&amp;"～"&amp;ROUND(IFERROR(IF(ABS('C-1'!V22)&gt;=10,IF('C-1'!V22&gt;=0,'C-1'!V22*RANDBETWEEN(110,120)*0.01,'C-1'!V22*RANDBETWEEN(80,90)*0.01),'C-1'!V22+RANDBETWEEN(1,3)),0),0)&amp;"】")</f>
        <v>#DIV/0!</v>
      </c>
      <c r="W22" s="778" t="e">
        <f ca="1">IF('C-1'!W22="","","【"&amp;ROUND(IFERROR(IF(ABS('C-1'!W22)&gt;=10,IF('C-1'!W22&gt;=0,'C-1'!W22*RANDBETWEEN(80,90)*0.01,'C-1'!W22*RANDBETWEEN(110,120)*0.01),'C-1'!W22-RANDBETWEEN(1,3)),0),0)&amp;"～"&amp;ROUND(IFERROR(IF(ABS('C-1'!W22)&gt;=10,IF('C-1'!W22&gt;=0,'C-1'!W22*RANDBETWEEN(110,120)*0.01,'C-1'!W22*RANDBETWEEN(80,90)*0.01),'C-1'!W22+RANDBETWEEN(1,3)),0),0)&amp;"】")</f>
        <v>#DIV/0!</v>
      </c>
      <c r="X22" s="777" t="e">
        <f ca="1">IF('C-1'!X22="","","【"&amp;ROUND(IFERROR(IF(ABS('C-1'!X22)&gt;=10,IF('C-1'!X22&gt;=0,'C-1'!X22*RANDBETWEEN(80,90)*0.01,'C-1'!X22*RANDBETWEEN(110,120)*0.01),'C-1'!X22-RANDBETWEEN(1,3)),0),0)&amp;"～"&amp;ROUND(IFERROR(IF(ABS('C-1'!X22)&gt;=10,IF('C-1'!X22&gt;=0,'C-1'!X22*RANDBETWEEN(110,120)*0.01,'C-1'!X22*RANDBETWEEN(80,90)*0.01),'C-1'!X22+RANDBETWEEN(1,3)),0),0)&amp;"】")</f>
        <v>#DIV/0!</v>
      </c>
    </row>
    <row r="23" spans="2:24" ht="14.85" customHeight="1" x14ac:dyDescent="0.15">
      <c r="B23" s="125" t="str">
        <f>IF('C-1'!B23="","",'C-1'!B23)</f>
        <v>令和2年(2020年)</v>
      </c>
      <c r="C23" s="784" t="str">
        <f>IF('C-1'!C23="","",'C-1'!C23)</f>
        <v/>
      </c>
      <c r="D23" s="784" t="str">
        <f>IF('C-1'!D23="","",'C-1'!D23)</f>
        <v>輸入者</v>
      </c>
      <c r="E23" s="784" t="str">
        <f>IF('C-1'!E23="","",'C-1'!E23)</f>
        <v>非関連企業</v>
      </c>
      <c r="F23" s="699" t="str">
        <f>IF('C-1'!F23="","",'C-1'!F23)</f>
        <v/>
      </c>
      <c r="G23" s="783" t="str">
        <f>IF('C-1'!G23="","",'C-1'!G23)</f>
        <v/>
      </c>
      <c r="H23" s="699" t="str">
        <f>IF('C-1'!H23="","",'C-1'!H23)</f>
        <v/>
      </c>
      <c r="I23" s="782" t="str">
        <f>IF('C-1'!I23="","",'C-1'!I23)</f>
        <v/>
      </c>
      <c r="J23" s="699" t="str">
        <f>IF('C-1'!J23="","",'C-1'!J23)</f>
        <v/>
      </c>
      <c r="K23" s="780" t="str">
        <f ca="1">IF('C-1'!K23="","","【"&amp;ROUND(IFERROR(IF(ABS('C-1'!K23)&gt;=10,IF('C-1'!K23&gt;=0,'C-1'!K23*RANDBETWEEN(80,90)*0.01,'C-1'!K23*RANDBETWEEN(110,120)*0.01),'C-1'!K23-RANDBETWEEN(1,3)),0),0)&amp;"～"&amp;ROUND(IFERROR(IF(ABS('C-1'!K23)&gt;=10,IF('C-1'!K23&gt;=0,'C-1'!K23*RANDBETWEEN(110,120)*0.01,'C-1'!K23*RANDBETWEEN(80,90)*0.01),'C-1'!K23+RANDBETWEEN(1,3)),0),0)&amp;"】")</f>
        <v/>
      </c>
      <c r="L23" s="780" t="str">
        <f ca="1">IF('C-1'!L23="","","【"&amp;ROUND(IFERROR(IF(ABS('C-1'!L23)&gt;=10,IF('C-1'!L23&gt;=0,'C-1'!L23*RANDBETWEEN(80,90)*0.01,'C-1'!L23*RANDBETWEEN(110,120)*0.01),'C-1'!L23-RANDBETWEEN(1,3)),0),0)&amp;"～"&amp;ROUND(IFERROR(IF(ABS('C-1'!L23)&gt;=10,IF('C-1'!L23&gt;=0,'C-1'!L23*RANDBETWEEN(110,120)*0.01,'C-1'!L23*RANDBETWEEN(80,90)*0.01),'C-1'!L23+RANDBETWEEN(1,3)),0),0)&amp;"】")</f>
        <v/>
      </c>
      <c r="M23" s="699" t="str">
        <f>IF('C-1'!M23="","",'C-1'!M23)</f>
        <v/>
      </c>
      <c r="N23" s="781" t="e">
        <f ca="1">IF('C-1'!N23="","","【"&amp;ROUND(IFERROR(IF(ABS('C-1'!N23)&gt;=10,IF('C-1'!N23&gt;=0,'C-1'!N23*RANDBETWEEN(80,90)*0.01,'C-1'!N23*RANDBETWEEN(110,120)*0.01),'C-1'!N23-RANDBETWEEN(1,3)),0),0)&amp;"～"&amp;ROUND(IFERROR(IF(ABS('C-1'!N23)&gt;=10,IF('C-1'!N23&gt;=0,'C-1'!N23*RANDBETWEEN(110,120)*0.01,'C-1'!N23*RANDBETWEEN(80,90)*0.01),'C-1'!N23+RANDBETWEEN(1,3)),0),0)&amp;"】")</f>
        <v>#DIV/0!</v>
      </c>
      <c r="O23" s="780" t="str">
        <f ca="1">IF('C-1'!O23="","","【"&amp;ROUND(IFERROR(IF(ABS('C-1'!O23)&gt;=10,IF('C-1'!O23&gt;=0,'C-1'!O23*RANDBETWEEN(80,90)*0.01,'C-1'!O23*RANDBETWEEN(110,120)*0.01),'C-1'!O23-RANDBETWEEN(1,3)),0),0)&amp;"～"&amp;ROUND(IFERROR(IF(ABS('C-1'!O23)&gt;=10,IF('C-1'!O23&gt;=0,'C-1'!O23*RANDBETWEEN(110,120)*0.01,'C-1'!O23*RANDBETWEEN(80,90)*0.01),'C-1'!O23+RANDBETWEEN(1,3)),0),0)&amp;"】")</f>
        <v/>
      </c>
      <c r="P23" s="779" t="str">
        <f ca="1">IF('C-1'!P23="","","【"&amp;ROUND(IFERROR(IF(ABS('C-1'!P23)&gt;=10,IF('C-1'!P23&gt;=0,'C-1'!P23*RANDBETWEEN(80,90)*0.01,'C-1'!P23*RANDBETWEEN(110,120)*0.01),'C-1'!P23-RANDBETWEEN(1,3)),0),0)&amp;"～"&amp;ROUND(IFERROR(IF(ABS('C-1'!P23)&gt;=10,IF('C-1'!P23&gt;=0,'C-1'!P23*RANDBETWEEN(110,120)*0.01,'C-1'!P23*RANDBETWEEN(80,90)*0.01),'C-1'!P23+RANDBETWEEN(1,3)),0),0)&amp;"】")</f>
        <v/>
      </c>
      <c r="Q23" s="779" t="str">
        <f ca="1">IF('C-1'!Q23="","","【"&amp;ROUND(IFERROR(IF(ABS('C-1'!Q23)&gt;=10,IF('C-1'!Q23&gt;=0,'C-1'!Q23*RANDBETWEEN(80,90)*0.01,'C-1'!Q23*RANDBETWEEN(110,120)*0.01),'C-1'!Q23-RANDBETWEEN(1,3)),0),0)&amp;"～"&amp;ROUND(IFERROR(IF(ABS('C-1'!Q23)&gt;=10,IF('C-1'!Q23&gt;=0,'C-1'!Q23*RANDBETWEEN(110,120)*0.01,'C-1'!Q23*RANDBETWEEN(80,90)*0.01),'C-1'!Q23+RANDBETWEEN(1,3)),0),0)&amp;"】")</f>
        <v/>
      </c>
      <c r="R23" s="779" t="str">
        <f ca="1">IF('C-1'!R23="","","【"&amp;ROUND(IFERROR(IF(ABS('C-1'!R23)&gt;=10,IF('C-1'!R23&gt;=0,'C-1'!R23*RANDBETWEEN(80,90)*0.01,'C-1'!R23*RANDBETWEEN(110,120)*0.01),'C-1'!R23-RANDBETWEEN(1,3)),0),0)&amp;"～"&amp;ROUND(IFERROR(IF(ABS('C-1'!R23)&gt;=10,IF('C-1'!R23&gt;=0,'C-1'!R23*RANDBETWEEN(110,120)*0.01,'C-1'!R23*RANDBETWEEN(80,90)*0.01),'C-1'!R23+RANDBETWEEN(1,3)),0),0)&amp;"】")</f>
        <v/>
      </c>
      <c r="S23" s="778" t="e">
        <f ca="1">IF('C-1'!S23="","","【"&amp;ROUND(IFERROR(IF(ABS('C-1'!S23)&gt;=10,IF('C-1'!S23&gt;=0,'C-1'!S23*RANDBETWEEN(80,90)*0.01,'C-1'!S23*RANDBETWEEN(110,120)*0.01),'C-1'!S23-RANDBETWEEN(1,3)),0),0)&amp;"～"&amp;ROUND(IFERROR(IF(ABS('C-1'!S23)&gt;=10,IF('C-1'!S23&gt;=0,'C-1'!S23*RANDBETWEEN(110,120)*0.01,'C-1'!S23*RANDBETWEEN(80,90)*0.01),'C-1'!S23+RANDBETWEEN(1,3)),0),0)&amp;"】")</f>
        <v>#DIV/0!</v>
      </c>
      <c r="T23" s="778" t="e">
        <f ca="1">IF('C-1'!T23="","","【"&amp;ROUND(IFERROR(IF(ABS('C-1'!T23)&gt;=10,IF('C-1'!T23&gt;=0,'C-1'!T23*RANDBETWEEN(80,90)*0.01,'C-1'!T23*RANDBETWEEN(110,120)*0.01),'C-1'!T23-RANDBETWEEN(1,3)),0),0)&amp;"～"&amp;ROUND(IFERROR(IF(ABS('C-1'!T23)&gt;=10,IF('C-1'!T23&gt;=0,'C-1'!T23*RANDBETWEEN(110,120)*0.01,'C-1'!T23*RANDBETWEEN(80,90)*0.01),'C-1'!T23+RANDBETWEEN(1,3)),0),0)&amp;"】")</f>
        <v>#DIV/0!</v>
      </c>
      <c r="U23" s="778" t="e">
        <f ca="1">IF('C-1'!U23="","","【"&amp;ROUND(IFERROR(IF(ABS('C-1'!U23)&gt;=10,IF('C-1'!U23&gt;=0,'C-1'!U23*RANDBETWEEN(80,90)*0.01,'C-1'!U23*RANDBETWEEN(110,120)*0.01),'C-1'!U23-RANDBETWEEN(1,3)),0),0)&amp;"～"&amp;ROUND(IFERROR(IF(ABS('C-1'!U23)&gt;=10,IF('C-1'!U23&gt;=0,'C-1'!U23*RANDBETWEEN(110,120)*0.01,'C-1'!U23*RANDBETWEEN(80,90)*0.01),'C-1'!U23+RANDBETWEEN(1,3)),0),0)&amp;"】")</f>
        <v>#DIV/0!</v>
      </c>
      <c r="V23" s="778" t="e">
        <f ca="1">IF('C-1'!V23="","","【"&amp;ROUND(IFERROR(IF(ABS('C-1'!V23)&gt;=10,IF('C-1'!V23&gt;=0,'C-1'!V23*RANDBETWEEN(80,90)*0.01,'C-1'!V23*RANDBETWEEN(110,120)*0.01),'C-1'!V23-RANDBETWEEN(1,3)),0),0)&amp;"～"&amp;ROUND(IFERROR(IF(ABS('C-1'!V23)&gt;=10,IF('C-1'!V23&gt;=0,'C-1'!V23*RANDBETWEEN(110,120)*0.01,'C-1'!V23*RANDBETWEEN(80,90)*0.01),'C-1'!V23+RANDBETWEEN(1,3)),0),0)&amp;"】")</f>
        <v>#DIV/0!</v>
      </c>
      <c r="W23" s="778" t="e">
        <f ca="1">IF('C-1'!W23="","","【"&amp;ROUND(IFERROR(IF(ABS('C-1'!W23)&gt;=10,IF('C-1'!W23&gt;=0,'C-1'!W23*RANDBETWEEN(80,90)*0.01,'C-1'!W23*RANDBETWEEN(110,120)*0.01),'C-1'!W23-RANDBETWEEN(1,3)),0),0)&amp;"～"&amp;ROUND(IFERROR(IF(ABS('C-1'!W23)&gt;=10,IF('C-1'!W23&gt;=0,'C-1'!W23*RANDBETWEEN(110,120)*0.01,'C-1'!W23*RANDBETWEEN(80,90)*0.01),'C-1'!W23+RANDBETWEEN(1,3)),0),0)&amp;"】")</f>
        <v>#DIV/0!</v>
      </c>
      <c r="X23" s="777" t="e">
        <f ca="1">IF('C-1'!X23="","","【"&amp;ROUND(IFERROR(IF(ABS('C-1'!X23)&gt;=10,IF('C-1'!X23&gt;=0,'C-1'!X23*RANDBETWEEN(80,90)*0.01,'C-1'!X23*RANDBETWEEN(110,120)*0.01),'C-1'!X23-RANDBETWEEN(1,3)),0),0)&amp;"～"&amp;ROUND(IFERROR(IF(ABS('C-1'!X23)&gt;=10,IF('C-1'!X23&gt;=0,'C-1'!X23*RANDBETWEEN(110,120)*0.01,'C-1'!X23*RANDBETWEEN(80,90)*0.01),'C-1'!X23+RANDBETWEEN(1,3)),0),0)&amp;"】")</f>
        <v>#DIV/0!</v>
      </c>
    </row>
    <row r="24" spans="2:24" ht="14.85" customHeight="1" x14ac:dyDescent="0.15">
      <c r="B24" s="125" t="str">
        <f>IF('C-1'!B24="","",'C-1'!B24)</f>
        <v>令和2年(2020年)</v>
      </c>
      <c r="C24" s="784" t="str">
        <f>IF('C-1'!C24="","",'C-1'!C24)</f>
        <v/>
      </c>
      <c r="D24" s="784" t="str">
        <f>IF('C-1'!D24="","",'C-1'!D24)</f>
        <v>輸入者</v>
      </c>
      <c r="E24" s="784" t="str">
        <f>IF('C-1'!E24="","",'C-1'!E24)</f>
        <v>非関連企業</v>
      </c>
      <c r="F24" s="699" t="str">
        <f>IF('C-1'!F24="","",'C-1'!F24)</f>
        <v/>
      </c>
      <c r="G24" s="783" t="str">
        <f>IF('C-1'!G24="","",'C-1'!G24)</f>
        <v/>
      </c>
      <c r="H24" s="699" t="str">
        <f>IF('C-1'!H24="","",'C-1'!H24)</f>
        <v/>
      </c>
      <c r="I24" s="782" t="str">
        <f>IF('C-1'!I24="","",'C-1'!I24)</f>
        <v/>
      </c>
      <c r="J24" s="699" t="str">
        <f>IF('C-1'!J24="","",'C-1'!J24)</f>
        <v/>
      </c>
      <c r="K24" s="780" t="str">
        <f ca="1">IF('C-1'!K24="","","【"&amp;ROUND(IFERROR(IF(ABS('C-1'!K24)&gt;=10,IF('C-1'!K24&gt;=0,'C-1'!K24*RANDBETWEEN(80,90)*0.01,'C-1'!K24*RANDBETWEEN(110,120)*0.01),'C-1'!K24-RANDBETWEEN(1,3)),0),0)&amp;"～"&amp;ROUND(IFERROR(IF(ABS('C-1'!K24)&gt;=10,IF('C-1'!K24&gt;=0,'C-1'!K24*RANDBETWEEN(110,120)*0.01,'C-1'!K24*RANDBETWEEN(80,90)*0.01),'C-1'!K24+RANDBETWEEN(1,3)),0),0)&amp;"】")</f>
        <v/>
      </c>
      <c r="L24" s="780" t="str">
        <f ca="1">IF('C-1'!L24="","","【"&amp;ROUND(IFERROR(IF(ABS('C-1'!L24)&gt;=10,IF('C-1'!L24&gt;=0,'C-1'!L24*RANDBETWEEN(80,90)*0.01,'C-1'!L24*RANDBETWEEN(110,120)*0.01),'C-1'!L24-RANDBETWEEN(1,3)),0),0)&amp;"～"&amp;ROUND(IFERROR(IF(ABS('C-1'!L24)&gt;=10,IF('C-1'!L24&gt;=0,'C-1'!L24*RANDBETWEEN(110,120)*0.01,'C-1'!L24*RANDBETWEEN(80,90)*0.01),'C-1'!L24+RANDBETWEEN(1,3)),0),0)&amp;"】")</f>
        <v/>
      </c>
      <c r="M24" s="699" t="str">
        <f>IF('C-1'!M24="","",'C-1'!M24)</f>
        <v/>
      </c>
      <c r="N24" s="781" t="e">
        <f ca="1">IF('C-1'!N24="","","【"&amp;ROUND(IFERROR(IF(ABS('C-1'!N24)&gt;=10,IF('C-1'!N24&gt;=0,'C-1'!N24*RANDBETWEEN(80,90)*0.01,'C-1'!N24*RANDBETWEEN(110,120)*0.01),'C-1'!N24-RANDBETWEEN(1,3)),0),0)&amp;"～"&amp;ROUND(IFERROR(IF(ABS('C-1'!N24)&gt;=10,IF('C-1'!N24&gt;=0,'C-1'!N24*RANDBETWEEN(110,120)*0.01,'C-1'!N24*RANDBETWEEN(80,90)*0.01),'C-1'!N24+RANDBETWEEN(1,3)),0),0)&amp;"】")</f>
        <v>#DIV/0!</v>
      </c>
      <c r="O24" s="780" t="str">
        <f ca="1">IF('C-1'!O24="","","【"&amp;ROUND(IFERROR(IF(ABS('C-1'!O24)&gt;=10,IF('C-1'!O24&gt;=0,'C-1'!O24*RANDBETWEEN(80,90)*0.01,'C-1'!O24*RANDBETWEEN(110,120)*0.01),'C-1'!O24-RANDBETWEEN(1,3)),0),0)&amp;"～"&amp;ROUND(IFERROR(IF(ABS('C-1'!O24)&gt;=10,IF('C-1'!O24&gt;=0,'C-1'!O24*RANDBETWEEN(110,120)*0.01,'C-1'!O24*RANDBETWEEN(80,90)*0.01),'C-1'!O24+RANDBETWEEN(1,3)),0),0)&amp;"】")</f>
        <v/>
      </c>
      <c r="P24" s="779" t="str">
        <f ca="1">IF('C-1'!P24="","","【"&amp;ROUND(IFERROR(IF(ABS('C-1'!P24)&gt;=10,IF('C-1'!P24&gt;=0,'C-1'!P24*RANDBETWEEN(80,90)*0.01,'C-1'!P24*RANDBETWEEN(110,120)*0.01),'C-1'!P24-RANDBETWEEN(1,3)),0),0)&amp;"～"&amp;ROUND(IFERROR(IF(ABS('C-1'!P24)&gt;=10,IF('C-1'!P24&gt;=0,'C-1'!P24*RANDBETWEEN(110,120)*0.01,'C-1'!P24*RANDBETWEEN(80,90)*0.01),'C-1'!P24+RANDBETWEEN(1,3)),0),0)&amp;"】")</f>
        <v/>
      </c>
      <c r="Q24" s="779" t="str">
        <f ca="1">IF('C-1'!Q24="","","【"&amp;ROUND(IFERROR(IF(ABS('C-1'!Q24)&gt;=10,IF('C-1'!Q24&gt;=0,'C-1'!Q24*RANDBETWEEN(80,90)*0.01,'C-1'!Q24*RANDBETWEEN(110,120)*0.01),'C-1'!Q24-RANDBETWEEN(1,3)),0),0)&amp;"～"&amp;ROUND(IFERROR(IF(ABS('C-1'!Q24)&gt;=10,IF('C-1'!Q24&gt;=0,'C-1'!Q24*RANDBETWEEN(110,120)*0.01,'C-1'!Q24*RANDBETWEEN(80,90)*0.01),'C-1'!Q24+RANDBETWEEN(1,3)),0),0)&amp;"】")</f>
        <v/>
      </c>
      <c r="R24" s="779" t="str">
        <f ca="1">IF('C-1'!R24="","","【"&amp;ROUND(IFERROR(IF(ABS('C-1'!R24)&gt;=10,IF('C-1'!R24&gt;=0,'C-1'!R24*RANDBETWEEN(80,90)*0.01,'C-1'!R24*RANDBETWEEN(110,120)*0.01),'C-1'!R24-RANDBETWEEN(1,3)),0),0)&amp;"～"&amp;ROUND(IFERROR(IF(ABS('C-1'!R24)&gt;=10,IF('C-1'!R24&gt;=0,'C-1'!R24*RANDBETWEEN(110,120)*0.01,'C-1'!R24*RANDBETWEEN(80,90)*0.01),'C-1'!R24+RANDBETWEEN(1,3)),0),0)&amp;"】")</f>
        <v/>
      </c>
      <c r="S24" s="778" t="e">
        <f ca="1">IF('C-1'!S24="","","【"&amp;ROUND(IFERROR(IF(ABS('C-1'!S24)&gt;=10,IF('C-1'!S24&gt;=0,'C-1'!S24*RANDBETWEEN(80,90)*0.01,'C-1'!S24*RANDBETWEEN(110,120)*0.01),'C-1'!S24-RANDBETWEEN(1,3)),0),0)&amp;"～"&amp;ROUND(IFERROR(IF(ABS('C-1'!S24)&gt;=10,IF('C-1'!S24&gt;=0,'C-1'!S24*RANDBETWEEN(110,120)*0.01,'C-1'!S24*RANDBETWEEN(80,90)*0.01),'C-1'!S24+RANDBETWEEN(1,3)),0),0)&amp;"】")</f>
        <v>#DIV/0!</v>
      </c>
      <c r="T24" s="778" t="e">
        <f ca="1">IF('C-1'!T24="","","【"&amp;ROUND(IFERROR(IF(ABS('C-1'!T24)&gt;=10,IF('C-1'!T24&gt;=0,'C-1'!T24*RANDBETWEEN(80,90)*0.01,'C-1'!T24*RANDBETWEEN(110,120)*0.01),'C-1'!T24-RANDBETWEEN(1,3)),0),0)&amp;"～"&amp;ROUND(IFERROR(IF(ABS('C-1'!T24)&gt;=10,IF('C-1'!T24&gt;=0,'C-1'!T24*RANDBETWEEN(110,120)*0.01,'C-1'!T24*RANDBETWEEN(80,90)*0.01),'C-1'!T24+RANDBETWEEN(1,3)),0),0)&amp;"】")</f>
        <v>#DIV/0!</v>
      </c>
      <c r="U24" s="778" t="e">
        <f ca="1">IF('C-1'!U24="","","【"&amp;ROUND(IFERROR(IF(ABS('C-1'!U24)&gt;=10,IF('C-1'!U24&gt;=0,'C-1'!U24*RANDBETWEEN(80,90)*0.01,'C-1'!U24*RANDBETWEEN(110,120)*0.01),'C-1'!U24-RANDBETWEEN(1,3)),0),0)&amp;"～"&amp;ROUND(IFERROR(IF(ABS('C-1'!U24)&gt;=10,IF('C-1'!U24&gt;=0,'C-1'!U24*RANDBETWEEN(110,120)*0.01,'C-1'!U24*RANDBETWEEN(80,90)*0.01),'C-1'!U24+RANDBETWEEN(1,3)),0),0)&amp;"】")</f>
        <v>#DIV/0!</v>
      </c>
      <c r="V24" s="778" t="e">
        <f ca="1">IF('C-1'!V24="","","【"&amp;ROUND(IFERROR(IF(ABS('C-1'!V24)&gt;=10,IF('C-1'!V24&gt;=0,'C-1'!V24*RANDBETWEEN(80,90)*0.01,'C-1'!V24*RANDBETWEEN(110,120)*0.01),'C-1'!V24-RANDBETWEEN(1,3)),0),0)&amp;"～"&amp;ROUND(IFERROR(IF(ABS('C-1'!V24)&gt;=10,IF('C-1'!V24&gt;=0,'C-1'!V24*RANDBETWEEN(110,120)*0.01,'C-1'!V24*RANDBETWEEN(80,90)*0.01),'C-1'!V24+RANDBETWEEN(1,3)),0),0)&amp;"】")</f>
        <v>#DIV/0!</v>
      </c>
      <c r="W24" s="778" t="e">
        <f ca="1">IF('C-1'!W24="","","【"&amp;ROUND(IFERROR(IF(ABS('C-1'!W24)&gt;=10,IF('C-1'!W24&gt;=0,'C-1'!W24*RANDBETWEEN(80,90)*0.01,'C-1'!W24*RANDBETWEEN(110,120)*0.01),'C-1'!W24-RANDBETWEEN(1,3)),0),0)&amp;"～"&amp;ROUND(IFERROR(IF(ABS('C-1'!W24)&gt;=10,IF('C-1'!W24&gt;=0,'C-1'!W24*RANDBETWEEN(110,120)*0.01,'C-1'!W24*RANDBETWEEN(80,90)*0.01),'C-1'!W24+RANDBETWEEN(1,3)),0),0)&amp;"】")</f>
        <v>#DIV/0!</v>
      </c>
      <c r="X24" s="777" t="e">
        <f ca="1">IF('C-1'!X24="","","【"&amp;ROUND(IFERROR(IF(ABS('C-1'!X24)&gt;=10,IF('C-1'!X24&gt;=0,'C-1'!X24*RANDBETWEEN(80,90)*0.01,'C-1'!X24*RANDBETWEEN(110,120)*0.01),'C-1'!X24-RANDBETWEEN(1,3)),0),0)&amp;"～"&amp;ROUND(IFERROR(IF(ABS('C-1'!X24)&gt;=10,IF('C-1'!X24&gt;=0,'C-1'!X24*RANDBETWEEN(110,120)*0.01,'C-1'!X24*RANDBETWEEN(80,90)*0.01),'C-1'!X24+RANDBETWEEN(1,3)),0),0)&amp;"】")</f>
        <v>#DIV/0!</v>
      </c>
    </row>
    <row r="25" spans="2:24" ht="14.85" customHeight="1" x14ac:dyDescent="0.15">
      <c r="B25" s="125" t="str">
        <f>IF('C-1'!B25="","",'C-1'!B25)</f>
        <v>令和2年(2020年)</v>
      </c>
      <c r="C25" s="784" t="str">
        <f>IF('C-1'!C25="","",'C-1'!C25)</f>
        <v/>
      </c>
      <c r="D25" s="784" t="str">
        <f>IF('C-1'!D25="","",'C-1'!D25)</f>
        <v>輸入者</v>
      </c>
      <c r="E25" s="784" t="str">
        <f>IF('C-1'!E25="","",'C-1'!E25)</f>
        <v>非関連企業</v>
      </c>
      <c r="F25" s="699" t="str">
        <f>IF('C-1'!F25="","",'C-1'!F25)</f>
        <v/>
      </c>
      <c r="G25" s="783" t="str">
        <f>IF('C-1'!G25="","",'C-1'!G25)</f>
        <v/>
      </c>
      <c r="H25" s="699" t="str">
        <f>IF('C-1'!H25="","",'C-1'!H25)</f>
        <v/>
      </c>
      <c r="I25" s="782" t="str">
        <f>IF('C-1'!I25="","",'C-1'!I25)</f>
        <v/>
      </c>
      <c r="J25" s="699" t="str">
        <f>IF('C-1'!J25="","",'C-1'!J25)</f>
        <v/>
      </c>
      <c r="K25" s="780" t="str">
        <f ca="1">IF('C-1'!K25="","","【"&amp;ROUND(IFERROR(IF(ABS('C-1'!K25)&gt;=10,IF('C-1'!K25&gt;=0,'C-1'!K25*RANDBETWEEN(80,90)*0.01,'C-1'!K25*RANDBETWEEN(110,120)*0.01),'C-1'!K25-RANDBETWEEN(1,3)),0),0)&amp;"～"&amp;ROUND(IFERROR(IF(ABS('C-1'!K25)&gt;=10,IF('C-1'!K25&gt;=0,'C-1'!K25*RANDBETWEEN(110,120)*0.01,'C-1'!K25*RANDBETWEEN(80,90)*0.01),'C-1'!K25+RANDBETWEEN(1,3)),0),0)&amp;"】")</f>
        <v/>
      </c>
      <c r="L25" s="780" t="str">
        <f ca="1">IF('C-1'!L25="","","【"&amp;ROUND(IFERROR(IF(ABS('C-1'!L25)&gt;=10,IF('C-1'!L25&gt;=0,'C-1'!L25*RANDBETWEEN(80,90)*0.01,'C-1'!L25*RANDBETWEEN(110,120)*0.01),'C-1'!L25-RANDBETWEEN(1,3)),0),0)&amp;"～"&amp;ROUND(IFERROR(IF(ABS('C-1'!L25)&gt;=10,IF('C-1'!L25&gt;=0,'C-1'!L25*RANDBETWEEN(110,120)*0.01,'C-1'!L25*RANDBETWEEN(80,90)*0.01),'C-1'!L25+RANDBETWEEN(1,3)),0),0)&amp;"】")</f>
        <v/>
      </c>
      <c r="M25" s="699" t="str">
        <f>IF('C-1'!M25="","",'C-1'!M25)</f>
        <v/>
      </c>
      <c r="N25" s="781" t="e">
        <f ca="1">IF('C-1'!N25="","","【"&amp;ROUND(IFERROR(IF(ABS('C-1'!N25)&gt;=10,IF('C-1'!N25&gt;=0,'C-1'!N25*RANDBETWEEN(80,90)*0.01,'C-1'!N25*RANDBETWEEN(110,120)*0.01),'C-1'!N25-RANDBETWEEN(1,3)),0),0)&amp;"～"&amp;ROUND(IFERROR(IF(ABS('C-1'!N25)&gt;=10,IF('C-1'!N25&gt;=0,'C-1'!N25*RANDBETWEEN(110,120)*0.01,'C-1'!N25*RANDBETWEEN(80,90)*0.01),'C-1'!N25+RANDBETWEEN(1,3)),0),0)&amp;"】")</f>
        <v>#DIV/0!</v>
      </c>
      <c r="O25" s="780" t="str">
        <f ca="1">IF('C-1'!O25="","","【"&amp;ROUND(IFERROR(IF(ABS('C-1'!O25)&gt;=10,IF('C-1'!O25&gt;=0,'C-1'!O25*RANDBETWEEN(80,90)*0.01,'C-1'!O25*RANDBETWEEN(110,120)*0.01),'C-1'!O25-RANDBETWEEN(1,3)),0),0)&amp;"～"&amp;ROUND(IFERROR(IF(ABS('C-1'!O25)&gt;=10,IF('C-1'!O25&gt;=0,'C-1'!O25*RANDBETWEEN(110,120)*0.01,'C-1'!O25*RANDBETWEEN(80,90)*0.01),'C-1'!O25+RANDBETWEEN(1,3)),0),0)&amp;"】")</f>
        <v/>
      </c>
      <c r="P25" s="779" t="str">
        <f ca="1">IF('C-1'!P25="","","【"&amp;ROUND(IFERROR(IF(ABS('C-1'!P25)&gt;=10,IF('C-1'!P25&gt;=0,'C-1'!P25*RANDBETWEEN(80,90)*0.01,'C-1'!P25*RANDBETWEEN(110,120)*0.01),'C-1'!P25-RANDBETWEEN(1,3)),0),0)&amp;"～"&amp;ROUND(IFERROR(IF(ABS('C-1'!P25)&gt;=10,IF('C-1'!P25&gt;=0,'C-1'!P25*RANDBETWEEN(110,120)*0.01,'C-1'!P25*RANDBETWEEN(80,90)*0.01),'C-1'!P25+RANDBETWEEN(1,3)),0),0)&amp;"】")</f>
        <v/>
      </c>
      <c r="Q25" s="779" t="str">
        <f ca="1">IF('C-1'!Q25="","","【"&amp;ROUND(IFERROR(IF(ABS('C-1'!Q25)&gt;=10,IF('C-1'!Q25&gt;=0,'C-1'!Q25*RANDBETWEEN(80,90)*0.01,'C-1'!Q25*RANDBETWEEN(110,120)*0.01),'C-1'!Q25-RANDBETWEEN(1,3)),0),0)&amp;"～"&amp;ROUND(IFERROR(IF(ABS('C-1'!Q25)&gt;=10,IF('C-1'!Q25&gt;=0,'C-1'!Q25*RANDBETWEEN(110,120)*0.01,'C-1'!Q25*RANDBETWEEN(80,90)*0.01),'C-1'!Q25+RANDBETWEEN(1,3)),0),0)&amp;"】")</f>
        <v/>
      </c>
      <c r="R25" s="779" t="str">
        <f ca="1">IF('C-1'!R25="","","【"&amp;ROUND(IFERROR(IF(ABS('C-1'!R25)&gt;=10,IF('C-1'!R25&gt;=0,'C-1'!R25*RANDBETWEEN(80,90)*0.01,'C-1'!R25*RANDBETWEEN(110,120)*0.01),'C-1'!R25-RANDBETWEEN(1,3)),0),0)&amp;"～"&amp;ROUND(IFERROR(IF(ABS('C-1'!R25)&gt;=10,IF('C-1'!R25&gt;=0,'C-1'!R25*RANDBETWEEN(110,120)*0.01,'C-1'!R25*RANDBETWEEN(80,90)*0.01),'C-1'!R25+RANDBETWEEN(1,3)),0),0)&amp;"】")</f>
        <v/>
      </c>
      <c r="S25" s="778" t="e">
        <f ca="1">IF('C-1'!S25="","","【"&amp;ROUND(IFERROR(IF(ABS('C-1'!S25)&gt;=10,IF('C-1'!S25&gt;=0,'C-1'!S25*RANDBETWEEN(80,90)*0.01,'C-1'!S25*RANDBETWEEN(110,120)*0.01),'C-1'!S25-RANDBETWEEN(1,3)),0),0)&amp;"～"&amp;ROUND(IFERROR(IF(ABS('C-1'!S25)&gt;=10,IF('C-1'!S25&gt;=0,'C-1'!S25*RANDBETWEEN(110,120)*0.01,'C-1'!S25*RANDBETWEEN(80,90)*0.01),'C-1'!S25+RANDBETWEEN(1,3)),0),0)&amp;"】")</f>
        <v>#DIV/0!</v>
      </c>
      <c r="T25" s="778" t="e">
        <f ca="1">IF('C-1'!T25="","","【"&amp;ROUND(IFERROR(IF(ABS('C-1'!T25)&gt;=10,IF('C-1'!T25&gt;=0,'C-1'!T25*RANDBETWEEN(80,90)*0.01,'C-1'!T25*RANDBETWEEN(110,120)*0.01),'C-1'!T25-RANDBETWEEN(1,3)),0),0)&amp;"～"&amp;ROUND(IFERROR(IF(ABS('C-1'!T25)&gt;=10,IF('C-1'!T25&gt;=0,'C-1'!T25*RANDBETWEEN(110,120)*0.01,'C-1'!T25*RANDBETWEEN(80,90)*0.01),'C-1'!T25+RANDBETWEEN(1,3)),0),0)&amp;"】")</f>
        <v>#DIV/0!</v>
      </c>
      <c r="U25" s="778" t="e">
        <f ca="1">IF('C-1'!U25="","","【"&amp;ROUND(IFERROR(IF(ABS('C-1'!U25)&gt;=10,IF('C-1'!U25&gt;=0,'C-1'!U25*RANDBETWEEN(80,90)*0.01,'C-1'!U25*RANDBETWEEN(110,120)*0.01),'C-1'!U25-RANDBETWEEN(1,3)),0),0)&amp;"～"&amp;ROUND(IFERROR(IF(ABS('C-1'!U25)&gt;=10,IF('C-1'!U25&gt;=0,'C-1'!U25*RANDBETWEEN(110,120)*0.01,'C-1'!U25*RANDBETWEEN(80,90)*0.01),'C-1'!U25+RANDBETWEEN(1,3)),0),0)&amp;"】")</f>
        <v>#DIV/0!</v>
      </c>
      <c r="V25" s="778" t="e">
        <f ca="1">IF('C-1'!V25="","","【"&amp;ROUND(IFERROR(IF(ABS('C-1'!V25)&gt;=10,IF('C-1'!V25&gt;=0,'C-1'!V25*RANDBETWEEN(80,90)*0.01,'C-1'!V25*RANDBETWEEN(110,120)*0.01),'C-1'!V25-RANDBETWEEN(1,3)),0),0)&amp;"～"&amp;ROUND(IFERROR(IF(ABS('C-1'!V25)&gt;=10,IF('C-1'!V25&gt;=0,'C-1'!V25*RANDBETWEEN(110,120)*0.01,'C-1'!V25*RANDBETWEEN(80,90)*0.01),'C-1'!V25+RANDBETWEEN(1,3)),0),0)&amp;"】")</f>
        <v>#DIV/0!</v>
      </c>
      <c r="W25" s="778" t="e">
        <f ca="1">IF('C-1'!W25="","","【"&amp;ROUND(IFERROR(IF(ABS('C-1'!W25)&gt;=10,IF('C-1'!W25&gt;=0,'C-1'!W25*RANDBETWEEN(80,90)*0.01,'C-1'!W25*RANDBETWEEN(110,120)*0.01),'C-1'!W25-RANDBETWEEN(1,3)),0),0)&amp;"～"&amp;ROUND(IFERROR(IF(ABS('C-1'!W25)&gt;=10,IF('C-1'!W25&gt;=0,'C-1'!W25*RANDBETWEEN(110,120)*0.01,'C-1'!W25*RANDBETWEEN(80,90)*0.01),'C-1'!W25+RANDBETWEEN(1,3)),0),0)&amp;"】")</f>
        <v>#DIV/0!</v>
      </c>
      <c r="X25" s="777" t="e">
        <f ca="1">IF('C-1'!X25="","","【"&amp;ROUND(IFERROR(IF(ABS('C-1'!X25)&gt;=10,IF('C-1'!X25&gt;=0,'C-1'!X25*RANDBETWEEN(80,90)*0.01,'C-1'!X25*RANDBETWEEN(110,120)*0.01),'C-1'!X25-RANDBETWEEN(1,3)),0),0)&amp;"～"&amp;ROUND(IFERROR(IF(ABS('C-1'!X25)&gt;=10,IF('C-1'!X25&gt;=0,'C-1'!X25*RANDBETWEEN(110,120)*0.01,'C-1'!X25*RANDBETWEEN(80,90)*0.01),'C-1'!X25+RANDBETWEEN(1,3)),0),0)&amp;"】")</f>
        <v>#DIV/0!</v>
      </c>
    </row>
    <row r="26" spans="2:24" ht="14.85" customHeight="1" thickBot="1" x14ac:dyDescent="0.2">
      <c r="B26" s="230" t="str">
        <f>IF('C-1'!B26="","",'C-1'!B26)</f>
        <v>令和2年(2020年)</v>
      </c>
      <c r="C26" s="776" t="str">
        <f>IF('C-1'!C26="","",'C-1'!C26)</f>
        <v/>
      </c>
      <c r="D26" s="776" t="str">
        <f>IF('C-1'!D26="","",'C-1'!D26)</f>
        <v>輸入者</v>
      </c>
      <c r="E26" s="776" t="str">
        <f>IF('C-1'!E26="","",'C-1'!E26)</f>
        <v>非関連企業</v>
      </c>
      <c r="F26" s="727" t="str">
        <f>IF('C-1'!F26="","",'C-1'!F26)</f>
        <v/>
      </c>
      <c r="G26" s="775" t="str">
        <f>IF('C-1'!G26="","",'C-1'!G26)</f>
        <v/>
      </c>
      <c r="H26" s="727" t="str">
        <f>IF('C-1'!H26="","",'C-1'!H26)</f>
        <v/>
      </c>
      <c r="I26" s="774" t="str">
        <f>IF('C-1'!I26="","",'C-1'!I26)</f>
        <v/>
      </c>
      <c r="J26" s="727" t="str">
        <f>IF('C-1'!J26="","",'C-1'!J26)</f>
        <v/>
      </c>
      <c r="K26" s="773" t="str">
        <f ca="1">IF('C-1'!K26="","","【"&amp;ROUND(IFERROR(IF(ABS('C-1'!K26)&gt;=10,IF('C-1'!K26&gt;=0,'C-1'!K26*RANDBETWEEN(80,90)*0.01,'C-1'!K26*RANDBETWEEN(110,120)*0.01),'C-1'!K26-RANDBETWEEN(1,3)),0),0)&amp;"～"&amp;ROUND(IFERROR(IF(ABS('C-1'!K26)&gt;=10,IF('C-1'!K26&gt;=0,'C-1'!K26*RANDBETWEEN(110,120)*0.01,'C-1'!K26*RANDBETWEEN(80,90)*0.01),'C-1'!K26+RANDBETWEEN(1,3)),0),0)&amp;"】")</f>
        <v/>
      </c>
      <c r="L26" s="773" t="str">
        <f ca="1">IF('C-1'!L26="","","【"&amp;ROUND(IFERROR(IF(ABS('C-1'!L26)&gt;=10,IF('C-1'!L26&gt;=0,'C-1'!L26*RANDBETWEEN(80,90)*0.01,'C-1'!L26*RANDBETWEEN(110,120)*0.01),'C-1'!L26-RANDBETWEEN(1,3)),0),0)&amp;"～"&amp;ROUND(IFERROR(IF(ABS('C-1'!L26)&gt;=10,IF('C-1'!L26&gt;=0,'C-1'!L26*RANDBETWEEN(110,120)*0.01,'C-1'!L26*RANDBETWEEN(80,90)*0.01),'C-1'!L26+RANDBETWEEN(1,3)),0),0)&amp;"】")</f>
        <v/>
      </c>
      <c r="M26" s="727" t="str">
        <f>IF('C-1'!M26="","",'C-1'!M26)</f>
        <v/>
      </c>
      <c r="N26" s="803" t="e">
        <f ca="1">IF('C-1'!N26="","","【"&amp;ROUND(IFERROR(IF(ABS('C-1'!N26)&gt;=10,IF('C-1'!N26&gt;=0,'C-1'!N26*RANDBETWEEN(80,90)*0.01,'C-1'!N26*RANDBETWEEN(110,120)*0.01),'C-1'!N26-RANDBETWEEN(1,3)),0),0)&amp;"～"&amp;ROUND(IFERROR(IF(ABS('C-1'!N26)&gt;=10,IF('C-1'!N26&gt;=0,'C-1'!N26*RANDBETWEEN(110,120)*0.01,'C-1'!N26*RANDBETWEEN(80,90)*0.01),'C-1'!N26+RANDBETWEEN(1,3)),0),0)&amp;"】")</f>
        <v>#DIV/0!</v>
      </c>
      <c r="O26" s="773" t="str">
        <f ca="1">IF('C-1'!O26="","","【"&amp;ROUND(IFERROR(IF(ABS('C-1'!O26)&gt;=10,IF('C-1'!O26&gt;=0,'C-1'!O26*RANDBETWEEN(80,90)*0.01,'C-1'!O26*RANDBETWEEN(110,120)*0.01),'C-1'!O26-RANDBETWEEN(1,3)),0),0)&amp;"～"&amp;ROUND(IFERROR(IF(ABS('C-1'!O26)&gt;=10,IF('C-1'!O26&gt;=0,'C-1'!O26*RANDBETWEEN(110,120)*0.01,'C-1'!O26*RANDBETWEEN(80,90)*0.01),'C-1'!O26+RANDBETWEEN(1,3)),0),0)&amp;"】")</f>
        <v/>
      </c>
      <c r="P26" s="802" t="str">
        <f ca="1">IF('C-1'!P26="","","【"&amp;ROUND(IFERROR(IF(ABS('C-1'!P26)&gt;=10,IF('C-1'!P26&gt;=0,'C-1'!P26*RANDBETWEEN(80,90)*0.01,'C-1'!P26*RANDBETWEEN(110,120)*0.01),'C-1'!P26-RANDBETWEEN(1,3)),0),0)&amp;"～"&amp;ROUND(IFERROR(IF(ABS('C-1'!P26)&gt;=10,IF('C-1'!P26&gt;=0,'C-1'!P26*RANDBETWEEN(110,120)*0.01,'C-1'!P26*RANDBETWEEN(80,90)*0.01),'C-1'!P26+RANDBETWEEN(1,3)),0),0)&amp;"】")</f>
        <v/>
      </c>
      <c r="Q26" s="802" t="str">
        <f ca="1">IF('C-1'!Q26="","","【"&amp;ROUND(IFERROR(IF(ABS('C-1'!Q26)&gt;=10,IF('C-1'!Q26&gt;=0,'C-1'!Q26*RANDBETWEEN(80,90)*0.01,'C-1'!Q26*RANDBETWEEN(110,120)*0.01),'C-1'!Q26-RANDBETWEEN(1,3)),0),0)&amp;"～"&amp;ROUND(IFERROR(IF(ABS('C-1'!Q26)&gt;=10,IF('C-1'!Q26&gt;=0,'C-1'!Q26*RANDBETWEEN(110,120)*0.01,'C-1'!Q26*RANDBETWEEN(80,90)*0.01),'C-1'!Q26+RANDBETWEEN(1,3)),0),0)&amp;"】")</f>
        <v/>
      </c>
      <c r="R26" s="802" t="str">
        <f ca="1">IF('C-1'!R26="","","【"&amp;ROUND(IFERROR(IF(ABS('C-1'!R26)&gt;=10,IF('C-1'!R26&gt;=0,'C-1'!R26*RANDBETWEEN(80,90)*0.01,'C-1'!R26*RANDBETWEEN(110,120)*0.01),'C-1'!R26-RANDBETWEEN(1,3)),0),0)&amp;"～"&amp;ROUND(IFERROR(IF(ABS('C-1'!R26)&gt;=10,IF('C-1'!R26&gt;=0,'C-1'!R26*RANDBETWEEN(110,120)*0.01,'C-1'!R26*RANDBETWEEN(80,90)*0.01),'C-1'!R26+RANDBETWEEN(1,3)),0),0)&amp;"】")</f>
        <v/>
      </c>
      <c r="S26" s="769" t="e">
        <f ca="1">IF('C-1'!S26="","","【"&amp;ROUND(IFERROR(IF(ABS('C-1'!S26)&gt;=10,IF('C-1'!S26&gt;=0,'C-1'!S26*RANDBETWEEN(80,90)*0.01,'C-1'!S26*RANDBETWEEN(110,120)*0.01),'C-1'!S26-RANDBETWEEN(1,3)),0),0)&amp;"～"&amp;ROUND(IFERROR(IF(ABS('C-1'!S26)&gt;=10,IF('C-1'!S26&gt;=0,'C-1'!S26*RANDBETWEEN(110,120)*0.01,'C-1'!S26*RANDBETWEEN(80,90)*0.01),'C-1'!S26+RANDBETWEEN(1,3)),0),0)&amp;"】")</f>
        <v>#DIV/0!</v>
      </c>
      <c r="T26" s="769" t="e">
        <f ca="1">IF('C-1'!T26="","","【"&amp;ROUND(IFERROR(IF(ABS('C-1'!T26)&gt;=10,IF('C-1'!T26&gt;=0,'C-1'!T26*RANDBETWEEN(80,90)*0.01,'C-1'!T26*RANDBETWEEN(110,120)*0.01),'C-1'!T26-RANDBETWEEN(1,3)),0),0)&amp;"～"&amp;ROUND(IFERROR(IF(ABS('C-1'!T26)&gt;=10,IF('C-1'!T26&gt;=0,'C-1'!T26*RANDBETWEEN(110,120)*0.01,'C-1'!T26*RANDBETWEEN(80,90)*0.01),'C-1'!T26+RANDBETWEEN(1,3)),0),0)&amp;"】")</f>
        <v>#DIV/0!</v>
      </c>
      <c r="U26" s="769" t="e">
        <f ca="1">IF('C-1'!U26="","","【"&amp;ROUND(IFERROR(IF(ABS('C-1'!U26)&gt;=10,IF('C-1'!U26&gt;=0,'C-1'!U26*RANDBETWEEN(80,90)*0.01,'C-1'!U26*RANDBETWEEN(110,120)*0.01),'C-1'!U26-RANDBETWEEN(1,3)),0),0)&amp;"～"&amp;ROUND(IFERROR(IF(ABS('C-1'!U26)&gt;=10,IF('C-1'!U26&gt;=0,'C-1'!U26*RANDBETWEEN(110,120)*0.01,'C-1'!U26*RANDBETWEEN(80,90)*0.01),'C-1'!U26+RANDBETWEEN(1,3)),0),0)&amp;"】")</f>
        <v>#DIV/0!</v>
      </c>
      <c r="V26" s="769" t="e">
        <f ca="1">IF('C-1'!V26="","","【"&amp;ROUND(IFERROR(IF(ABS('C-1'!V26)&gt;=10,IF('C-1'!V26&gt;=0,'C-1'!V26*RANDBETWEEN(80,90)*0.01,'C-1'!V26*RANDBETWEEN(110,120)*0.01),'C-1'!V26-RANDBETWEEN(1,3)),0),0)&amp;"～"&amp;ROUND(IFERROR(IF(ABS('C-1'!V26)&gt;=10,IF('C-1'!V26&gt;=0,'C-1'!V26*RANDBETWEEN(110,120)*0.01,'C-1'!V26*RANDBETWEEN(80,90)*0.01),'C-1'!V26+RANDBETWEEN(1,3)),0),0)&amp;"】")</f>
        <v>#DIV/0!</v>
      </c>
      <c r="W26" s="769" t="e">
        <f ca="1">IF('C-1'!W26="","","【"&amp;ROUND(IFERROR(IF(ABS('C-1'!W26)&gt;=10,IF('C-1'!W26&gt;=0,'C-1'!W26*RANDBETWEEN(80,90)*0.01,'C-1'!W26*RANDBETWEEN(110,120)*0.01),'C-1'!W26-RANDBETWEEN(1,3)),0),0)&amp;"～"&amp;ROUND(IFERROR(IF(ABS('C-1'!W26)&gt;=10,IF('C-1'!W26&gt;=0,'C-1'!W26*RANDBETWEEN(110,120)*0.01,'C-1'!W26*RANDBETWEEN(80,90)*0.01),'C-1'!W26+RANDBETWEEN(1,3)),0),0)&amp;"】")</f>
        <v>#DIV/0!</v>
      </c>
      <c r="X26" s="801" t="e">
        <f ca="1">IF('C-1'!X26="","","【"&amp;ROUND(IFERROR(IF(ABS('C-1'!X26)&gt;=10,IF('C-1'!X26&gt;=0,'C-1'!X26*RANDBETWEEN(80,90)*0.01,'C-1'!X26*RANDBETWEEN(110,120)*0.01),'C-1'!X26-RANDBETWEEN(1,3)),0),0)&amp;"～"&amp;ROUND(IFERROR(IF(ABS('C-1'!X26)&gt;=10,IF('C-1'!X26&gt;=0,'C-1'!X26*RANDBETWEEN(110,120)*0.01,'C-1'!X26*RANDBETWEEN(80,90)*0.01),'C-1'!X26+RANDBETWEEN(1,3)),0),0)&amp;"】")</f>
        <v>#DIV/0!</v>
      </c>
    </row>
    <row r="27" spans="2:24" ht="14.85" customHeight="1" thickTop="1" thickBot="1" x14ac:dyDescent="0.2">
      <c r="B27" s="202" t="s">
        <v>328</v>
      </c>
      <c r="C27" s="800"/>
      <c r="D27" s="800"/>
      <c r="E27" s="800"/>
      <c r="F27" s="799"/>
      <c r="G27" s="799"/>
      <c r="H27" s="799"/>
      <c r="I27" s="798"/>
      <c r="J27" s="797"/>
      <c r="K27" s="764" t="str">
        <f ca="1">IF('C-1'!K27="","","【"&amp;ROUND(IFERROR(IF(ABS('C-1'!K27)&gt;=10,IF('C-1'!K27&gt;=0,'C-1'!K27*RANDBETWEEN(80,90)*0.01,'C-1'!K27*RANDBETWEEN(110,120)*0.01),'C-1'!K27-RANDBETWEEN(1,3)),0),0)&amp;"～"&amp;ROUND(IFERROR(IF(ABS('C-1'!K27)&gt;=10,IF('C-1'!K27&gt;=0,'C-1'!K27*RANDBETWEEN(110,120)*0.01,'C-1'!K27*RANDBETWEEN(80,90)*0.01),'C-1'!K27+RANDBETWEEN(1,3)),0),0)&amp;"】")</f>
        <v>【-1～3】</v>
      </c>
      <c r="L27" s="764" t="str">
        <f ca="1">IF('C-1'!L27="","","【"&amp;ROUND(IFERROR(IF(ABS('C-1'!L27)&gt;=10,IF('C-1'!L27&gt;=0,'C-1'!L27*RANDBETWEEN(80,90)*0.01,'C-1'!L27*RANDBETWEEN(110,120)*0.01),'C-1'!L27-RANDBETWEEN(1,3)),0),0)&amp;"～"&amp;ROUND(IFERROR(IF(ABS('C-1'!L27)&gt;=10,IF('C-1'!L27&gt;=0,'C-1'!L27*RANDBETWEEN(110,120)*0.01,'C-1'!L27*RANDBETWEEN(80,90)*0.01),'C-1'!L27+RANDBETWEEN(1,3)),0),0)&amp;"】")</f>
        <v>【-2～2】</v>
      </c>
      <c r="M27" s="797"/>
      <c r="N27" s="796" t="e">
        <f ca="1">IF('C-1'!N27="","","【"&amp;ROUND(IFERROR(IF(ABS('C-1'!N27)&gt;=10,IF('C-1'!N27&gt;=0,'C-1'!N27*RANDBETWEEN(80,90)*0.01,'C-1'!N27*RANDBETWEEN(110,120)*0.01),'C-1'!N27-RANDBETWEEN(1,3)),0),0)&amp;"～"&amp;ROUND(IFERROR(IF(ABS('C-1'!N27)&gt;=10,IF('C-1'!N27&gt;=0,'C-1'!N27*RANDBETWEEN(110,120)*0.01,'C-1'!N27*RANDBETWEEN(80,90)*0.01),'C-1'!N27+RANDBETWEEN(1,3)),0),0)&amp;"】")</f>
        <v>#DIV/0!</v>
      </c>
      <c r="O27" s="764" t="str">
        <f ca="1">IF('C-1'!O27="","","【"&amp;ROUND(IFERROR(IF(ABS('C-1'!O27)&gt;=10,IF('C-1'!O27&gt;=0,'C-1'!O27*RANDBETWEEN(80,90)*0.01,'C-1'!O27*RANDBETWEEN(110,120)*0.01),'C-1'!O27-RANDBETWEEN(1,3)),0),0)&amp;"～"&amp;ROUND(IFERROR(IF(ABS('C-1'!O27)&gt;=10,IF('C-1'!O27&gt;=0,'C-1'!O27*RANDBETWEEN(110,120)*0.01,'C-1'!O27*RANDBETWEEN(80,90)*0.01),'C-1'!O27+RANDBETWEEN(1,3)),0),0)&amp;"】")</f>
        <v>【-1～2】</v>
      </c>
      <c r="P27" s="764" t="str">
        <f ca="1">IF('C-1'!P27="","","【"&amp;ROUND(IFERROR(IF(ABS('C-1'!P27)&gt;=10,IF('C-1'!P27&gt;=0,'C-1'!P27*RANDBETWEEN(80,90)*0.01,'C-1'!P27*RANDBETWEEN(110,120)*0.01),'C-1'!P27-RANDBETWEEN(1,3)),0),0)&amp;"～"&amp;ROUND(IFERROR(IF(ABS('C-1'!P27)&gt;=10,IF('C-1'!P27&gt;=0,'C-1'!P27*RANDBETWEEN(110,120)*0.01,'C-1'!P27*RANDBETWEEN(80,90)*0.01),'C-1'!P27+RANDBETWEEN(1,3)),0),0)&amp;"】")</f>
        <v>【-2～1】</v>
      </c>
      <c r="Q27" s="764" t="str">
        <f ca="1">IF('C-1'!Q27="","","【"&amp;ROUND(IFERROR(IF(ABS('C-1'!Q27)&gt;=10,IF('C-1'!Q27&gt;=0,'C-1'!Q27*RANDBETWEEN(80,90)*0.01,'C-1'!Q27*RANDBETWEEN(110,120)*0.01),'C-1'!Q27-RANDBETWEEN(1,3)),0),0)&amp;"～"&amp;ROUND(IFERROR(IF(ABS('C-1'!Q27)&gt;=10,IF('C-1'!Q27&gt;=0,'C-1'!Q27*RANDBETWEEN(110,120)*0.01,'C-1'!Q27*RANDBETWEEN(80,90)*0.01),'C-1'!Q27+RANDBETWEEN(1,3)),0),0)&amp;"】")</f>
        <v>【-3～1】</v>
      </c>
      <c r="R27" s="764" t="str">
        <f ca="1">IF('C-1'!R27="","","【"&amp;ROUND(IFERROR(IF(ABS('C-1'!R27)&gt;=10,IF('C-1'!R27&gt;=0,'C-1'!R27*RANDBETWEEN(80,90)*0.01,'C-1'!R27*RANDBETWEEN(110,120)*0.01),'C-1'!R27-RANDBETWEEN(1,3)),0),0)&amp;"～"&amp;ROUND(IFERROR(IF(ABS('C-1'!R27)&gt;=10,IF('C-1'!R27&gt;=0,'C-1'!R27*RANDBETWEEN(110,120)*0.01,'C-1'!R27*RANDBETWEEN(80,90)*0.01),'C-1'!R27+RANDBETWEEN(1,3)),0),0)&amp;"】")</f>
        <v>【-1～3】</v>
      </c>
      <c r="S27" s="764" t="e">
        <f ca="1">IF('C-1'!S27="","","【"&amp;ROUND(IFERROR(IF(ABS('C-1'!S27)&gt;=10,IF('C-1'!S27&gt;=0,'C-1'!S27*RANDBETWEEN(80,90)*0.01,'C-1'!S27*RANDBETWEEN(110,120)*0.01),'C-1'!S27-RANDBETWEEN(1,3)),0),0)&amp;"～"&amp;ROUND(IFERROR(IF(ABS('C-1'!S27)&gt;=10,IF('C-1'!S27&gt;=0,'C-1'!S27*RANDBETWEEN(110,120)*0.01,'C-1'!S27*RANDBETWEEN(80,90)*0.01),'C-1'!S27+RANDBETWEEN(1,3)),0),0)&amp;"】")</f>
        <v>#DIV/0!</v>
      </c>
      <c r="T27" s="764" t="e">
        <f ca="1">IF('C-1'!T27="","","【"&amp;ROUND(IFERROR(IF(ABS('C-1'!T27)&gt;=10,IF('C-1'!T27&gt;=0,'C-1'!T27*RANDBETWEEN(80,90)*0.01,'C-1'!T27*RANDBETWEEN(110,120)*0.01),'C-1'!T27-RANDBETWEEN(1,3)),0),0)&amp;"～"&amp;ROUND(IFERROR(IF(ABS('C-1'!T27)&gt;=10,IF('C-1'!T27&gt;=0,'C-1'!T27*RANDBETWEEN(110,120)*0.01,'C-1'!T27*RANDBETWEEN(80,90)*0.01),'C-1'!T27+RANDBETWEEN(1,3)),0),0)&amp;"】")</f>
        <v>#DIV/0!</v>
      </c>
      <c r="U27" s="764" t="e">
        <f ca="1">IF('C-1'!U27="","","【"&amp;ROUND(IFERROR(IF(ABS('C-1'!U27)&gt;=10,IF('C-1'!U27&gt;=0,'C-1'!U27*RANDBETWEEN(80,90)*0.01,'C-1'!U27*RANDBETWEEN(110,120)*0.01),'C-1'!U27-RANDBETWEEN(1,3)),0),0)&amp;"～"&amp;ROUND(IFERROR(IF(ABS('C-1'!U27)&gt;=10,IF('C-1'!U27&gt;=0,'C-1'!U27*RANDBETWEEN(110,120)*0.01,'C-1'!U27*RANDBETWEEN(80,90)*0.01),'C-1'!U27+RANDBETWEEN(1,3)),0),0)&amp;"】")</f>
        <v>#DIV/0!</v>
      </c>
      <c r="V27" s="764" t="e">
        <f ca="1">IF('C-1'!V27="","","【"&amp;ROUND(IFERROR(IF(ABS('C-1'!V27)&gt;=10,IF('C-1'!V27&gt;=0,'C-1'!V27*RANDBETWEEN(80,90)*0.01,'C-1'!V27*RANDBETWEEN(110,120)*0.01),'C-1'!V27-RANDBETWEEN(1,3)),0),0)&amp;"～"&amp;ROUND(IFERROR(IF(ABS('C-1'!V27)&gt;=10,IF('C-1'!V27&gt;=0,'C-1'!V27*RANDBETWEEN(110,120)*0.01,'C-1'!V27*RANDBETWEEN(80,90)*0.01),'C-1'!V27+RANDBETWEEN(1,3)),0),0)&amp;"】")</f>
        <v>#DIV/0!</v>
      </c>
      <c r="W27" s="764" t="e">
        <f ca="1">IF('C-1'!W27="","","【"&amp;ROUND(IFERROR(IF(ABS('C-1'!W27)&gt;=10,IF('C-1'!W27&gt;=0,'C-1'!W27*RANDBETWEEN(80,90)*0.01,'C-1'!W27*RANDBETWEEN(110,120)*0.01),'C-1'!W27-RANDBETWEEN(1,3)),0),0)&amp;"～"&amp;ROUND(IFERROR(IF(ABS('C-1'!W27)&gt;=10,IF('C-1'!W27&gt;=0,'C-1'!W27*RANDBETWEEN(110,120)*0.01,'C-1'!W27*RANDBETWEEN(80,90)*0.01),'C-1'!W27+RANDBETWEEN(1,3)),0),0)&amp;"】")</f>
        <v>#DIV/0!</v>
      </c>
      <c r="X27" s="795" t="e">
        <f ca="1">IF('C-1'!X27="","","【"&amp;ROUND(IFERROR(IF(ABS('C-1'!X27)&gt;=10,IF('C-1'!X27&gt;=0,'C-1'!X27*RANDBETWEEN(80,90)*0.01,'C-1'!X27*RANDBETWEEN(110,120)*0.01),'C-1'!X27-RANDBETWEEN(1,3)),0),0)&amp;"～"&amp;ROUND(IFERROR(IF(ABS('C-1'!X27)&gt;=10,IF('C-1'!X27&gt;=0,'C-1'!X27*RANDBETWEEN(110,120)*0.01,'C-1'!X27*RANDBETWEEN(80,90)*0.01),'C-1'!X27+RANDBETWEEN(1,3)),0),0)&amp;"】")</f>
        <v>#DIV/0!</v>
      </c>
    </row>
    <row r="28" spans="2:24" ht="14.85" customHeight="1" x14ac:dyDescent="0.15">
      <c r="B28" s="124" t="str">
        <f>IF('C-1'!B28="","",'C-1'!B28)</f>
        <v>令和3年(2021年)</v>
      </c>
      <c r="C28" s="792" t="str">
        <f>IF('C-1'!C28="","",'C-1'!C28)</f>
        <v/>
      </c>
      <c r="D28" s="792" t="str">
        <f>IF('C-1'!D28="","",'C-1'!D28)</f>
        <v>輸入者</v>
      </c>
      <c r="E28" s="792" t="str">
        <f>IF('C-1'!E28="","",'C-1'!E28)</f>
        <v>関連企業</v>
      </c>
      <c r="F28" s="716" t="s">
        <v>325</v>
      </c>
      <c r="G28" s="716" t="s">
        <v>325</v>
      </c>
      <c r="H28" s="715" t="s">
        <v>326</v>
      </c>
      <c r="I28" s="715" t="s">
        <v>326</v>
      </c>
      <c r="J28" s="714" t="s">
        <v>326</v>
      </c>
      <c r="K28" s="791" t="str">
        <f ca="1">IF('C-1'!K28="","","【"&amp;ROUND(IFERROR(IF(ABS('C-1'!K28)&gt;=10,IF('C-1'!K28&gt;=0,'C-1'!K28*RANDBETWEEN(80,90)*0.01,'C-1'!K28*RANDBETWEEN(110,120)*0.01),'C-1'!K28-RANDBETWEEN(1,3)),0),0)&amp;"～"&amp;ROUND(IFERROR(IF(ABS('C-1'!K28)&gt;=10,IF('C-1'!K28&gt;=0,'C-1'!K28*RANDBETWEEN(110,120)*0.01,'C-1'!K28*RANDBETWEEN(80,90)*0.01),'C-1'!K28+RANDBETWEEN(1,3)),0),0)&amp;"】")</f>
        <v/>
      </c>
      <c r="L28" s="791" t="str">
        <f ca="1">IF('C-1'!L28="","","【"&amp;ROUND(IFERROR(IF(ABS('C-1'!L28)&gt;=10,IF('C-1'!L28&gt;=0,'C-1'!L28*RANDBETWEEN(80,90)*0.01,'C-1'!L28*RANDBETWEEN(110,120)*0.01),'C-1'!L28-RANDBETWEEN(1,3)),0),0)&amp;"～"&amp;ROUND(IFERROR(IF(ABS('C-1'!L28)&gt;=10,IF('C-1'!L28&gt;=0,'C-1'!L28*RANDBETWEEN(110,120)*0.01,'C-1'!L28*RANDBETWEEN(80,90)*0.01),'C-1'!L28+RANDBETWEEN(1,3)),0),0)&amp;"】")</f>
        <v/>
      </c>
      <c r="M28" s="699" t="str">
        <f>IF('C-1'!M28="","",'C-1'!M28)</f>
        <v>全て</v>
      </c>
      <c r="N28" s="790" t="e">
        <f ca="1">IF('C-1'!N28="","","【"&amp;ROUND(IFERROR(IF(ABS('C-1'!N28)&gt;=10,IF('C-1'!N28&gt;=0,'C-1'!N28*RANDBETWEEN(80,90)*0.01,'C-1'!N28*RANDBETWEEN(110,120)*0.01),'C-1'!N28-RANDBETWEEN(1,3)),0),0)&amp;"～"&amp;ROUND(IFERROR(IF(ABS('C-1'!N28)&gt;=10,IF('C-1'!N28&gt;=0,'C-1'!N28*RANDBETWEEN(110,120)*0.01,'C-1'!N28*RANDBETWEEN(80,90)*0.01),'C-1'!N28+RANDBETWEEN(1,3)),0),0)&amp;"】")</f>
        <v>#DIV/0!</v>
      </c>
      <c r="O28" s="789" t="str">
        <f ca="1">IF('C-1'!O28="","","【"&amp;ROUND(IFERROR(IF(ABS('C-1'!O28)&gt;=10,IF('C-1'!O28&gt;=0,'C-1'!O28*RANDBETWEEN(80,90)*0.01,'C-1'!O28*RANDBETWEEN(110,120)*0.01),'C-1'!O28-RANDBETWEEN(1,3)),0),0)&amp;"～"&amp;ROUND(IFERROR(IF(ABS('C-1'!O28)&gt;=10,IF('C-1'!O28&gt;=0,'C-1'!O28*RANDBETWEEN(110,120)*0.01,'C-1'!O28*RANDBETWEEN(80,90)*0.01),'C-1'!O28+RANDBETWEEN(1,3)),0),0)&amp;"】")</f>
        <v/>
      </c>
      <c r="P28" s="788" t="str">
        <f ca="1">IF('C-1'!P28="","","【"&amp;ROUND(IFERROR(IF(ABS('C-1'!P28)&gt;=10,IF('C-1'!P28&gt;=0,'C-1'!P28*RANDBETWEEN(80,90)*0.01,'C-1'!P28*RANDBETWEEN(110,120)*0.01),'C-1'!P28-RANDBETWEEN(1,3)),0),0)&amp;"～"&amp;ROUND(IFERROR(IF(ABS('C-1'!P28)&gt;=10,IF('C-1'!P28&gt;=0,'C-1'!P28*RANDBETWEEN(110,120)*0.01,'C-1'!P28*RANDBETWEEN(80,90)*0.01),'C-1'!P28+RANDBETWEEN(1,3)),0),0)&amp;"】")</f>
        <v/>
      </c>
      <c r="Q28" s="788" t="str">
        <f ca="1">IF('C-1'!Q28="","","【"&amp;ROUND(IFERROR(IF(ABS('C-1'!Q28)&gt;=10,IF('C-1'!Q28&gt;=0,'C-1'!Q28*RANDBETWEEN(80,90)*0.01,'C-1'!Q28*RANDBETWEEN(110,120)*0.01),'C-1'!Q28-RANDBETWEEN(1,3)),0),0)&amp;"～"&amp;ROUND(IFERROR(IF(ABS('C-1'!Q28)&gt;=10,IF('C-1'!Q28&gt;=0,'C-1'!Q28*RANDBETWEEN(110,120)*0.01,'C-1'!Q28*RANDBETWEEN(80,90)*0.01),'C-1'!Q28+RANDBETWEEN(1,3)),0),0)&amp;"】")</f>
        <v/>
      </c>
      <c r="R28" s="788" t="str">
        <f ca="1">IF('C-1'!R28="","","【"&amp;ROUND(IFERROR(IF(ABS('C-1'!R28)&gt;=10,IF('C-1'!R28&gt;=0,'C-1'!R28*RANDBETWEEN(80,90)*0.01,'C-1'!R28*RANDBETWEEN(110,120)*0.01),'C-1'!R28-RANDBETWEEN(1,3)),0),0)&amp;"～"&amp;ROUND(IFERROR(IF(ABS('C-1'!R28)&gt;=10,IF('C-1'!R28&gt;=0,'C-1'!R28*RANDBETWEEN(110,120)*0.01,'C-1'!R28*RANDBETWEEN(80,90)*0.01),'C-1'!R28+RANDBETWEEN(1,3)),0),0)&amp;"】")</f>
        <v/>
      </c>
      <c r="S28" s="786" t="e">
        <f ca="1">IF('C-1'!S28="","","【"&amp;ROUND(IFERROR(IF(ABS('C-1'!S28)&gt;=10,IF('C-1'!S28&gt;=0,'C-1'!S28*RANDBETWEEN(80,90)*0.01,'C-1'!S28*RANDBETWEEN(110,120)*0.01),'C-1'!S28-RANDBETWEEN(1,3)),0),0)&amp;"～"&amp;ROUND(IFERROR(IF(ABS('C-1'!S28)&gt;=10,IF('C-1'!S28&gt;=0,'C-1'!S28*RANDBETWEEN(110,120)*0.01,'C-1'!S28*RANDBETWEEN(80,90)*0.01),'C-1'!S28+RANDBETWEEN(1,3)),0),0)&amp;"】")</f>
        <v>#DIV/0!</v>
      </c>
      <c r="T28" s="786" t="e">
        <f ca="1">IF('C-1'!T28="","","【"&amp;ROUND(IFERROR(IF(ABS('C-1'!T28)&gt;=10,IF('C-1'!T28&gt;=0,'C-1'!T28*RANDBETWEEN(80,90)*0.01,'C-1'!T28*RANDBETWEEN(110,120)*0.01),'C-1'!T28-RANDBETWEEN(1,3)),0),0)&amp;"～"&amp;ROUND(IFERROR(IF(ABS('C-1'!T28)&gt;=10,IF('C-1'!T28&gt;=0,'C-1'!T28*RANDBETWEEN(110,120)*0.01,'C-1'!T28*RANDBETWEEN(80,90)*0.01),'C-1'!T28+RANDBETWEEN(1,3)),0),0)&amp;"】")</f>
        <v>#DIV/0!</v>
      </c>
      <c r="U28" s="787" t="e">
        <f ca="1">IF('C-1'!U28="","","【"&amp;ROUND(IFERROR(IF(ABS('C-1'!U28)&gt;=10,IF('C-1'!U28&gt;=0,'C-1'!U28*RANDBETWEEN(80,90)*0.01,'C-1'!U28*RANDBETWEEN(110,120)*0.01),'C-1'!U28-RANDBETWEEN(1,3)),0),0)&amp;"～"&amp;ROUND(IFERROR(IF(ABS('C-1'!U28)&gt;=10,IF('C-1'!U28&gt;=0,'C-1'!U28*RANDBETWEEN(110,120)*0.01,'C-1'!U28*RANDBETWEEN(80,90)*0.01),'C-1'!U28+RANDBETWEEN(1,3)),0),0)&amp;"】")</f>
        <v>#DIV/0!</v>
      </c>
      <c r="V28" s="786" t="e">
        <f ca="1">IF('C-1'!V28="","","【"&amp;ROUND(IFERROR(IF(ABS('C-1'!V28)&gt;=10,IF('C-1'!V28&gt;=0,'C-1'!V28*RANDBETWEEN(80,90)*0.01,'C-1'!V28*RANDBETWEEN(110,120)*0.01),'C-1'!V28-RANDBETWEEN(1,3)),0),0)&amp;"～"&amp;ROUND(IFERROR(IF(ABS('C-1'!V28)&gt;=10,IF('C-1'!V28&gt;=0,'C-1'!V28*RANDBETWEEN(110,120)*0.01,'C-1'!V28*RANDBETWEEN(80,90)*0.01),'C-1'!V28+RANDBETWEEN(1,3)),0),0)&amp;"】")</f>
        <v>#DIV/0!</v>
      </c>
      <c r="W28" s="786" t="e">
        <f ca="1">IF('C-1'!W28="","","【"&amp;ROUND(IFERROR(IF(ABS('C-1'!W28)&gt;=10,IF('C-1'!W28&gt;=0,'C-1'!W28*RANDBETWEEN(80,90)*0.01,'C-1'!W28*RANDBETWEEN(110,120)*0.01),'C-1'!W28-RANDBETWEEN(1,3)),0),0)&amp;"～"&amp;ROUND(IFERROR(IF(ABS('C-1'!W28)&gt;=10,IF('C-1'!W28&gt;=0,'C-1'!W28*RANDBETWEEN(110,120)*0.01,'C-1'!W28*RANDBETWEEN(80,90)*0.01),'C-1'!W28+RANDBETWEEN(1,3)),0),0)&amp;"】")</f>
        <v>#DIV/0!</v>
      </c>
      <c r="X28" s="794" t="e">
        <f ca="1">IF('C-1'!X28="","","【"&amp;ROUND(IFERROR(IF(ABS('C-1'!X28)&gt;=10,IF('C-1'!X28&gt;=0,'C-1'!X28*RANDBETWEEN(80,90)*0.01,'C-1'!X28*RANDBETWEEN(110,120)*0.01),'C-1'!X28-RANDBETWEEN(1,3)),0),0)&amp;"～"&amp;ROUND(IFERROR(IF(ABS('C-1'!X28)&gt;=10,IF('C-1'!X28&gt;=0,'C-1'!X28*RANDBETWEEN(110,120)*0.01,'C-1'!X28*RANDBETWEEN(80,90)*0.01),'C-1'!X28+RANDBETWEEN(1,3)),0),0)&amp;"】")</f>
        <v>#DIV/0!</v>
      </c>
    </row>
    <row r="29" spans="2:24" ht="14.85" customHeight="1" x14ac:dyDescent="0.15">
      <c r="B29" s="125" t="str">
        <f>IF('C-1'!B29="","",'C-1'!B29)</f>
        <v>令和3年(2021年)</v>
      </c>
      <c r="C29" s="784" t="str">
        <f>IF('C-1'!C29="","",'C-1'!C29)</f>
        <v/>
      </c>
      <c r="D29" s="784" t="str">
        <f>IF('C-1'!D29="","",'C-1'!D29)</f>
        <v>輸入者</v>
      </c>
      <c r="E29" s="784" t="str">
        <f>IF('C-1'!E29="","",'C-1'!E29)</f>
        <v>非関連企業</v>
      </c>
      <c r="F29" s="699" t="str">
        <f>IF('C-1'!F29="","",'C-1'!F29)</f>
        <v/>
      </c>
      <c r="G29" s="783" t="str">
        <f>IF('C-1'!G29="","",'C-1'!G29)</f>
        <v/>
      </c>
      <c r="H29" s="699" t="str">
        <f>IF('C-1'!H29="","",'C-1'!H29)</f>
        <v/>
      </c>
      <c r="I29" s="782" t="str">
        <f>IF('C-1'!I29="","",'C-1'!I29)</f>
        <v/>
      </c>
      <c r="J29" s="699" t="str">
        <f>IF('C-1'!J29="","",'C-1'!J29)</f>
        <v/>
      </c>
      <c r="K29" s="780" t="str">
        <f ca="1">IF('C-1'!K29="","","【"&amp;ROUND(IFERROR(IF(ABS('C-1'!K29)&gt;=10,IF('C-1'!K29&gt;=0,'C-1'!K29*RANDBETWEEN(80,90)*0.01,'C-1'!K29*RANDBETWEEN(110,120)*0.01),'C-1'!K29-RANDBETWEEN(1,3)),0),0)&amp;"～"&amp;ROUND(IFERROR(IF(ABS('C-1'!K29)&gt;=10,IF('C-1'!K29&gt;=0,'C-1'!K29*RANDBETWEEN(110,120)*0.01,'C-1'!K29*RANDBETWEEN(80,90)*0.01),'C-1'!K29+RANDBETWEEN(1,3)),0),0)&amp;"】")</f>
        <v/>
      </c>
      <c r="L29" s="780" t="str">
        <f ca="1">IF('C-1'!L29="","","【"&amp;ROUND(IFERROR(IF(ABS('C-1'!L29)&gt;=10,IF('C-1'!L29&gt;=0,'C-1'!L29*RANDBETWEEN(80,90)*0.01,'C-1'!L29*RANDBETWEEN(110,120)*0.01),'C-1'!L29-RANDBETWEEN(1,3)),0),0)&amp;"～"&amp;ROUND(IFERROR(IF(ABS('C-1'!L29)&gt;=10,IF('C-1'!L29&gt;=0,'C-1'!L29*RANDBETWEEN(110,120)*0.01,'C-1'!L29*RANDBETWEEN(80,90)*0.01),'C-1'!L29+RANDBETWEEN(1,3)),0),0)&amp;"】")</f>
        <v/>
      </c>
      <c r="M29" s="699" t="str">
        <f>IF('C-1'!M29="","",'C-1'!M29)</f>
        <v/>
      </c>
      <c r="N29" s="781" t="e">
        <f ca="1">IF('C-1'!N29="","","【"&amp;ROUND(IFERROR(IF(ABS('C-1'!N29)&gt;=10,IF('C-1'!N29&gt;=0,'C-1'!N29*RANDBETWEEN(80,90)*0.01,'C-1'!N29*RANDBETWEEN(110,120)*0.01),'C-1'!N29-RANDBETWEEN(1,3)),0),0)&amp;"～"&amp;ROUND(IFERROR(IF(ABS('C-1'!N29)&gt;=10,IF('C-1'!N29&gt;=0,'C-1'!N29*RANDBETWEEN(110,120)*0.01,'C-1'!N29*RANDBETWEEN(80,90)*0.01),'C-1'!N29+RANDBETWEEN(1,3)),0),0)&amp;"】")</f>
        <v>#DIV/0!</v>
      </c>
      <c r="O29" s="780" t="str">
        <f ca="1">IF('C-1'!O29="","","【"&amp;ROUND(IFERROR(IF(ABS('C-1'!O29)&gt;=10,IF('C-1'!O29&gt;=0,'C-1'!O29*RANDBETWEEN(80,90)*0.01,'C-1'!O29*RANDBETWEEN(110,120)*0.01),'C-1'!O29-RANDBETWEEN(1,3)),0),0)&amp;"～"&amp;ROUND(IFERROR(IF(ABS('C-1'!O29)&gt;=10,IF('C-1'!O29&gt;=0,'C-1'!O29*RANDBETWEEN(110,120)*0.01,'C-1'!O29*RANDBETWEEN(80,90)*0.01),'C-1'!O29+RANDBETWEEN(1,3)),0),0)&amp;"】")</f>
        <v/>
      </c>
      <c r="P29" s="779" t="str">
        <f ca="1">IF('C-1'!P29="","","【"&amp;ROUND(IFERROR(IF(ABS('C-1'!P29)&gt;=10,IF('C-1'!P29&gt;=0,'C-1'!P29*RANDBETWEEN(80,90)*0.01,'C-1'!P29*RANDBETWEEN(110,120)*0.01),'C-1'!P29-RANDBETWEEN(1,3)),0),0)&amp;"～"&amp;ROUND(IFERROR(IF(ABS('C-1'!P29)&gt;=10,IF('C-1'!P29&gt;=0,'C-1'!P29*RANDBETWEEN(110,120)*0.01,'C-1'!P29*RANDBETWEEN(80,90)*0.01),'C-1'!P29+RANDBETWEEN(1,3)),0),0)&amp;"】")</f>
        <v/>
      </c>
      <c r="Q29" s="779" t="str">
        <f ca="1">IF('C-1'!Q29="","","【"&amp;ROUND(IFERROR(IF(ABS('C-1'!Q29)&gt;=10,IF('C-1'!Q29&gt;=0,'C-1'!Q29*RANDBETWEEN(80,90)*0.01,'C-1'!Q29*RANDBETWEEN(110,120)*0.01),'C-1'!Q29-RANDBETWEEN(1,3)),0),0)&amp;"～"&amp;ROUND(IFERROR(IF(ABS('C-1'!Q29)&gt;=10,IF('C-1'!Q29&gt;=0,'C-1'!Q29*RANDBETWEEN(110,120)*0.01,'C-1'!Q29*RANDBETWEEN(80,90)*0.01),'C-1'!Q29+RANDBETWEEN(1,3)),0),0)&amp;"】")</f>
        <v/>
      </c>
      <c r="R29" s="779" t="str">
        <f ca="1">IF('C-1'!R29="","","【"&amp;ROUND(IFERROR(IF(ABS('C-1'!R29)&gt;=10,IF('C-1'!R29&gt;=0,'C-1'!R29*RANDBETWEEN(80,90)*0.01,'C-1'!R29*RANDBETWEEN(110,120)*0.01),'C-1'!R29-RANDBETWEEN(1,3)),0),0)&amp;"～"&amp;ROUND(IFERROR(IF(ABS('C-1'!R29)&gt;=10,IF('C-1'!R29&gt;=0,'C-1'!R29*RANDBETWEEN(110,120)*0.01,'C-1'!R29*RANDBETWEEN(80,90)*0.01),'C-1'!R29+RANDBETWEEN(1,3)),0),0)&amp;"】")</f>
        <v/>
      </c>
      <c r="S29" s="778" t="e">
        <f ca="1">IF('C-1'!S29="","","【"&amp;ROUND(IFERROR(IF(ABS('C-1'!S29)&gt;=10,IF('C-1'!S29&gt;=0,'C-1'!S29*RANDBETWEEN(80,90)*0.01,'C-1'!S29*RANDBETWEEN(110,120)*0.01),'C-1'!S29-RANDBETWEEN(1,3)),0),0)&amp;"～"&amp;ROUND(IFERROR(IF(ABS('C-1'!S29)&gt;=10,IF('C-1'!S29&gt;=0,'C-1'!S29*RANDBETWEEN(110,120)*0.01,'C-1'!S29*RANDBETWEEN(80,90)*0.01),'C-1'!S29+RANDBETWEEN(1,3)),0),0)&amp;"】")</f>
        <v>#DIV/0!</v>
      </c>
      <c r="T29" s="778" t="e">
        <f ca="1">IF('C-1'!T29="","","【"&amp;ROUND(IFERROR(IF(ABS('C-1'!T29)&gt;=10,IF('C-1'!T29&gt;=0,'C-1'!T29*RANDBETWEEN(80,90)*0.01,'C-1'!T29*RANDBETWEEN(110,120)*0.01),'C-1'!T29-RANDBETWEEN(1,3)),0),0)&amp;"～"&amp;ROUND(IFERROR(IF(ABS('C-1'!T29)&gt;=10,IF('C-1'!T29&gt;=0,'C-1'!T29*RANDBETWEEN(110,120)*0.01,'C-1'!T29*RANDBETWEEN(80,90)*0.01),'C-1'!T29+RANDBETWEEN(1,3)),0),0)&amp;"】")</f>
        <v>#DIV/0!</v>
      </c>
      <c r="U29" s="778" t="e">
        <f ca="1">IF('C-1'!U29="","","【"&amp;ROUND(IFERROR(IF(ABS('C-1'!U29)&gt;=10,IF('C-1'!U29&gt;=0,'C-1'!U29*RANDBETWEEN(80,90)*0.01,'C-1'!U29*RANDBETWEEN(110,120)*0.01),'C-1'!U29-RANDBETWEEN(1,3)),0),0)&amp;"～"&amp;ROUND(IFERROR(IF(ABS('C-1'!U29)&gt;=10,IF('C-1'!U29&gt;=0,'C-1'!U29*RANDBETWEEN(110,120)*0.01,'C-1'!U29*RANDBETWEEN(80,90)*0.01),'C-1'!U29+RANDBETWEEN(1,3)),0),0)&amp;"】")</f>
        <v>#DIV/0!</v>
      </c>
      <c r="V29" s="778" t="e">
        <f ca="1">IF('C-1'!V29="","","【"&amp;ROUND(IFERROR(IF(ABS('C-1'!V29)&gt;=10,IF('C-1'!V29&gt;=0,'C-1'!V29*RANDBETWEEN(80,90)*0.01,'C-1'!V29*RANDBETWEEN(110,120)*0.01),'C-1'!V29-RANDBETWEEN(1,3)),0),0)&amp;"～"&amp;ROUND(IFERROR(IF(ABS('C-1'!V29)&gt;=10,IF('C-1'!V29&gt;=0,'C-1'!V29*RANDBETWEEN(110,120)*0.01,'C-1'!V29*RANDBETWEEN(80,90)*0.01),'C-1'!V29+RANDBETWEEN(1,3)),0),0)&amp;"】")</f>
        <v>#DIV/0!</v>
      </c>
      <c r="W29" s="778" t="e">
        <f ca="1">IF('C-1'!W29="","","【"&amp;ROUND(IFERROR(IF(ABS('C-1'!W29)&gt;=10,IF('C-1'!W29&gt;=0,'C-1'!W29*RANDBETWEEN(80,90)*0.01,'C-1'!W29*RANDBETWEEN(110,120)*0.01),'C-1'!W29-RANDBETWEEN(1,3)),0),0)&amp;"～"&amp;ROUND(IFERROR(IF(ABS('C-1'!W29)&gt;=10,IF('C-1'!W29&gt;=0,'C-1'!W29*RANDBETWEEN(110,120)*0.01,'C-1'!W29*RANDBETWEEN(80,90)*0.01),'C-1'!W29+RANDBETWEEN(1,3)),0),0)&amp;"】")</f>
        <v>#DIV/0!</v>
      </c>
      <c r="X29" s="793" t="e">
        <f ca="1">IF('C-1'!X29="","","【"&amp;ROUND(IFERROR(IF(ABS('C-1'!X29)&gt;=10,IF('C-1'!X29&gt;=0,'C-1'!X29*RANDBETWEEN(80,90)*0.01,'C-1'!X29*RANDBETWEEN(110,120)*0.01),'C-1'!X29-RANDBETWEEN(1,3)),0),0)&amp;"～"&amp;ROUND(IFERROR(IF(ABS('C-1'!X29)&gt;=10,IF('C-1'!X29&gt;=0,'C-1'!X29*RANDBETWEEN(110,120)*0.01,'C-1'!X29*RANDBETWEEN(80,90)*0.01),'C-1'!X29+RANDBETWEEN(1,3)),0),0)&amp;"】")</f>
        <v>#DIV/0!</v>
      </c>
    </row>
    <row r="30" spans="2:24" ht="14.85" customHeight="1" x14ac:dyDescent="0.15">
      <c r="B30" s="125" t="str">
        <f>IF('C-1'!B30="","",'C-1'!B30)</f>
        <v>令和3年(2021年)</v>
      </c>
      <c r="C30" s="784" t="str">
        <f>IF('C-1'!C30="","",'C-1'!C30)</f>
        <v/>
      </c>
      <c r="D30" s="784" t="str">
        <f>IF('C-1'!D30="","",'C-1'!D30)</f>
        <v>輸入者</v>
      </c>
      <c r="E30" s="784" t="str">
        <f>IF('C-1'!E30="","",'C-1'!E30)</f>
        <v>非関連企業</v>
      </c>
      <c r="F30" s="699" t="str">
        <f>IF('C-1'!F30="","",'C-1'!F30)</f>
        <v/>
      </c>
      <c r="G30" s="783" t="str">
        <f>IF('C-1'!G30="","",'C-1'!G30)</f>
        <v/>
      </c>
      <c r="H30" s="699" t="str">
        <f>IF('C-1'!H30="","",'C-1'!H30)</f>
        <v/>
      </c>
      <c r="I30" s="782" t="str">
        <f>IF('C-1'!I30="","",'C-1'!I30)</f>
        <v/>
      </c>
      <c r="J30" s="699" t="str">
        <f>IF('C-1'!J30="","",'C-1'!J30)</f>
        <v/>
      </c>
      <c r="K30" s="780" t="str">
        <f ca="1">IF('C-1'!K30="","","【"&amp;ROUND(IFERROR(IF(ABS('C-1'!K30)&gt;=10,IF('C-1'!K30&gt;=0,'C-1'!K30*RANDBETWEEN(80,90)*0.01,'C-1'!K30*RANDBETWEEN(110,120)*0.01),'C-1'!K30-RANDBETWEEN(1,3)),0),0)&amp;"～"&amp;ROUND(IFERROR(IF(ABS('C-1'!K30)&gt;=10,IF('C-1'!K30&gt;=0,'C-1'!K30*RANDBETWEEN(110,120)*0.01,'C-1'!K30*RANDBETWEEN(80,90)*0.01),'C-1'!K30+RANDBETWEEN(1,3)),0),0)&amp;"】")</f>
        <v/>
      </c>
      <c r="L30" s="780" t="str">
        <f ca="1">IF('C-1'!L30="","","【"&amp;ROUND(IFERROR(IF(ABS('C-1'!L30)&gt;=10,IF('C-1'!L30&gt;=0,'C-1'!L30*RANDBETWEEN(80,90)*0.01,'C-1'!L30*RANDBETWEEN(110,120)*0.01),'C-1'!L30-RANDBETWEEN(1,3)),0),0)&amp;"～"&amp;ROUND(IFERROR(IF(ABS('C-1'!L30)&gt;=10,IF('C-1'!L30&gt;=0,'C-1'!L30*RANDBETWEEN(110,120)*0.01,'C-1'!L30*RANDBETWEEN(80,90)*0.01),'C-1'!L30+RANDBETWEEN(1,3)),0),0)&amp;"】")</f>
        <v/>
      </c>
      <c r="M30" s="699" t="str">
        <f>IF('C-1'!M30="","",'C-1'!M30)</f>
        <v/>
      </c>
      <c r="N30" s="781" t="e">
        <f ca="1">IF('C-1'!N30="","","【"&amp;ROUND(IFERROR(IF(ABS('C-1'!N30)&gt;=10,IF('C-1'!N30&gt;=0,'C-1'!N30*RANDBETWEEN(80,90)*0.01,'C-1'!N30*RANDBETWEEN(110,120)*0.01),'C-1'!N30-RANDBETWEEN(1,3)),0),0)&amp;"～"&amp;ROUND(IFERROR(IF(ABS('C-1'!N30)&gt;=10,IF('C-1'!N30&gt;=0,'C-1'!N30*RANDBETWEEN(110,120)*0.01,'C-1'!N30*RANDBETWEEN(80,90)*0.01),'C-1'!N30+RANDBETWEEN(1,3)),0),0)&amp;"】")</f>
        <v>#DIV/0!</v>
      </c>
      <c r="O30" s="780" t="str">
        <f ca="1">IF('C-1'!O30="","","【"&amp;ROUND(IFERROR(IF(ABS('C-1'!O30)&gt;=10,IF('C-1'!O30&gt;=0,'C-1'!O30*RANDBETWEEN(80,90)*0.01,'C-1'!O30*RANDBETWEEN(110,120)*0.01),'C-1'!O30-RANDBETWEEN(1,3)),0),0)&amp;"～"&amp;ROUND(IFERROR(IF(ABS('C-1'!O30)&gt;=10,IF('C-1'!O30&gt;=0,'C-1'!O30*RANDBETWEEN(110,120)*0.01,'C-1'!O30*RANDBETWEEN(80,90)*0.01),'C-1'!O30+RANDBETWEEN(1,3)),0),0)&amp;"】")</f>
        <v/>
      </c>
      <c r="P30" s="779" t="str">
        <f ca="1">IF('C-1'!P30="","","【"&amp;ROUND(IFERROR(IF(ABS('C-1'!P30)&gt;=10,IF('C-1'!P30&gt;=0,'C-1'!P30*RANDBETWEEN(80,90)*0.01,'C-1'!P30*RANDBETWEEN(110,120)*0.01),'C-1'!P30-RANDBETWEEN(1,3)),0),0)&amp;"～"&amp;ROUND(IFERROR(IF(ABS('C-1'!P30)&gt;=10,IF('C-1'!P30&gt;=0,'C-1'!P30*RANDBETWEEN(110,120)*0.01,'C-1'!P30*RANDBETWEEN(80,90)*0.01),'C-1'!P30+RANDBETWEEN(1,3)),0),0)&amp;"】")</f>
        <v/>
      </c>
      <c r="Q30" s="779" t="str">
        <f ca="1">IF('C-1'!Q30="","","【"&amp;ROUND(IFERROR(IF(ABS('C-1'!Q30)&gt;=10,IF('C-1'!Q30&gt;=0,'C-1'!Q30*RANDBETWEEN(80,90)*0.01,'C-1'!Q30*RANDBETWEEN(110,120)*0.01),'C-1'!Q30-RANDBETWEEN(1,3)),0),0)&amp;"～"&amp;ROUND(IFERROR(IF(ABS('C-1'!Q30)&gt;=10,IF('C-1'!Q30&gt;=0,'C-1'!Q30*RANDBETWEEN(110,120)*0.01,'C-1'!Q30*RANDBETWEEN(80,90)*0.01),'C-1'!Q30+RANDBETWEEN(1,3)),0),0)&amp;"】")</f>
        <v/>
      </c>
      <c r="R30" s="779" t="str">
        <f ca="1">IF('C-1'!R30="","","【"&amp;ROUND(IFERROR(IF(ABS('C-1'!R30)&gt;=10,IF('C-1'!R30&gt;=0,'C-1'!R30*RANDBETWEEN(80,90)*0.01,'C-1'!R30*RANDBETWEEN(110,120)*0.01),'C-1'!R30-RANDBETWEEN(1,3)),0),0)&amp;"～"&amp;ROUND(IFERROR(IF(ABS('C-1'!R30)&gt;=10,IF('C-1'!R30&gt;=0,'C-1'!R30*RANDBETWEEN(110,120)*0.01,'C-1'!R30*RANDBETWEEN(80,90)*0.01),'C-1'!R30+RANDBETWEEN(1,3)),0),0)&amp;"】")</f>
        <v/>
      </c>
      <c r="S30" s="778" t="e">
        <f ca="1">IF('C-1'!S30="","","【"&amp;ROUND(IFERROR(IF(ABS('C-1'!S30)&gt;=10,IF('C-1'!S30&gt;=0,'C-1'!S30*RANDBETWEEN(80,90)*0.01,'C-1'!S30*RANDBETWEEN(110,120)*0.01),'C-1'!S30-RANDBETWEEN(1,3)),0),0)&amp;"～"&amp;ROUND(IFERROR(IF(ABS('C-1'!S30)&gt;=10,IF('C-1'!S30&gt;=0,'C-1'!S30*RANDBETWEEN(110,120)*0.01,'C-1'!S30*RANDBETWEEN(80,90)*0.01),'C-1'!S30+RANDBETWEEN(1,3)),0),0)&amp;"】")</f>
        <v>#DIV/0!</v>
      </c>
      <c r="T30" s="778" t="e">
        <f ca="1">IF('C-1'!T30="","","【"&amp;ROUND(IFERROR(IF(ABS('C-1'!T30)&gt;=10,IF('C-1'!T30&gt;=0,'C-1'!T30*RANDBETWEEN(80,90)*0.01,'C-1'!T30*RANDBETWEEN(110,120)*0.01),'C-1'!T30-RANDBETWEEN(1,3)),0),0)&amp;"～"&amp;ROUND(IFERROR(IF(ABS('C-1'!T30)&gt;=10,IF('C-1'!T30&gt;=0,'C-1'!T30*RANDBETWEEN(110,120)*0.01,'C-1'!T30*RANDBETWEEN(80,90)*0.01),'C-1'!T30+RANDBETWEEN(1,3)),0),0)&amp;"】")</f>
        <v>#DIV/0!</v>
      </c>
      <c r="U30" s="778" t="e">
        <f ca="1">IF('C-1'!U30="","","【"&amp;ROUND(IFERROR(IF(ABS('C-1'!U30)&gt;=10,IF('C-1'!U30&gt;=0,'C-1'!U30*RANDBETWEEN(80,90)*0.01,'C-1'!U30*RANDBETWEEN(110,120)*0.01),'C-1'!U30-RANDBETWEEN(1,3)),0),0)&amp;"～"&amp;ROUND(IFERROR(IF(ABS('C-1'!U30)&gt;=10,IF('C-1'!U30&gt;=0,'C-1'!U30*RANDBETWEEN(110,120)*0.01,'C-1'!U30*RANDBETWEEN(80,90)*0.01),'C-1'!U30+RANDBETWEEN(1,3)),0),0)&amp;"】")</f>
        <v>#DIV/0!</v>
      </c>
      <c r="V30" s="778" t="e">
        <f ca="1">IF('C-1'!V30="","","【"&amp;ROUND(IFERROR(IF(ABS('C-1'!V30)&gt;=10,IF('C-1'!V30&gt;=0,'C-1'!V30*RANDBETWEEN(80,90)*0.01,'C-1'!V30*RANDBETWEEN(110,120)*0.01),'C-1'!V30-RANDBETWEEN(1,3)),0),0)&amp;"～"&amp;ROUND(IFERROR(IF(ABS('C-1'!V30)&gt;=10,IF('C-1'!V30&gt;=0,'C-1'!V30*RANDBETWEEN(110,120)*0.01,'C-1'!V30*RANDBETWEEN(80,90)*0.01),'C-1'!V30+RANDBETWEEN(1,3)),0),0)&amp;"】")</f>
        <v>#DIV/0!</v>
      </c>
      <c r="W30" s="778" t="e">
        <f ca="1">IF('C-1'!W30="","","【"&amp;ROUND(IFERROR(IF(ABS('C-1'!W30)&gt;=10,IF('C-1'!W30&gt;=0,'C-1'!W30*RANDBETWEEN(80,90)*0.01,'C-1'!W30*RANDBETWEEN(110,120)*0.01),'C-1'!W30-RANDBETWEEN(1,3)),0),0)&amp;"～"&amp;ROUND(IFERROR(IF(ABS('C-1'!W30)&gt;=10,IF('C-1'!W30&gt;=0,'C-1'!W30*RANDBETWEEN(110,120)*0.01,'C-1'!W30*RANDBETWEEN(80,90)*0.01),'C-1'!W30+RANDBETWEEN(1,3)),0),0)&amp;"】")</f>
        <v>#DIV/0!</v>
      </c>
      <c r="X30" s="777" t="e">
        <f ca="1">IF('C-1'!X30="","","【"&amp;ROUND(IFERROR(IF(ABS('C-1'!X30)&gt;=10,IF('C-1'!X30&gt;=0,'C-1'!X30*RANDBETWEEN(80,90)*0.01,'C-1'!X30*RANDBETWEEN(110,120)*0.01),'C-1'!X30-RANDBETWEEN(1,3)),0),0)&amp;"～"&amp;ROUND(IFERROR(IF(ABS('C-1'!X30)&gt;=10,IF('C-1'!X30&gt;=0,'C-1'!X30*RANDBETWEEN(110,120)*0.01,'C-1'!X30*RANDBETWEEN(80,90)*0.01),'C-1'!X30+RANDBETWEEN(1,3)),0),0)&amp;"】")</f>
        <v>#DIV/0!</v>
      </c>
    </row>
    <row r="31" spans="2:24" ht="14.85" customHeight="1" x14ac:dyDescent="0.15">
      <c r="B31" s="125" t="str">
        <f>IF('C-1'!B31="","",'C-1'!B31)</f>
        <v>令和3年(2021年)</v>
      </c>
      <c r="C31" s="784" t="str">
        <f>IF('C-1'!C31="","",'C-1'!C31)</f>
        <v/>
      </c>
      <c r="D31" s="784" t="str">
        <f>IF('C-1'!D31="","",'C-1'!D31)</f>
        <v>輸入者</v>
      </c>
      <c r="E31" s="784" t="str">
        <f>IF('C-1'!E31="","",'C-1'!E31)</f>
        <v>非関連企業</v>
      </c>
      <c r="F31" s="699" t="str">
        <f>IF('C-1'!F31="","",'C-1'!F31)</f>
        <v/>
      </c>
      <c r="G31" s="783" t="str">
        <f>IF('C-1'!G31="","",'C-1'!G31)</f>
        <v/>
      </c>
      <c r="H31" s="699" t="str">
        <f>IF('C-1'!H31="","",'C-1'!H31)</f>
        <v/>
      </c>
      <c r="I31" s="782" t="str">
        <f>IF('C-1'!I31="","",'C-1'!I31)</f>
        <v/>
      </c>
      <c r="J31" s="699" t="str">
        <f>IF('C-1'!J31="","",'C-1'!J31)</f>
        <v/>
      </c>
      <c r="K31" s="780" t="str">
        <f ca="1">IF('C-1'!K31="","","【"&amp;ROUND(IFERROR(IF(ABS('C-1'!K31)&gt;=10,IF('C-1'!K31&gt;=0,'C-1'!K31*RANDBETWEEN(80,90)*0.01,'C-1'!K31*RANDBETWEEN(110,120)*0.01),'C-1'!K31-RANDBETWEEN(1,3)),0),0)&amp;"～"&amp;ROUND(IFERROR(IF(ABS('C-1'!K31)&gt;=10,IF('C-1'!K31&gt;=0,'C-1'!K31*RANDBETWEEN(110,120)*0.01,'C-1'!K31*RANDBETWEEN(80,90)*0.01),'C-1'!K31+RANDBETWEEN(1,3)),0),0)&amp;"】")</f>
        <v/>
      </c>
      <c r="L31" s="780" t="str">
        <f ca="1">IF('C-1'!L31="","","【"&amp;ROUND(IFERROR(IF(ABS('C-1'!L31)&gt;=10,IF('C-1'!L31&gt;=0,'C-1'!L31*RANDBETWEEN(80,90)*0.01,'C-1'!L31*RANDBETWEEN(110,120)*0.01),'C-1'!L31-RANDBETWEEN(1,3)),0),0)&amp;"～"&amp;ROUND(IFERROR(IF(ABS('C-1'!L31)&gt;=10,IF('C-1'!L31&gt;=0,'C-1'!L31*RANDBETWEEN(110,120)*0.01,'C-1'!L31*RANDBETWEEN(80,90)*0.01),'C-1'!L31+RANDBETWEEN(1,3)),0),0)&amp;"】")</f>
        <v/>
      </c>
      <c r="M31" s="699" t="str">
        <f>IF('C-1'!M31="","",'C-1'!M31)</f>
        <v/>
      </c>
      <c r="N31" s="781" t="e">
        <f ca="1">IF('C-1'!N31="","","【"&amp;ROUND(IFERROR(IF(ABS('C-1'!N31)&gt;=10,IF('C-1'!N31&gt;=0,'C-1'!N31*RANDBETWEEN(80,90)*0.01,'C-1'!N31*RANDBETWEEN(110,120)*0.01),'C-1'!N31-RANDBETWEEN(1,3)),0),0)&amp;"～"&amp;ROUND(IFERROR(IF(ABS('C-1'!N31)&gt;=10,IF('C-1'!N31&gt;=0,'C-1'!N31*RANDBETWEEN(110,120)*0.01,'C-1'!N31*RANDBETWEEN(80,90)*0.01),'C-1'!N31+RANDBETWEEN(1,3)),0),0)&amp;"】")</f>
        <v>#DIV/0!</v>
      </c>
      <c r="O31" s="780" t="str">
        <f ca="1">IF('C-1'!O31="","","【"&amp;ROUND(IFERROR(IF(ABS('C-1'!O31)&gt;=10,IF('C-1'!O31&gt;=0,'C-1'!O31*RANDBETWEEN(80,90)*0.01,'C-1'!O31*RANDBETWEEN(110,120)*0.01),'C-1'!O31-RANDBETWEEN(1,3)),0),0)&amp;"～"&amp;ROUND(IFERROR(IF(ABS('C-1'!O31)&gt;=10,IF('C-1'!O31&gt;=0,'C-1'!O31*RANDBETWEEN(110,120)*0.01,'C-1'!O31*RANDBETWEEN(80,90)*0.01),'C-1'!O31+RANDBETWEEN(1,3)),0),0)&amp;"】")</f>
        <v/>
      </c>
      <c r="P31" s="779" t="str">
        <f ca="1">IF('C-1'!P31="","","【"&amp;ROUND(IFERROR(IF(ABS('C-1'!P31)&gt;=10,IF('C-1'!P31&gt;=0,'C-1'!P31*RANDBETWEEN(80,90)*0.01,'C-1'!P31*RANDBETWEEN(110,120)*0.01),'C-1'!P31-RANDBETWEEN(1,3)),0),0)&amp;"～"&amp;ROUND(IFERROR(IF(ABS('C-1'!P31)&gt;=10,IF('C-1'!P31&gt;=0,'C-1'!P31*RANDBETWEEN(110,120)*0.01,'C-1'!P31*RANDBETWEEN(80,90)*0.01),'C-1'!P31+RANDBETWEEN(1,3)),0),0)&amp;"】")</f>
        <v/>
      </c>
      <c r="Q31" s="779" t="str">
        <f ca="1">IF('C-1'!Q31="","","【"&amp;ROUND(IFERROR(IF(ABS('C-1'!Q31)&gt;=10,IF('C-1'!Q31&gt;=0,'C-1'!Q31*RANDBETWEEN(80,90)*0.01,'C-1'!Q31*RANDBETWEEN(110,120)*0.01),'C-1'!Q31-RANDBETWEEN(1,3)),0),0)&amp;"～"&amp;ROUND(IFERROR(IF(ABS('C-1'!Q31)&gt;=10,IF('C-1'!Q31&gt;=0,'C-1'!Q31*RANDBETWEEN(110,120)*0.01,'C-1'!Q31*RANDBETWEEN(80,90)*0.01),'C-1'!Q31+RANDBETWEEN(1,3)),0),0)&amp;"】")</f>
        <v/>
      </c>
      <c r="R31" s="779" t="str">
        <f ca="1">IF('C-1'!R31="","","【"&amp;ROUND(IFERROR(IF(ABS('C-1'!R31)&gt;=10,IF('C-1'!R31&gt;=0,'C-1'!R31*RANDBETWEEN(80,90)*0.01,'C-1'!R31*RANDBETWEEN(110,120)*0.01),'C-1'!R31-RANDBETWEEN(1,3)),0),0)&amp;"～"&amp;ROUND(IFERROR(IF(ABS('C-1'!R31)&gt;=10,IF('C-1'!R31&gt;=0,'C-1'!R31*RANDBETWEEN(110,120)*0.01,'C-1'!R31*RANDBETWEEN(80,90)*0.01),'C-1'!R31+RANDBETWEEN(1,3)),0),0)&amp;"】")</f>
        <v/>
      </c>
      <c r="S31" s="778" t="e">
        <f ca="1">IF('C-1'!S31="","","【"&amp;ROUND(IFERROR(IF(ABS('C-1'!S31)&gt;=10,IF('C-1'!S31&gt;=0,'C-1'!S31*RANDBETWEEN(80,90)*0.01,'C-1'!S31*RANDBETWEEN(110,120)*0.01),'C-1'!S31-RANDBETWEEN(1,3)),0),0)&amp;"～"&amp;ROUND(IFERROR(IF(ABS('C-1'!S31)&gt;=10,IF('C-1'!S31&gt;=0,'C-1'!S31*RANDBETWEEN(110,120)*0.01,'C-1'!S31*RANDBETWEEN(80,90)*0.01),'C-1'!S31+RANDBETWEEN(1,3)),0),0)&amp;"】")</f>
        <v>#DIV/0!</v>
      </c>
      <c r="T31" s="778" t="e">
        <f ca="1">IF('C-1'!T31="","","【"&amp;ROUND(IFERROR(IF(ABS('C-1'!T31)&gt;=10,IF('C-1'!T31&gt;=0,'C-1'!T31*RANDBETWEEN(80,90)*0.01,'C-1'!T31*RANDBETWEEN(110,120)*0.01),'C-1'!T31-RANDBETWEEN(1,3)),0),0)&amp;"～"&amp;ROUND(IFERROR(IF(ABS('C-1'!T31)&gt;=10,IF('C-1'!T31&gt;=0,'C-1'!T31*RANDBETWEEN(110,120)*0.01,'C-1'!T31*RANDBETWEEN(80,90)*0.01),'C-1'!T31+RANDBETWEEN(1,3)),0),0)&amp;"】")</f>
        <v>#DIV/0!</v>
      </c>
      <c r="U31" s="778" t="e">
        <f ca="1">IF('C-1'!U31="","","【"&amp;ROUND(IFERROR(IF(ABS('C-1'!U31)&gt;=10,IF('C-1'!U31&gt;=0,'C-1'!U31*RANDBETWEEN(80,90)*0.01,'C-1'!U31*RANDBETWEEN(110,120)*0.01),'C-1'!U31-RANDBETWEEN(1,3)),0),0)&amp;"～"&amp;ROUND(IFERROR(IF(ABS('C-1'!U31)&gt;=10,IF('C-1'!U31&gt;=0,'C-1'!U31*RANDBETWEEN(110,120)*0.01,'C-1'!U31*RANDBETWEEN(80,90)*0.01),'C-1'!U31+RANDBETWEEN(1,3)),0),0)&amp;"】")</f>
        <v>#DIV/0!</v>
      </c>
      <c r="V31" s="778" t="e">
        <f ca="1">IF('C-1'!V31="","","【"&amp;ROUND(IFERROR(IF(ABS('C-1'!V31)&gt;=10,IF('C-1'!V31&gt;=0,'C-1'!V31*RANDBETWEEN(80,90)*0.01,'C-1'!V31*RANDBETWEEN(110,120)*0.01),'C-1'!V31-RANDBETWEEN(1,3)),0),0)&amp;"～"&amp;ROUND(IFERROR(IF(ABS('C-1'!V31)&gt;=10,IF('C-1'!V31&gt;=0,'C-1'!V31*RANDBETWEEN(110,120)*0.01,'C-1'!V31*RANDBETWEEN(80,90)*0.01),'C-1'!V31+RANDBETWEEN(1,3)),0),0)&amp;"】")</f>
        <v>#DIV/0!</v>
      </c>
      <c r="W31" s="778" t="e">
        <f ca="1">IF('C-1'!W31="","","【"&amp;ROUND(IFERROR(IF(ABS('C-1'!W31)&gt;=10,IF('C-1'!W31&gt;=0,'C-1'!W31*RANDBETWEEN(80,90)*0.01,'C-1'!W31*RANDBETWEEN(110,120)*0.01),'C-1'!W31-RANDBETWEEN(1,3)),0),0)&amp;"～"&amp;ROUND(IFERROR(IF(ABS('C-1'!W31)&gt;=10,IF('C-1'!W31&gt;=0,'C-1'!W31*RANDBETWEEN(110,120)*0.01,'C-1'!W31*RANDBETWEEN(80,90)*0.01),'C-1'!W31+RANDBETWEEN(1,3)),0),0)&amp;"】")</f>
        <v>#DIV/0!</v>
      </c>
      <c r="X31" s="777" t="e">
        <f ca="1">IF('C-1'!X31="","","【"&amp;ROUND(IFERROR(IF(ABS('C-1'!X31)&gt;=10,IF('C-1'!X31&gt;=0,'C-1'!X31*RANDBETWEEN(80,90)*0.01,'C-1'!X31*RANDBETWEEN(110,120)*0.01),'C-1'!X31-RANDBETWEEN(1,3)),0),0)&amp;"～"&amp;ROUND(IFERROR(IF(ABS('C-1'!X31)&gt;=10,IF('C-1'!X31&gt;=0,'C-1'!X31*RANDBETWEEN(110,120)*0.01,'C-1'!X31*RANDBETWEEN(80,90)*0.01),'C-1'!X31+RANDBETWEEN(1,3)),0),0)&amp;"】")</f>
        <v>#DIV/0!</v>
      </c>
    </row>
    <row r="32" spans="2:24" ht="14.85" customHeight="1" x14ac:dyDescent="0.15">
      <c r="B32" s="125" t="str">
        <f>IF('C-1'!B32="","",'C-1'!B32)</f>
        <v>令和3年(2021年)</v>
      </c>
      <c r="C32" s="784" t="str">
        <f>IF('C-1'!C32="","",'C-1'!C32)</f>
        <v/>
      </c>
      <c r="D32" s="784" t="str">
        <f>IF('C-1'!D32="","",'C-1'!D32)</f>
        <v>輸入者</v>
      </c>
      <c r="E32" s="784" t="str">
        <f>IF('C-1'!E32="","",'C-1'!E32)</f>
        <v>非関連企業</v>
      </c>
      <c r="F32" s="699" t="str">
        <f>IF('C-1'!F32="","",'C-1'!F32)</f>
        <v/>
      </c>
      <c r="G32" s="783" t="str">
        <f>IF('C-1'!G32="","",'C-1'!G32)</f>
        <v/>
      </c>
      <c r="H32" s="699" t="str">
        <f>IF('C-1'!H32="","",'C-1'!H32)</f>
        <v/>
      </c>
      <c r="I32" s="782" t="str">
        <f>IF('C-1'!I32="","",'C-1'!I32)</f>
        <v/>
      </c>
      <c r="J32" s="699" t="str">
        <f>IF('C-1'!J32="","",'C-1'!J32)</f>
        <v/>
      </c>
      <c r="K32" s="780" t="str">
        <f ca="1">IF('C-1'!K32="","","【"&amp;ROUND(IFERROR(IF(ABS('C-1'!K32)&gt;=10,IF('C-1'!K32&gt;=0,'C-1'!K32*RANDBETWEEN(80,90)*0.01,'C-1'!K32*RANDBETWEEN(110,120)*0.01),'C-1'!K32-RANDBETWEEN(1,3)),0),0)&amp;"～"&amp;ROUND(IFERROR(IF(ABS('C-1'!K32)&gt;=10,IF('C-1'!K32&gt;=0,'C-1'!K32*RANDBETWEEN(110,120)*0.01,'C-1'!K32*RANDBETWEEN(80,90)*0.01),'C-1'!K32+RANDBETWEEN(1,3)),0),0)&amp;"】")</f>
        <v/>
      </c>
      <c r="L32" s="780" t="str">
        <f ca="1">IF('C-1'!L32="","","【"&amp;ROUND(IFERROR(IF(ABS('C-1'!L32)&gt;=10,IF('C-1'!L32&gt;=0,'C-1'!L32*RANDBETWEEN(80,90)*0.01,'C-1'!L32*RANDBETWEEN(110,120)*0.01),'C-1'!L32-RANDBETWEEN(1,3)),0),0)&amp;"～"&amp;ROUND(IFERROR(IF(ABS('C-1'!L32)&gt;=10,IF('C-1'!L32&gt;=0,'C-1'!L32*RANDBETWEEN(110,120)*0.01,'C-1'!L32*RANDBETWEEN(80,90)*0.01),'C-1'!L32+RANDBETWEEN(1,3)),0),0)&amp;"】")</f>
        <v/>
      </c>
      <c r="M32" s="699" t="str">
        <f>IF('C-1'!M32="","",'C-1'!M32)</f>
        <v/>
      </c>
      <c r="N32" s="781" t="e">
        <f ca="1">IF('C-1'!N32="","","【"&amp;ROUND(IFERROR(IF(ABS('C-1'!N32)&gt;=10,IF('C-1'!N32&gt;=0,'C-1'!N32*RANDBETWEEN(80,90)*0.01,'C-1'!N32*RANDBETWEEN(110,120)*0.01),'C-1'!N32-RANDBETWEEN(1,3)),0),0)&amp;"～"&amp;ROUND(IFERROR(IF(ABS('C-1'!N32)&gt;=10,IF('C-1'!N32&gt;=0,'C-1'!N32*RANDBETWEEN(110,120)*0.01,'C-1'!N32*RANDBETWEEN(80,90)*0.01),'C-1'!N32+RANDBETWEEN(1,3)),0),0)&amp;"】")</f>
        <v>#DIV/0!</v>
      </c>
      <c r="O32" s="780" t="str">
        <f ca="1">IF('C-1'!O32="","","【"&amp;ROUND(IFERROR(IF(ABS('C-1'!O32)&gt;=10,IF('C-1'!O32&gt;=0,'C-1'!O32*RANDBETWEEN(80,90)*0.01,'C-1'!O32*RANDBETWEEN(110,120)*0.01),'C-1'!O32-RANDBETWEEN(1,3)),0),0)&amp;"～"&amp;ROUND(IFERROR(IF(ABS('C-1'!O32)&gt;=10,IF('C-1'!O32&gt;=0,'C-1'!O32*RANDBETWEEN(110,120)*0.01,'C-1'!O32*RANDBETWEEN(80,90)*0.01),'C-1'!O32+RANDBETWEEN(1,3)),0),0)&amp;"】")</f>
        <v/>
      </c>
      <c r="P32" s="779" t="str">
        <f ca="1">IF('C-1'!P32="","","【"&amp;ROUND(IFERROR(IF(ABS('C-1'!P32)&gt;=10,IF('C-1'!P32&gt;=0,'C-1'!P32*RANDBETWEEN(80,90)*0.01,'C-1'!P32*RANDBETWEEN(110,120)*0.01),'C-1'!P32-RANDBETWEEN(1,3)),0),0)&amp;"～"&amp;ROUND(IFERROR(IF(ABS('C-1'!P32)&gt;=10,IF('C-1'!P32&gt;=0,'C-1'!P32*RANDBETWEEN(110,120)*0.01,'C-1'!P32*RANDBETWEEN(80,90)*0.01),'C-1'!P32+RANDBETWEEN(1,3)),0),0)&amp;"】")</f>
        <v/>
      </c>
      <c r="Q32" s="779" t="str">
        <f ca="1">IF('C-1'!Q32="","","【"&amp;ROUND(IFERROR(IF(ABS('C-1'!Q32)&gt;=10,IF('C-1'!Q32&gt;=0,'C-1'!Q32*RANDBETWEEN(80,90)*0.01,'C-1'!Q32*RANDBETWEEN(110,120)*0.01),'C-1'!Q32-RANDBETWEEN(1,3)),0),0)&amp;"～"&amp;ROUND(IFERROR(IF(ABS('C-1'!Q32)&gt;=10,IF('C-1'!Q32&gt;=0,'C-1'!Q32*RANDBETWEEN(110,120)*0.01,'C-1'!Q32*RANDBETWEEN(80,90)*0.01),'C-1'!Q32+RANDBETWEEN(1,3)),0),0)&amp;"】")</f>
        <v/>
      </c>
      <c r="R32" s="779" t="str">
        <f ca="1">IF('C-1'!R32="","","【"&amp;ROUND(IFERROR(IF(ABS('C-1'!R32)&gt;=10,IF('C-1'!R32&gt;=0,'C-1'!R32*RANDBETWEEN(80,90)*0.01,'C-1'!R32*RANDBETWEEN(110,120)*0.01),'C-1'!R32-RANDBETWEEN(1,3)),0),0)&amp;"～"&amp;ROUND(IFERROR(IF(ABS('C-1'!R32)&gt;=10,IF('C-1'!R32&gt;=0,'C-1'!R32*RANDBETWEEN(110,120)*0.01,'C-1'!R32*RANDBETWEEN(80,90)*0.01),'C-1'!R32+RANDBETWEEN(1,3)),0),0)&amp;"】")</f>
        <v/>
      </c>
      <c r="S32" s="778" t="e">
        <f ca="1">IF('C-1'!S32="","","【"&amp;ROUND(IFERROR(IF(ABS('C-1'!S32)&gt;=10,IF('C-1'!S32&gt;=0,'C-1'!S32*RANDBETWEEN(80,90)*0.01,'C-1'!S32*RANDBETWEEN(110,120)*0.01),'C-1'!S32-RANDBETWEEN(1,3)),0),0)&amp;"～"&amp;ROUND(IFERROR(IF(ABS('C-1'!S32)&gt;=10,IF('C-1'!S32&gt;=0,'C-1'!S32*RANDBETWEEN(110,120)*0.01,'C-1'!S32*RANDBETWEEN(80,90)*0.01),'C-1'!S32+RANDBETWEEN(1,3)),0),0)&amp;"】")</f>
        <v>#DIV/0!</v>
      </c>
      <c r="T32" s="778" t="e">
        <f ca="1">IF('C-1'!T32="","","【"&amp;ROUND(IFERROR(IF(ABS('C-1'!T32)&gt;=10,IF('C-1'!T32&gt;=0,'C-1'!T32*RANDBETWEEN(80,90)*0.01,'C-1'!T32*RANDBETWEEN(110,120)*0.01),'C-1'!T32-RANDBETWEEN(1,3)),0),0)&amp;"～"&amp;ROUND(IFERROR(IF(ABS('C-1'!T32)&gt;=10,IF('C-1'!T32&gt;=0,'C-1'!T32*RANDBETWEEN(110,120)*0.01,'C-1'!T32*RANDBETWEEN(80,90)*0.01),'C-1'!T32+RANDBETWEEN(1,3)),0),0)&amp;"】")</f>
        <v>#DIV/0!</v>
      </c>
      <c r="U32" s="778" t="e">
        <f ca="1">IF('C-1'!U32="","","【"&amp;ROUND(IFERROR(IF(ABS('C-1'!U32)&gt;=10,IF('C-1'!U32&gt;=0,'C-1'!U32*RANDBETWEEN(80,90)*0.01,'C-1'!U32*RANDBETWEEN(110,120)*0.01),'C-1'!U32-RANDBETWEEN(1,3)),0),0)&amp;"～"&amp;ROUND(IFERROR(IF(ABS('C-1'!U32)&gt;=10,IF('C-1'!U32&gt;=0,'C-1'!U32*RANDBETWEEN(110,120)*0.01,'C-1'!U32*RANDBETWEEN(80,90)*0.01),'C-1'!U32+RANDBETWEEN(1,3)),0),0)&amp;"】")</f>
        <v>#DIV/0!</v>
      </c>
      <c r="V32" s="778" t="e">
        <f ca="1">IF('C-1'!V32="","","【"&amp;ROUND(IFERROR(IF(ABS('C-1'!V32)&gt;=10,IF('C-1'!V32&gt;=0,'C-1'!V32*RANDBETWEEN(80,90)*0.01,'C-1'!V32*RANDBETWEEN(110,120)*0.01),'C-1'!V32-RANDBETWEEN(1,3)),0),0)&amp;"～"&amp;ROUND(IFERROR(IF(ABS('C-1'!V32)&gt;=10,IF('C-1'!V32&gt;=0,'C-1'!V32*RANDBETWEEN(110,120)*0.01,'C-1'!V32*RANDBETWEEN(80,90)*0.01),'C-1'!V32+RANDBETWEEN(1,3)),0),0)&amp;"】")</f>
        <v>#DIV/0!</v>
      </c>
      <c r="W32" s="778" t="e">
        <f ca="1">IF('C-1'!W32="","","【"&amp;ROUND(IFERROR(IF(ABS('C-1'!W32)&gt;=10,IF('C-1'!W32&gt;=0,'C-1'!W32*RANDBETWEEN(80,90)*0.01,'C-1'!W32*RANDBETWEEN(110,120)*0.01),'C-1'!W32-RANDBETWEEN(1,3)),0),0)&amp;"～"&amp;ROUND(IFERROR(IF(ABS('C-1'!W32)&gt;=10,IF('C-1'!W32&gt;=0,'C-1'!W32*RANDBETWEEN(110,120)*0.01,'C-1'!W32*RANDBETWEEN(80,90)*0.01),'C-1'!W32+RANDBETWEEN(1,3)),0),0)&amp;"】")</f>
        <v>#DIV/0!</v>
      </c>
      <c r="X32" s="777" t="e">
        <f ca="1">IF('C-1'!X32="","","【"&amp;ROUND(IFERROR(IF(ABS('C-1'!X32)&gt;=10,IF('C-1'!X32&gt;=0,'C-1'!X32*RANDBETWEEN(80,90)*0.01,'C-1'!X32*RANDBETWEEN(110,120)*0.01),'C-1'!X32-RANDBETWEEN(1,3)),0),0)&amp;"～"&amp;ROUND(IFERROR(IF(ABS('C-1'!X32)&gt;=10,IF('C-1'!X32&gt;=0,'C-1'!X32*RANDBETWEEN(110,120)*0.01,'C-1'!X32*RANDBETWEEN(80,90)*0.01),'C-1'!X32+RANDBETWEEN(1,3)),0),0)&amp;"】")</f>
        <v>#DIV/0!</v>
      </c>
    </row>
    <row r="33" spans="2:24" ht="14.85" customHeight="1" x14ac:dyDescent="0.15">
      <c r="B33" s="125" t="str">
        <f>IF('C-1'!B33="","",'C-1'!B33)</f>
        <v>令和3年(2021年)</v>
      </c>
      <c r="C33" s="784" t="str">
        <f>IF('C-1'!C33="","",'C-1'!C33)</f>
        <v/>
      </c>
      <c r="D33" s="784" t="str">
        <f>IF('C-1'!D33="","",'C-1'!D33)</f>
        <v>輸入者</v>
      </c>
      <c r="E33" s="784" t="str">
        <f>IF('C-1'!E33="","",'C-1'!E33)</f>
        <v>非関連企業</v>
      </c>
      <c r="F33" s="699" t="str">
        <f>IF('C-1'!F33="","",'C-1'!F33)</f>
        <v/>
      </c>
      <c r="G33" s="783" t="str">
        <f>IF('C-1'!G33="","",'C-1'!G33)</f>
        <v/>
      </c>
      <c r="H33" s="699" t="str">
        <f>IF('C-1'!H33="","",'C-1'!H33)</f>
        <v/>
      </c>
      <c r="I33" s="782" t="str">
        <f>IF('C-1'!I33="","",'C-1'!I33)</f>
        <v/>
      </c>
      <c r="J33" s="699" t="str">
        <f>IF('C-1'!J33="","",'C-1'!J33)</f>
        <v/>
      </c>
      <c r="K33" s="780" t="str">
        <f ca="1">IF('C-1'!K33="","","【"&amp;ROUND(IFERROR(IF(ABS('C-1'!K33)&gt;=10,IF('C-1'!K33&gt;=0,'C-1'!K33*RANDBETWEEN(80,90)*0.01,'C-1'!K33*RANDBETWEEN(110,120)*0.01),'C-1'!K33-RANDBETWEEN(1,3)),0),0)&amp;"～"&amp;ROUND(IFERROR(IF(ABS('C-1'!K33)&gt;=10,IF('C-1'!K33&gt;=0,'C-1'!K33*RANDBETWEEN(110,120)*0.01,'C-1'!K33*RANDBETWEEN(80,90)*0.01),'C-1'!K33+RANDBETWEEN(1,3)),0),0)&amp;"】")</f>
        <v/>
      </c>
      <c r="L33" s="780" t="str">
        <f ca="1">IF('C-1'!L33="","","【"&amp;ROUND(IFERROR(IF(ABS('C-1'!L33)&gt;=10,IF('C-1'!L33&gt;=0,'C-1'!L33*RANDBETWEEN(80,90)*0.01,'C-1'!L33*RANDBETWEEN(110,120)*0.01),'C-1'!L33-RANDBETWEEN(1,3)),0),0)&amp;"～"&amp;ROUND(IFERROR(IF(ABS('C-1'!L33)&gt;=10,IF('C-1'!L33&gt;=0,'C-1'!L33*RANDBETWEEN(110,120)*0.01,'C-1'!L33*RANDBETWEEN(80,90)*0.01),'C-1'!L33+RANDBETWEEN(1,3)),0),0)&amp;"】")</f>
        <v/>
      </c>
      <c r="M33" s="699" t="str">
        <f>IF('C-1'!M33="","",'C-1'!M33)</f>
        <v/>
      </c>
      <c r="N33" s="781" t="e">
        <f ca="1">IF('C-1'!N33="","","【"&amp;ROUND(IFERROR(IF(ABS('C-1'!N33)&gt;=10,IF('C-1'!N33&gt;=0,'C-1'!N33*RANDBETWEEN(80,90)*0.01,'C-1'!N33*RANDBETWEEN(110,120)*0.01),'C-1'!N33-RANDBETWEEN(1,3)),0),0)&amp;"～"&amp;ROUND(IFERROR(IF(ABS('C-1'!N33)&gt;=10,IF('C-1'!N33&gt;=0,'C-1'!N33*RANDBETWEEN(110,120)*0.01,'C-1'!N33*RANDBETWEEN(80,90)*0.01),'C-1'!N33+RANDBETWEEN(1,3)),0),0)&amp;"】")</f>
        <v>#DIV/0!</v>
      </c>
      <c r="O33" s="780" t="str">
        <f ca="1">IF('C-1'!O33="","","【"&amp;ROUND(IFERROR(IF(ABS('C-1'!O33)&gt;=10,IF('C-1'!O33&gt;=0,'C-1'!O33*RANDBETWEEN(80,90)*0.01,'C-1'!O33*RANDBETWEEN(110,120)*0.01),'C-1'!O33-RANDBETWEEN(1,3)),0),0)&amp;"～"&amp;ROUND(IFERROR(IF(ABS('C-1'!O33)&gt;=10,IF('C-1'!O33&gt;=0,'C-1'!O33*RANDBETWEEN(110,120)*0.01,'C-1'!O33*RANDBETWEEN(80,90)*0.01),'C-1'!O33+RANDBETWEEN(1,3)),0),0)&amp;"】")</f>
        <v/>
      </c>
      <c r="P33" s="779" t="str">
        <f ca="1">IF('C-1'!P33="","","【"&amp;ROUND(IFERROR(IF(ABS('C-1'!P33)&gt;=10,IF('C-1'!P33&gt;=0,'C-1'!P33*RANDBETWEEN(80,90)*0.01,'C-1'!P33*RANDBETWEEN(110,120)*0.01),'C-1'!P33-RANDBETWEEN(1,3)),0),0)&amp;"～"&amp;ROUND(IFERROR(IF(ABS('C-1'!P33)&gt;=10,IF('C-1'!P33&gt;=0,'C-1'!P33*RANDBETWEEN(110,120)*0.01,'C-1'!P33*RANDBETWEEN(80,90)*0.01),'C-1'!P33+RANDBETWEEN(1,3)),0),0)&amp;"】")</f>
        <v/>
      </c>
      <c r="Q33" s="779" t="str">
        <f ca="1">IF('C-1'!Q33="","","【"&amp;ROUND(IFERROR(IF(ABS('C-1'!Q33)&gt;=10,IF('C-1'!Q33&gt;=0,'C-1'!Q33*RANDBETWEEN(80,90)*0.01,'C-1'!Q33*RANDBETWEEN(110,120)*0.01),'C-1'!Q33-RANDBETWEEN(1,3)),0),0)&amp;"～"&amp;ROUND(IFERROR(IF(ABS('C-1'!Q33)&gt;=10,IF('C-1'!Q33&gt;=0,'C-1'!Q33*RANDBETWEEN(110,120)*0.01,'C-1'!Q33*RANDBETWEEN(80,90)*0.01),'C-1'!Q33+RANDBETWEEN(1,3)),0),0)&amp;"】")</f>
        <v/>
      </c>
      <c r="R33" s="779" t="str">
        <f ca="1">IF('C-1'!R33="","","【"&amp;ROUND(IFERROR(IF(ABS('C-1'!R33)&gt;=10,IF('C-1'!R33&gt;=0,'C-1'!R33*RANDBETWEEN(80,90)*0.01,'C-1'!R33*RANDBETWEEN(110,120)*0.01),'C-1'!R33-RANDBETWEEN(1,3)),0),0)&amp;"～"&amp;ROUND(IFERROR(IF(ABS('C-1'!R33)&gt;=10,IF('C-1'!R33&gt;=0,'C-1'!R33*RANDBETWEEN(110,120)*0.01,'C-1'!R33*RANDBETWEEN(80,90)*0.01),'C-1'!R33+RANDBETWEEN(1,3)),0),0)&amp;"】")</f>
        <v/>
      </c>
      <c r="S33" s="778" t="e">
        <f ca="1">IF('C-1'!S33="","","【"&amp;ROUND(IFERROR(IF(ABS('C-1'!S33)&gt;=10,IF('C-1'!S33&gt;=0,'C-1'!S33*RANDBETWEEN(80,90)*0.01,'C-1'!S33*RANDBETWEEN(110,120)*0.01),'C-1'!S33-RANDBETWEEN(1,3)),0),0)&amp;"～"&amp;ROUND(IFERROR(IF(ABS('C-1'!S33)&gt;=10,IF('C-1'!S33&gt;=0,'C-1'!S33*RANDBETWEEN(110,120)*0.01,'C-1'!S33*RANDBETWEEN(80,90)*0.01),'C-1'!S33+RANDBETWEEN(1,3)),0),0)&amp;"】")</f>
        <v>#DIV/0!</v>
      </c>
      <c r="T33" s="778" t="e">
        <f ca="1">IF('C-1'!T33="","","【"&amp;ROUND(IFERROR(IF(ABS('C-1'!T33)&gt;=10,IF('C-1'!T33&gt;=0,'C-1'!T33*RANDBETWEEN(80,90)*0.01,'C-1'!T33*RANDBETWEEN(110,120)*0.01),'C-1'!T33-RANDBETWEEN(1,3)),0),0)&amp;"～"&amp;ROUND(IFERROR(IF(ABS('C-1'!T33)&gt;=10,IF('C-1'!T33&gt;=0,'C-1'!T33*RANDBETWEEN(110,120)*0.01,'C-1'!T33*RANDBETWEEN(80,90)*0.01),'C-1'!T33+RANDBETWEEN(1,3)),0),0)&amp;"】")</f>
        <v>#DIV/0!</v>
      </c>
      <c r="U33" s="778" t="e">
        <f ca="1">IF('C-1'!U33="","","【"&amp;ROUND(IFERROR(IF(ABS('C-1'!U33)&gt;=10,IF('C-1'!U33&gt;=0,'C-1'!U33*RANDBETWEEN(80,90)*0.01,'C-1'!U33*RANDBETWEEN(110,120)*0.01),'C-1'!U33-RANDBETWEEN(1,3)),0),0)&amp;"～"&amp;ROUND(IFERROR(IF(ABS('C-1'!U33)&gt;=10,IF('C-1'!U33&gt;=0,'C-1'!U33*RANDBETWEEN(110,120)*0.01,'C-1'!U33*RANDBETWEEN(80,90)*0.01),'C-1'!U33+RANDBETWEEN(1,3)),0),0)&amp;"】")</f>
        <v>#DIV/0!</v>
      </c>
      <c r="V33" s="778" t="e">
        <f ca="1">IF('C-1'!V33="","","【"&amp;ROUND(IFERROR(IF(ABS('C-1'!V33)&gt;=10,IF('C-1'!V33&gt;=0,'C-1'!V33*RANDBETWEEN(80,90)*0.01,'C-1'!V33*RANDBETWEEN(110,120)*0.01),'C-1'!V33-RANDBETWEEN(1,3)),0),0)&amp;"～"&amp;ROUND(IFERROR(IF(ABS('C-1'!V33)&gt;=10,IF('C-1'!V33&gt;=0,'C-1'!V33*RANDBETWEEN(110,120)*0.01,'C-1'!V33*RANDBETWEEN(80,90)*0.01),'C-1'!V33+RANDBETWEEN(1,3)),0),0)&amp;"】")</f>
        <v>#DIV/0!</v>
      </c>
      <c r="W33" s="778" t="e">
        <f ca="1">IF('C-1'!W33="","","【"&amp;ROUND(IFERROR(IF(ABS('C-1'!W33)&gt;=10,IF('C-1'!W33&gt;=0,'C-1'!W33*RANDBETWEEN(80,90)*0.01,'C-1'!W33*RANDBETWEEN(110,120)*0.01),'C-1'!W33-RANDBETWEEN(1,3)),0),0)&amp;"～"&amp;ROUND(IFERROR(IF(ABS('C-1'!W33)&gt;=10,IF('C-1'!W33&gt;=0,'C-1'!W33*RANDBETWEEN(110,120)*0.01,'C-1'!W33*RANDBETWEEN(80,90)*0.01),'C-1'!W33+RANDBETWEEN(1,3)),0),0)&amp;"】")</f>
        <v>#DIV/0!</v>
      </c>
      <c r="X33" s="777" t="e">
        <f ca="1">IF('C-1'!X33="","","【"&amp;ROUND(IFERROR(IF(ABS('C-1'!X33)&gt;=10,IF('C-1'!X33&gt;=0,'C-1'!X33*RANDBETWEEN(80,90)*0.01,'C-1'!X33*RANDBETWEEN(110,120)*0.01),'C-1'!X33-RANDBETWEEN(1,3)),0),0)&amp;"～"&amp;ROUND(IFERROR(IF(ABS('C-1'!X33)&gt;=10,IF('C-1'!X33&gt;=0,'C-1'!X33*RANDBETWEEN(110,120)*0.01,'C-1'!X33*RANDBETWEEN(80,90)*0.01),'C-1'!X33+RANDBETWEEN(1,3)),0),0)&amp;"】")</f>
        <v>#DIV/0!</v>
      </c>
    </row>
    <row r="34" spans="2:24" ht="14.85" customHeight="1" x14ac:dyDescent="0.15">
      <c r="B34" s="125" t="str">
        <f>IF('C-1'!B34="","",'C-1'!B34)</f>
        <v>令和3年(2021年)</v>
      </c>
      <c r="C34" s="784" t="str">
        <f>IF('C-1'!C34="","",'C-1'!C34)</f>
        <v/>
      </c>
      <c r="D34" s="784" t="str">
        <f>IF('C-1'!D34="","",'C-1'!D34)</f>
        <v>輸入者</v>
      </c>
      <c r="E34" s="784" t="str">
        <f>IF('C-1'!E34="","",'C-1'!E34)</f>
        <v>非関連企業</v>
      </c>
      <c r="F34" s="699" t="str">
        <f>IF('C-1'!F34="","",'C-1'!F34)</f>
        <v/>
      </c>
      <c r="G34" s="783" t="str">
        <f>IF('C-1'!G34="","",'C-1'!G34)</f>
        <v/>
      </c>
      <c r="H34" s="699" t="str">
        <f>IF('C-1'!H34="","",'C-1'!H34)</f>
        <v/>
      </c>
      <c r="I34" s="782" t="str">
        <f>IF('C-1'!I34="","",'C-1'!I34)</f>
        <v/>
      </c>
      <c r="J34" s="699" t="str">
        <f>IF('C-1'!J34="","",'C-1'!J34)</f>
        <v/>
      </c>
      <c r="K34" s="780" t="str">
        <f ca="1">IF('C-1'!K34="","","【"&amp;ROUND(IFERROR(IF(ABS('C-1'!K34)&gt;=10,IF('C-1'!K34&gt;=0,'C-1'!K34*RANDBETWEEN(80,90)*0.01,'C-1'!K34*RANDBETWEEN(110,120)*0.01),'C-1'!K34-RANDBETWEEN(1,3)),0),0)&amp;"～"&amp;ROUND(IFERROR(IF(ABS('C-1'!K34)&gt;=10,IF('C-1'!K34&gt;=0,'C-1'!K34*RANDBETWEEN(110,120)*0.01,'C-1'!K34*RANDBETWEEN(80,90)*0.01),'C-1'!K34+RANDBETWEEN(1,3)),0),0)&amp;"】")</f>
        <v/>
      </c>
      <c r="L34" s="780" t="str">
        <f ca="1">IF('C-1'!L34="","","【"&amp;ROUND(IFERROR(IF(ABS('C-1'!L34)&gt;=10,IF('C-1'!L34&gt;=0,'C-1'!L34*RANDBETWEEN(80,90)*0.01,'C-1'!L34*RANDBETWEEN(110,120)*0.01),'C-1'!L34-RANDBETWEEN(1,3)),0),0)&amp;"～"&amp;ROUND(IFERROR(IF(ABS('C-1'!L34)&gt;=10,IF('C-1'!L34&gt;=0,'C-1'!L34*RANDBETWEEN(110,120)*0.01,'C-1'!L34*RANDBETWEEN(80,90)*0.01),'C-1'!L34+RANDBETWEEN(1,3)),0),0)&amp;"】")</f>
        <v/>
      </c>
      <c r="M34" s="699" t="str">
        <f>IF('C-1'!M34="","",'C-1'!M34)</f>
        <v/>
      </c>
      <c r="N34" s="781" t="e">
        <f ca="1">IF('C-1'!N34="","","【"&amp;ROUND(IFERROR(IF(ABS('C-1'!N34)&gt;=10,IF('C-1'!N34&gt;=0,'C-1'!N34*RANDBETWEEN(80,90)*0.01,'C-1'!N34*RANDBETWEEN(110,120)*0.01),'C-1'!N34-RANDBETWEEN(1,3)),0),0)&amp;"～"&amp;ROUND(IFERROR(IF(ABS('C-1'!N34)&gt;=10,IF('C-1'!N34&gt;=0,'C-1'!N34*RANDBETWEEN(110,120)*0.01,'C-1'!N34*RANDBETWEEN(80,90)*0.01),'C-1'!N34+RANDBETWEEN(1,3)),0),0)&amp;"】")</f>
        <v>#DIV/0!</v>
      </c>
      <c r="O34" s="780" t="str">
        <f ca="1">IF('C-1'!O34="","","【"&amp;ROUND(IFERROR(IF(ABS('C-1'!O34)&gt;=10,IF('C-1'!O34&gt;=0,'C-1'!O34*RANDBETWEEN(80,90)*0.01,'C-1'!O34*RANDBETWEEN(110,120)*0.01),'C-1'!O34-RANDBETWEEN(1,3)),0),0)&amp;"～"&amp;ROUND(IFERROR(IF(ABS('C-1'!O34)&gt;=10,IF('C-1'!O34&gt;=0,'C-1'!O34*RANDBETWEEN(110,120)*0.01,'C-1'!O34*RANDBETWEEN(80,90)*0.01),'C-1'!O34+RANDBETWEEN(1,3)),0),0)&amp;"】")</f>
        <v/>
      </c>
      <c r="P34" s="779" t="str">
        <f ca="1">IF('C-1'!P34="","","【"&amp;ROUND(IFERROR(IF(ABS('C-1'!P34)&gt;=10,IF('C-1'!P34&gt;=0,'C-1'!P34*RANDBETWEEN(80,90)*0.01,'C-1'!P34*RANDBETWEEN(110,120)*0.01),'C-1'!P34-RANDBETWEEN(1,3)),0),0)&amp;"～"&amp;ROUND(IFERROR(IF(ABS('C-1'!P34)&gt;=10,IF('C-1'!P34&gt;=0,'C-1'!P34*RANDBETWEEN(110,120)*0.01,'C-1'!P34*RANDBETWEEN(80,90)*0.01),'C-1'!P34+RANDBETWEEN(1,3)),0),0)&amp;"】")</f>
        <v/>
      </c>
      <c r="Q34" s="779" t="str">
        <f ca="1">IF('C-1'!Q34="","","【"&amp;ROUND(IFERROR(IF(ABS('C-1'!Q34)&gt;=10,IF('C-1'!Q34&gt;=0,'C-1'!Q34*RANDBETWEEN(80,90)*0.01,'C-1'!Q34*RANDBETWEEN(110,120)*0.01),'C-1'!Q34-RANDBETWEEN(1,3)),0),0)&amp;"～"&amp;ROUND(IFERROR(IF(ABS('C-1'!Q34)&gt;=10,IF('C-1'!Q34&gt;=0,'C-1'!Q34*RANDBETWEEN(110,120)*0.01,'C-1'!Q34*RANDBETWEEN(80,90)*0.01),'C-1'!Q34+RANDBETWEEN(1,3)),0),0)&amp;"】")</f>
        <v/>
      </c>
      <c r="R34" s="779" t="str">
        <f ca="1">IF('C-1'!R34="","","【"&amp;ROUND(IFERROR(IF(ABS('C-1'!R34)&gt;=10,IF('C-1'!R34&gt;=0,'C-1'!R34*RANDBETWEEN(80,90)*0.01,'C-1'!R34*RANDBETWEEN(110,120)*0.01),'C-1'!R34-RANDBETWEEN(1,3)),0),0)&amp;"～"&amp;ROUND(IFERROR(IF(ABS('C-1'!R34)&gt;=10,IF('C-1'!R34&gt;=0,'C-1'!R34*RANDBETWEEN(110,120)*0.01,'C-1'!R34*RANDBETWEEN(80,90)*0.01),'C-1'!R34+RANDBETWEEN(1,3)),0),0)&amp;"】")</f>
        <v/>
      </c>
      <c r="S34" s="778" t="e">
        <f ca="1">IF('C-1'!S34="","","【"&amp;ROUND(IFERROR(IF(ABS('C-1'!S34)&gt;=10,IF('C-1'!S34&gt;=0,'C-1'!S34*RANDBETWEEN(80,90)*0.01,'C-1'!S34*RANDBETWEEN(110,120)*0.01),'C-1'!S34-RANDBETWEEN(1,3)),0),0)&amp;"～"&amp;ROUND(IFERROR(IF(ABS('C-1'!S34)&gt;=10,IF('C-1'!S34&gt;=0,'C-1'!S34*RANDBETWEEN(110,120)*0.01,'C-1'!S34*RANDBETWEEN(80,90)*0.01),'C-1'!S34+RANDBETWEEN(1,3)),0),0)&amp;"】")</f>
        <v>#DIV/0!</v>
      </c>
      <c r="T34" s="778" t="e">
        <f ca="1">IF('C-1'!T34="","","【"&amp;ROUND(IFERROR(IF(ABS('C-1'!T34)&gt;=10,IF('C-1'!T34&gt;=0,'C-1'!T34*RANDBETWEEN(80,90)*0.01,'C-1'!T34*RANDBETWEEN(110,120)*0.01),'C-1'!T34-RANDBETWEEN(1,3)),0),0)&amp;"～"&amp;ROUND(IFERROR(IF(ABS('C-1'!T34)&gt;=10,IF('C-1'!T34&gt;=0,'C-1'!T34*RANDBETWEEN(110,120)*0.01,'C-1'!T34*RANDBETWEEN(80,90)*0.01),'C-1'!T34+RANDBETWEEN(1,3)),0),0)&amp;"】")</f>
        <v>#DIV/0!</v>
      </c>
      <c r="U34" s="778" t="e">
        <f ca="1">IF('C-1'!U34="","","【"&amp;ROUND(IFERROR(IF(ABS('C-1'!U34)&gt;=10,IF('C-1'!U34&gt;=0,'C-1'!U34*RANDBETWEEN(80,90)*0.01,'C-1'!U34*RANDBETWEEN(110,120)*0.01),'C-1'!U34-RANDBETWEEN(1,3)),0),0)&amp;"～"&amp;ROUND(IFERROR(IF(ABS('C-1'!U34)&gt;=10,IF('C-1'!U34&gt;=0,'C-1'!U34*RANDBETWEEN(110,120)*0.01,'C-1'!U34*RANDBETWEEN(80,90)*0.01),'C-1'!U34+RANDBETWEEN(1,3)),0),0)&amp;"】")</f>
        <v>#DIV/0!</v>
      </c>
      <c r="V34" s="778" t="e">
        <f ca="1">IF('C-1'!V34="","","【"&amp;ROUND(IFERROR(IF(ABS('C-1'!V34)&gt;=10,IF('C-1'!V34&gt;=0,'C-1'!V34*RANDBETWEEN(80,90)*0.01,'C-1'!V34*RANDBETWEEN(110,120)*0.01),'C-1'!V34-RANDBETWEEN(1,3)),0),0)&amp;"～"&amp;ROUND(IFERROR(IF(ABS('C-1'!V34)&gt;=10,IF('C-1'!V34&gt;=0,'C-1'!V34*RANDBETWEEN(110,120)*0.01,'C-1'!V34*RANDBETWEEN(80,90)*0.01),'C-1'!V34+RANDBETWEEN(1,3)),0),0)&amp;"】")</f>
        <v>#DIV/0!</v>
      </c>
      <c r="W34" s="778" t="e">
        <f ca="1">IF('C-1'!W34="","","【"&amp;ROUND(IFERROR(IF(ABS('C-1'!W34)&gt;=10,IF('C-1'!W34&gt;=0,'C-1'!W34*RANDBETWEEN(80,90)*0.01,'C-1'!W34*RANDBETWEEN(110,120)*0.01),'C-1'!W34-RANDBETWEEN(1,3)),0),0)&amp;"～"&amp;ROUND(IFERROR(IF(ABS('C-1'!W34)&gt;=10,IF('C-1'!W34&gt;=0,'C-1'!W34*RANDBETWEEN(110,120)*0.01,'C-1'!W34*RANDBETWEEN(80,90)*0.01),'C-1'!W34+RANDBETWEEN(1,3)),0),0)&amp;"】")</f>
        <v>#DIV/0!</v>
      </c>
      <c r="X34" s="777" t="e">
        <f ca="1">IF('C-1'!X34="","","【"&amp;ROUND(IFERROR(IF(ABS('C-1'!X34)&gt;=10,IF('C-1'!X34&gt;=0,'C-1'!X34*RANDBETWEEN(80,90)*0.01,'C-1'!X34*RANDBETWEEN(110,120)*0.01),'C-1'!X34-RANDBETWEEN(1,3)),0),0)&amp;"～"&amp;ROUND(IFERROR(IF(ABS('C-1'!X34)&gt;=10,IF('C-1'!X34&gt;=0,'C-1'!X34*RANDBETWEEN(110,120)*0.01,'C-1'!X34*RANDBETWEEN(80,90)*0.01),'C-1'!X34+RANDBETWEEN(1,3)),0),0)&amp;"】")</f>
        <v>#DIV/0!</v>
      </c>
    </row>
    <row r="35" spans="2:24" ht="14.85" customHeight="1" x14ac:dyDescent="0.15">
      <c r="B35" s="125" t="str">
        <f>IF('C-1'!B35="","",'C-1'!B35)</f>
        <v>令和3年(2021年)</v>
      </c>
      <c r="C35" s="784" t="str">
        <f>IF('C-1'!C35="","",'C-1'!C35)</f>
        <v/>
      </c>
      <c r="D35" s="784" t="str">
        <f>IF('C-1'!D35="","",'C-1'!D35)</f>
        <v>輸入者</v>
      </c>
      <c r="E35" s="784" t="str">
        <f>IF('C-1'!E35="","",'C-1'!E35)</f>
        <v>非関連企業</v>
      </c>
      <c r="F35" s="699" t="str">
        <f>IF('C-1'!F35="","",'C-1'!F35)</f>
        <v/>
      </c>
      <c r="G35" s="783" t="str">
        <f>IF('C-1'!G35="","",'C-1'!G35)</f>
        <v/>
      </c>
      <c r="H35" s="699" t="str">
        <f>IF('C-1'!H35="","",'C-1'!H35)</f>
        <v/>
      </c>
      <c r="I35" s="782" t="str">
        <f>IF('C-1'!I35="","",'C-1'!I35)</f>
        <v/>
      </c>
      <c r="J35" s="699" t="str">
        <f>IF('C-1'!J35="","",'C-1'!J35)</f>
        <v/>
      </c>
      <c r="K35" s="780" t="str">
        <f ca="1">IF('C-1'!K35="","","【"&amp;ROUND(IFERROR(IF(ABS('C-1'!K35)&gt;=10,IF('C-1'!K35&gt;=0,'C-1'!K35*RANDBETWEEN(80,90)*0.01,'C-1'!K35*RANDBETWEEN(110,120)*0.01),'C-1'!K35-RANDBETWEEN(1,3)),0),0)&amp;"～"&amp;ROUND(IFERROR(IF(ABS('C-1'!K35)&gt;=10,IF('C-1'!K35&gt;=0,'C-1'!K35*RANDBETWEEN(110,120)*0.01,'C-1'!K35*RANDBETWEEN(80,90)*0.01),'C-1'!K35+RANDBETWEEN(1,3)),0),0)&amp;"】")</f>
        <v/>
      </c>
      <c r="L35" s="780" t="str">
        <f ca="1">IF('C-1'!L35="","","【"&amp;ROUND(IFERROR(IF(ABS('C-1'!L35)&gt;=10,IF('C-1'!L35&gt;=0,'C-1'!L35*RANDBETWEEN(80,90)*0.01,'C-1'!L35*RANDBETWEEN(110,120)*0.01),'C-1'!L35-RANDBETWEEN(1,3)),0),0)&amp;"～"&amp;ROUND(IFERROR(IF(ABS('C-1'!L35)&gt;=10,IF('C-1'!L35&gt;=0,'C-1'!L35*RANDBETWEEN(110,120)*0.01,'C-1'!L35*RANDBETWEEN(80,90)*0.01),'C-1'!L35+RANDBETWEEN(1,3)),0),0)&amp;"】")</f>
        <v/>
      </c>
      <c r="M35" s="699" t="str">
        <f>IF('C-1'!M35="","",'C-1'!M35)</f>
        <v/>
      </c>
      <c r="N35" s="781" t="e">
        <f ca="1">IF('C-1'!N35="","","【"&amp;ROUND(IFERROR(IF(ABS('C-1'!N35)&gt;=10,IF('C-1'!N35&gt;=0,'C-1'!N35*RANDBETWEEN(80,90)*0.01,'C-1'!N35*RANDBETWEEN(110,120)*0.01),'C-1'!N35-RANDBETWEEN(1,3)),0),0)&amp;"～"&amp;ROUND(IFERROR(IF(ABS('C-1'!N35)&gt;=10,IF('C-1'!N35&gt;=0,'C-1'!N35*RANDBETWEEN(110,120)*0.01,'C-1'!N35*RANDBETWEEN(80,90)*0.01),'C-1'!N35+RANDBETWEEN(1,3)),0),0)&amp;"】")</f>
        <v>#DIV/0!</v>
      </c>
      <c r="O35" s="780" t="str">
        <f ca="1">IF('C-1'!O35="","","【"&amp;ROUND(IFERROR(IF(ABS('C-1'!O35)&gt;=10,IF('C-1'!O35&gt;=0,'C-1'!O35*RANDBETWEEN(80,90)*0.01,'C-1'!O35*RANDBETWEEN(110,120)*0.01),'C-1'!O35-RANDBETWEEN(1,3)),0),0)&amp;"～"&amp;ROUND(IFERROR(IF(ABS('C-1'!O35)&gt;=10,IF('C-1'!O35&gt;=0,'C-1'!O35*RANDBETWEEN(110,120)*0.01,'C-1'!O35*RANDBETWEEN(80,90)*0.01),'C-1'!O35+RANDBETWEEN(1,3)),0),0)&amp;"】")</f>
        <v/>
      </c>
      <c r="P35" s="779" t="str">
        <f ca="1">IF('C-1'!P35="","","【"&amp;ROUND(IFERROR(IF(ABS('C-1'!P35)&gt;=10,IF('C-1'!P35&gt;=0,'C-1'!P35*RANDBETWEEN(80,90)*0.01,'C-1'!P35*RANDBETWEEN(110,120)*0.01),'C-1'!P35-RANDBETWEEN(1,3)),0),0)&amp;"～"&amp;ROUND(IFERROR(IF(ABS('C-1'!P35)&gt;=10,IF('C-1'!P35&gt;=0,'C-1'!P35*RANDBETWEEN(110,120)*0.01,'C-1'!P35*RANDBETWEEN(80,90)*0.01),'C-1'!P35+RANDBETWEEN(1,3)),0),0)&amp;"】")</f>
        <v/>
      </c>
      <c r="Q35" s="779" t="str">
        <f ca="1">IF('C-1'!Q35="","","【"&amp;ROUND(IFERROR(IF(ABS('C-1'!Q35)&gt;=10,IF('C-1'!Q35&gt;=0,'C-1'!Q35*RANDBETWEEN(80,90)*0.01,'C-1'!Q35*RANDBETWEEN(110,120)*0.01),'C-1'!Q35-RANDBETWEEN(1,3)),0),0)&amp;"～"&amp;ROUND(IFERROR(IF(ABS('C-1'!Q35)&gt;=10,IF('C-1'!Q35&gt;=0,'C-1'!Q35*RANDBETWEEN(110,120)*0.01,'C-1'!Q35*RANDBETWEEN(80,90)*0.01),'C-1'!Q35+RANDBETWEEN(1,3)),0),0)&amp;"】")</f>
        <v/>
      </c>
      <c r="R35" s="779" t="str">
        <f ca="1">IF('C-1'!R35="","","【"&amp;ROUND(IFERROR(IF(ABS('C-1'!R35)&gt;=10,IF('C-1'!R35&gt;=0,'C-1'!R35*RANDBETWEEN(80,90)*0.01,'C-1'!R35*RANDBETWEEN(110,120)*0.01),'C-1'!R35-RANDBETWEEN(1,3)),0),0)&amp;"～"&amp;ROUND(IFERROR(IF(ABS('C-1'!R35)&gt;=10,IF('C-1'!R35&gt;=0,'C-1'!R35*RANDBETWEEN(110,120)*0.01,'C-1'!R35*RANDBETWEEN(80,90)*0.01),'C-1'!R35+RANDBETWEEN(1,3)),0),0)&amp;"】")</f>
        <v/>
      </c>
      <c r="S35" s="778" t="e">
        <f ca="1">IF('C-1'!S35="","","【"&amp;ROUND(IFERROR(IF(ABS('C-1'!S35)&gt;=10,IF('C-1'!S35&gt;=0,'C-1'!S35*RANDBETWEEN(80,90)*0.01,'C-1'!S35*RANDBETWEEN(110,120)*0.01),'C-1'!S35-RANDBETWEEN(1,3)),0),0)&amp;"～"&amp;ROUND(IFERROR(IF(ABS('C-1'!S35)&gt;=10,IF('C-1'!S35&gt;=0,'C-1'!S35*RANDBETWEEN(110,120)*0.01,'C-1'!S35*RANDBETWEEN(80,90)*0.01),'C-1'!S35+RANDBETWEEN(1,3)),0),0)&amp;"】")</f>
        <v>#DIV/0!</v>
      </c>
      <c r="T35" s="778" t="e">
        <f ca="1">IF('C-1'!T35="","","【"&amp;ROUND(IFERROR(IF(ABS('C-1'!T35)&gt;=10,IF('C-1'!T35&gt;=0,'C-1'!T35*RANDBETWEEN(80,90)*0.01,'C-1'!T35*RANDBETWEEN(110,120)*0.01),'C-1'!T35-RANDBETWEEN(1,3)),0),0)&amp;"～"&amp;ROUND(IFERROR(IF(ABS('C-1'!T35)&gt;=10,IF('C-1'!T35&gt;=0,'C-1'!T35*RANDBETWEEN(110,120)*0.01,'C-1'!T35*RANDBETWEEN(80,90)*0.01),'C-1'!T35+RANDBETWEEN(1,3)),0),0)&amp;"】")</f>
        <v>#DIV/0!</v>
      </c>
      <c r="U35" s="778" t="e">
        <f ca="1">IF('C-1'!U35="","","【"&amp;ROUND(IFERROR(IF(ABS('C-1'!U35)&gt;=10,IF('C-1'!U35&gt;=0,'C-1'!U35*RANDBETWEEN(80,90)*0.01,'C-1'!U35*RANDBETWEEN(110,120)*0.01),'C-1'!U35-RANDBETWEEN(1,3)),0),0)&amp;"～"&amp;ROUND(IFERROR(IF(ABS('C-1'!U35)&gt;=10,IF('C-1'!U35&gt;=0,'C-1'!U35*RANDBETWEEN(110,120)*0.01,'C-1'!U35*RANDBETWEEN(80,90)*0.01),'C-1'!U35+RANDBETWEEN(1,3)),0),0)&amp;"】")</f>
        <v>#DIV/0!</v>
      </c>
      <c r="V35" s="778" t="e">
        <f ca="1">IF('C-1'!V35="","","【"&amp;ROUND(IFERROR(IF(ABS('C-1'!V35)&gt;=10,IF('C-1'!V35&gt;=0,'C-1'!V35*RANDBETWEEN(80,90)*0.01,'C-1'!V35*RANDBETWEEN(110,120)*0.01),'C-1'!V35-RANDBETWEEN(1,3)),0),0)&amp;"～"&amp;ROUND(IFERROR(IF(ABS('C-1'!V35)&gt;=10,IF('C-1'!V35&gt;=0,'C-1'!V35*RANDBETWEEN(110,120)*0.01,'C-1'!V35*RANDBETWEEN(80,90)*0.01),'C-1'!V35+RANDBETWEEN(1,3)),0),0)&amp;"】")</f>
        <v>#DIV/0!</v>
      </c>
      <c r="W35" s="778" t="e">
        <f ca="1">IF('C-1'!W35="","","【"&amp;ROUND(IFERROR(IF(ABS('C-1'!W35)&gt;=10,IF('C-1'!W35&gt;=0,'C-1'!W35*RANDBETWEEN(80,90)*0.01,'C-1'!W35*RANDBETWEEN(110,120)*0.01),'C-1'!W35-RANDBETWEEN(1,3)),0),0)&amp;"～"&amp;ROUND(IFERROR(IF(ABS('C-1'!W35)&gt;=10,IF('C-1'!W35&gt;=0,'C-1'!W35*RANDBETWEEN(110,120)*0.01,'C-1'!W35*RANDBETWEEN(80,90)*0.01),'C-1'!W35+RANDBETWEEN(1,3)),0),0)&amp;"】")</f>
        <v>#DIV/0!</v>
      </c>
      <c r="X35" s="777" t="e">
        <f ca="1">IF('C-1'!X35="","","【"&amp;ROUND(IFERROR(IF(ABS('C-1'!X35)&gt;=10,IF('C-1'!X35&gt;=0,'C-1'!X35*RANDBETWEEN(80,90)*0.01,'C-1'!X35*RANDBETWEEN(110,120)*0.01),'C-1'!X35-RANDBETWEEN(1,3)),0),0)&amp;"～"&amp;ROUND(IFERROR(IF(ABS('C-1'!X35)&gt;=10,IF('C-1'!X35&gt;=0,'C-1'!X35*RANDBETWEEN(110,120)*0.01,'C-1'!X35*RANDBETWEEN(80,90)*0.01),'C-1'!X35+RANDBETWEEN(1,3)),0),0)&amp;"】")</f>
        <v>#DIV/0!</v>
      </c>
    </row>
    <row r="36" spans="2:24" ht="14.85" customHeight="1" x14ac:dyDescent="0.15">
      <c r="B36" s="125" t="str">
        <f>IF('C-1'!B36="","",'C-1'!B36)</f>
        <v>令和3年(2021年)</v>
      </c>
      <c r="C36" s="784" t="str">
        <f>IF('C-1'!C36="","",'C-1'!C36)</f>
        <v/>
      </c>
      <c r="D36" s="784" t="str">
        <f>IF('C-1'!D36="","",'C-1'!D36)</f>
        <v>輸入者</v>
      </c>
      <c r="E36" s="784" t="str">
        <f>IF('C-1'!E36="","",'C-1'!E36)</f>
        <v>非関連企業</v>
      </c>
      <c r="F36" s="699" t="str">
        <f>IF('C-1'!F36="","",'C-1'!F36)</f>
        <v/>
      </c>
      <c r="G36" s="783" t="str">
        <f>IF('C-1'!G36="","",'C-1'!G36)</f>
        <v/>
      </c>
      <c r="H36" s="699" t="str">
        <f>IF('C-1'!H36="","",'C-1'!H36)</f>
        <v/>
      </c>
      <c r="I36" s="782" t="str">
        <f>IF('C-1'!I36="","",'C-1'!I36)</f>
        <v/>
      </c>
      <c r="J36" s="699" t="str">
        <f>IF('C-1'!J36="","",'C-1'!J36)</f>
        <v/>
      </c>
      <c r="K36" s="780" t="str">
        <f ca="1">IF('C-1'!K36="","","【"&amp;ROUND(IFERROR(IF(ABS('C-1'!K36)&gt;=10,IF('C-1'!K36&gt;=0,'C-1'!K36*RANDBETWEEN(80,90)*0.01,'C-1'!K36*RANDBETWEEN(110,120)*0.01),'C-1'!K36-RANDBETWEEN(1,3)),0),0)&amp;"～"&amp;ROUND(IFERROR(IF(ABS('C-1'!K36)&gt;=10,IF('C-1'!K36&gt;=0,'C-1'!K36*RANDBETWEEN(110,120)*0.01,'C-1'!K36*RANDBETWEEN(80,90)*0.01),'C-1'!K36+RANDBETWEEN(1,3)),0),0)&amp;"】")</f>
        <v/>
      </c>
      <c r="L36" s="780" t="str">
        <f ca="1">IF('C-1'!L36="","","【"&amp;ROUND(IFERROR(IF(ABS('C-1'!L36)&gt;=10,IF('C-1'!L36&gt;=0,'C-1'!L36*RANDBETWEEN(80,90)*0.01,'C-1'!L36*RANDBETWEEN(110,120)*0.01),'C-1'!L36-RANDBETWEEN(1,3)),0),0)&amp;"～"&amp;ROUND(IFERROR(IF(ABS('C-1'!L36)&gt;=10,IF('C-1'!L36&gt;=0,'C-1'!L36*RANDBETWEEN(110,120)*0.01,'C-1'!L36*RANDBETWEEN(80,90)*0.01),'C-1'!L36+RANDBETWEEN(1,3)),0),0)&amp;"】")</f>
        <v/>
      </c>
      <c r="M36" s="699" t="str">
        <f>IF('C-1'!M36="","",'C-1'!M36)</f>
        <v/>
      </c>
      <c r="N36" s="781" t="e">
        <f ca="1">IF('C-1'!N36="","","【"&amp;ROUND(IFERROR(IF(ABS('C-1'!N36)&gt;=10,IF('C-1'!N36&gt;=0,'C-1'!N36*RANDBETWEEN(80,90)*0.01,'C-1'!N36*RANDBETWEEN(110,120)*0.01),'C-1'!N36-RANDBETWEEN(1,3)),0),0)&amp;"～"&amp;ROUND(IFERROR(IF(ABS('C-1'!N36)&gt;=10,IF('C-1'!N36&gt;=0,'C-1'!N36*RANDBETWEEN(110,120)*0.01,'C-1'!N36*RANDBETWEEN(80,90)*0.01),'C-1'!N36+RANDBETWEEN(1,3)),0),0)&amp;"】")</f>
        <v>#DIV/0!</v>
      </c>
      <c r="O36" s="780" t="str">
        <f ca="1">IF('C-1'!O36="","","【"&amp;ROUND(IFERROR(IF(ABS('C-1'!O36)&gt;=10,IF('C-1'!O36&gt;=0,'C-1'!O36*RANDBETWEEN(80,90)*0.01,'C-1'!O36*RANDBETWEEN(110,120)*0.01),'C-1'!O36-RANDBETWEEN(1,3)),0),0)&amp;"～"&amp;ROUND(IFERROR(IF(ABS('C-1'!O36)&gt;=10,IF('C-1'!O36&gt;=0,'C-1'!O36*RANDBETWEEN(110,120)*0.01,'C-1'!O36*RANDBETWEEN(80,90)*0.01),'C-1'!O36+RANDBETWEEN(1,3)),0),0)&amp;"】")</f>
        <v/>
      </c>
      <c r="P36" s="779" t="str">
        <f ca="1">IF('C-1'!P36="","","【"&amp;ROUND(IFERROR(IF(ABS('C-1'!P36)&gt;=10,IF('C-1'!P36&gt;=0,'C-1'!P36*RANDBETWEEN(80,90)*0.01,'C-1'!P36*RANDBETWEEN(110,120)*0.01),'C-1'!P36-RANDBETWEEN(1,3)),0),0)&amp;"～"&amp;ROUND(IFERROR(IF(ABS('C-1'!P36)&gt;=10,IF('C-1'!P36&gt;=0,'C-1'!P36*RANDBETWEEN(110,120)*0.01,'C-1'!P36*RANDBETWEEN(80,90)*0.01),'C-1'!P36+RANDBETWEEN(1,3)),0),0)&amp;"】")</f>
        <v/>
      </c>
      <c r="Q36" s="779" t="str">
        <f ca="1">IF('C-1'!Q36="","","【"&amp;ROUND(IFERROR(IF(ABS('C-1'!Q36)&gt;=10,IF('C-1'!Q36&gt;=0,'C-1'!Q36*RANDBETWEEN(80,90)*0.01,'C-1'!Q36*RANDBETWEEN(110,120)*0.01),'C-1'!Q36-RANDBETWEEN(1,3)),0),0)&amp;"～"&amp;ROUND(IFERROR(IF(ABS('C-1'!Q36)&gt;=10,IF('C-1'!Q36&gt;=0,'C-1'!Q36*RANDBETWEEN(110,120)*0.01,'C-1'!Q36*RANDBETWEEN(80,90)*0.01),'C-1'!Q36+RANDBETWEEN(1,3)),0),0)&amp;"】")</f>
        <v/>
      </c>
      <c r="R36" s="779" t="str">
        <f ca="1">IF('C-1'!R36="","","【"&amp;ROUND(IFERROR(IF(ABS('C-1'!R36)&gt;=10,IF('C-1'!R36&gt;=0,'C-1'!R36*RANDBETWEEN(80,90)*0.01,'C-1'!R36*RANDBETWEEN(110,120)*0.01),'C-1'!R36-RANDBETWEEN(1,3)),0),0)&amp;"～"&amp;ROUND(IFERROR(IF(ABS('C-1'!R36)&gt;=10,IF('C-1'!R36&gt;=0,'C-1'!R36*RANDBETWEEN(110,120)*0.01,'C-1'!R36*RANDBETWEEN(80,90)*0.01),'C-1'!R36+RANDBETWEEN(1,3)),0),0)&amp;"】")</f>
        <v/>
      </c>
      <c r="S36" s="778" t="e">
        <f ca="1">IF('C-1'!S36="","","【"&amp;ROUND(IFERROR(IF(ABS('C-1'!S36)&gt;=10,IF('C-1'!S36&gt;=0,'C-1'!S36*RANDBETWEEN(80,90)*0.01,'C-1'!S36*RANDBETWEEN(110,120)*0.01),'C-1'!S36-RANDBETWEEN(1,3)),0),0)&amp;"～"&amp;ROUND(IFERROR(IF(ABS('C-1'!S36)&gt;=10,IF('C-1'!S36&gt;=0,'C-1'!S36*RANDBETWEEN(110,120)*0.01,'C-1'!S36*RANDBETWEEN(80,90)*0.01),'C-1'!S36+RANDBETWEEN(1,3)),0),0)&amp;"】")</f>
        <v>#DIV/0!</v>
      </c>
      <c r="T36" s="778" t="e">
        <f ca="1">IF('C-1'!T36="","","【"&amp;ROUND(IFERROR(IF(ABS('C-1'!T36)&gt;=10,IF('C-1'!T36&gt;=0,'C-1'!T36*RANDBETWEEN(80,90)*0.01,'C-1'!T36*RANDBETWEEN(110,120)*0.01),'C-1'!T36-RANDBETWEEN(1,3)),0),0)&amp;"～"&amp;ROUND(IFERROR(IF(ABS('C-1'!T36)&gt;=10,IF('C-1'!T36&gt;=0,'C-1'!T36*RANDBETWEEN(110,120)*0.01,'C-1'!T36*RANDBETWEEN(80,90)*0.01),'C-1'!T36+RANDBETWEEN(1,3)),0),0)&amp;"】")</f>
        <v>#DIV/0!</v>
      </c>
      <c r="U36" s="778" t="e">
        <f ca="1">IF('C-1'!U36="","","【"&amp;ROUND(IFERROR(IF(ABS('C-1'!U36)&gt;=10,IF('C-1'!U36&gt;=0,'C-1'!U36*RANDBETWEEN(80,90)*0.01,'C-1'!U36*RANDBETWEEN(110,120)*0.01),'C-1'!U36-RANDBETWEEN(1,3)),0),0)&amp;"～"&amp;ROUND(IFERROR(IF(ABS('C-1'!U36)&gt;=10,IF('C-1'!U36&gt;=0,'C-1'!U36*RANDBETWEEN(110,120)*0.01,'C-1'!U36*RANDBETWEEN(80,90)*0.01),'C-1'!U36+RANDBETWEEN(1,3)),0),0)&amp;"】")</f>
        <v>#DIV/0!</v>
      </c>
      <c r="V36" s="778" t="e">
        <f ca="1">IF('C-1'!V36="","","【"&amp;ROUND(IFERROR(IF(ABS('C-1'!V36)&gt;=10,IF('C-1'!V36&gt;=0,'C-1'!V36*RANDBETWEEN(80,90)*0.01,'C-1'!V36*RANDBETWEEN(110,120)*0.01),'C-1'!V36-RANDBETWEEN(1,3)),0),0)&amp;"～"&amp;ROUND(IFERROR(IF(ABS('C-1'!V36)&gt;=10,IF('C-1'!V36&gt;=0,'C-1'!V36*RANDBETWEEN(110,120)*0.01,'C-1'!V36*RANDBETWEEN(80,90)*0.01),'C-1'!V36+RANDBETWEEN(1,3)),0),0)&amp;"】")</f>
        <v>#DIV/0!</v>
      </c>
      <c r="W36" s="778" t="e">
        <f ca="1">IF('C-1'!W36="","","【"&amp;ROUND(IFERROR(IF(ABS('C-1'!W36)&gt;=10,IF('C-1'!W36&gt;=0,'C-1'!W36*RANDBETWEEN(80,90)*0.01,'C-1'!W36*RANDBETWEEN(110,120)*0.01),'C-1'!W36-RANDBETWEEN(1,3)),0),0)&amp;"～"&amp;ROUND(IFERROR(IF(ABS('C-1'!W36)&gt;=10,IF('C-1'!W36&gt;=0,'C-1'!W36*RANDBETWEEN(110,120)*0.01,'C-1'!W36*RANDBETWEEN(80,90)*0.01),'C-1'!W36+RANDBETWEEN(1,3)),0),0)&amp;"】")</f>
        <v>#DIV/0!</v>
      </c>
      <c r="X36" s="777" t="e">
        <f ca="1">IF('C-1'!X36="","","【"&amp;ROUND(IFERROR(IF(ABS('C-1'!X36)&gt;=10,IF('C-1'!X36&gt;=0,'C-1'!X36*RANDBETWEEN(80,90)*0.01,'C-1'!X36*RANDBETWEEN(110,120)*0.01),'C-1'!X36-RANDBETWEEN(1,3)),0),0)&amp;"～"&amp;ROUND(IFERROR(IF(ABS('C-1'!X36)&gt;=10,IF('C-1'!X36&gt;=0,'C-1'!X36*RANDBETWEEN(110,120)*0.01,'C-1'!X36*RANDBETWEEN(80,90)*0.01),'C-1'!X36+RANDBETWEEN(1,3)),0),0)&amp;"】")</f>
        <v>#DIV/0!</v>
      </c>
    </row>
    <row r="37" spans="2:24" ht="14.85" customHeight="1" x14ac:dyDescent="0.15">
      <c r="B37" s="125" t="str">
        <f>IF('C-1'!B37="","",'C-1'!B37)</f>
        <v>令和3年(2021年)</v>
      </c>
      <c r="C37" s="784" t="str">
        <f>IF('C-1'!C37="","",'C-1'!C37)</f>
        <v/>
      </c>
      <c r="D37" s="784" t="str">
        <f>IF('C-1'!D37="","",'C-1'!D37)</f>
        <v>輸入者</v>
      </c>
      <c r="E37" s="784" t="str">
        <f>IF('C-1'!E37="","",'C-1'!E37)</f>
        <v>非関連企業</v>
      </c>
      <c r="F37" s="699" t="str">
        <f>IF('C-1'!F37="","",'C-1'!F37)</f>
        <v/>
      </c>
      <c r="G37" s="783" t="str">
        <f>IF('C-1'!G37="","",'C-1'!G37)</f>
        <v/>
      </c>
      <c r="H37" s="699" t="str">
        <f>IF('C-1'!H37="","",'C-1'!H37)</f>
        <v/>
      </c>
      <c r="I37" s="782" t="str">
        <f>IF('C-1'!I37="","",'C-1'!I37)</f>
        <v/>
      </c>
      <c r="J37" s="699" t="str">
        <f>IF('C-1'!J37="","",'C-1'!J37)</f>
        <v/>
      </c>
      <c r="K37" s="780" t="str">
        <f ca="1">IF('C-1'!K37="","","【"&amp;ROUND(IFERROR(IF(ABS('C-1'!K37)&gt;=10,IF('C-1'!K37&gt;=0,'C-1'!K37*RANDBETWEEN(80,90)*0.01,'C-1'!K37*RANDBETWEEN(110,120)*0.01),'C-1'!K37-RANDBETWEEN(1,3)),0),0)&amp;"～"&amp;ROUND(IFERROR(IF(ABS('C-1'!K37)&gt;=10,IF('C-1'!K37&gt;=0,'C-1'!K37*RANDBETWEEN(110,120)*0.01,'C-1'!K37*RANDBETWEEN(80,90)*0.01),'C-1'!K37+RANDBETWEEN(1,3)),0),0)&amp;"】")</f>
        <v/>
      </c>
      <c r="L37" s="780" t="str">
        <f ca="1">IF('C-1'!L37="","","【"&amp;ROUND(IFERROR(IF(ABS('C-1'!L37)&gt;=10,IF('C-1'!L37&gt;=0,'C-1'!L37*RANDBETWEEN(80,90)*0.01,'C-1'!L37*RANDBETWEEN(110,120)*0.01),'C-1'!L37-RANDBETWEEN(1,3)),0),0)&amp;"～"&amp;ROUND(IFERROR(IF(ABS('C-1'!L37)&gt;=10,IF('C-1'!L37&gt;=0,'C-1'!L37*RANDBETWEEN(110,120)*0.01,'C-1'!L37*RANDBETWEEN(80,90)*0.01),'C-1'!L37+RANDBETWEEN(1,3)),0),0)&amp;"】")</f>
        <v/>
      </c>
      <c r="M37" s="699" t="str">
        <f>IF('C-1'!M37="","",'C-1'!M37)</f>
        <v/>
      </c>
      <c r="N37" s="781" t="e">
        <f ca="1">IF('C-1'!N37="","","【"&amp;ROUND(IFERROR(IF(ABS('C-1'!N37)&gt;=10,IF('C-1'!N37&gt;=0,'C-1'!N37*RANDBETWEEN(80,90)*0.01,'C-1'!N37*RANDBETWEEN(110,120)*0.01),'C-1'!N37-RANDBETWEEN(1,3)),0),0)&amp;"～"&amp;ROUND(IFERROR(IF(ABS('C-1'!N37)&gt;=10,IF('C-1'!N37&gt;=0,'C-1'!N37*RANDBETWEEN(110,120)*0.01,'C-1'!N37*RANDBETWEEN(80,90)*0.01),'C-1'!N37+RANDBETWEEN(1,3)),0),0)&amp;"】")</f>
        <v>#DIV/0!</v>
      </c>
      <c r="O37" s="780" t="str">
        <f ca="1">IF('C-1'!O37="","","【"&amp;ROUND(IFERROR(IF(ABS('C-1'!O37)&gt;=10,IF('C-1'!O37&gt;=0,'C-1'!O37*RANDBETWEEN(80,90)*0.01,'C-1'!O37*RANDBETWEEN(110,120)*0.01),'C-1'!O37-RANDBETWEEN(1,3)),0),0)&amp;"～"&amp;ROUND(IFERROR(IF(ABS('C-1'!O37)&gt;=10,IF('C-1'!O37&gt;=0,'C-1'!O37*RANDBETWEEN(110,120)*0.01,'C-1'!O37*RANDBETWEEN(80,90)*0.01),'C-1'!O37+RANDBETWEEN(1,3)),0),0)&amp;"】")</f>
        <v/>
      </c>
      <c r="P37" s="779" t="str">
        <f ca="1">IF('C-1'!P37="","","【"&amp;ROUND(IFERROR(IF(ABS('C-1'!P37)&gt;=10,IF('C-1'!P37&gt;=0,'C-1'!P37*RANDBETWEEN(80,90)*0.01,'C-1'!P37*RANDBETWEEN(110,120)*0.01),'C-1'!P37-RANDBETWEEN(1,3)),0),0)&amp;"～"&amp;ROUND(IFERROR(IF(ABS('C-1'!P37)&gt;=10,IF('C-1'!P37&gt;=0,'C-1'!P37*RANDBETWEEN(110,120)*0.01,'C-1'!P37*RANDBETWEEN(80,90)*0.01),'C-1'!P37+RANDBETWEEN(1,3)),0),0)&amp;"】")</f>
        <v/>
      </c>
      <c r="Q37" s="779" t="str">
        <f ca="1">IF('C-1'!Q37="","","【"&amp;ROUND(IFERROR(IF(ABS('C-1'!Q37)&gt;=10,IF('C-1'!Q37&gt;=0,'C-1'!Q37*RANDBETWEEN(80,90)*0.01,'C-1'!Q37*RANDBETWEEN(110,120)*0.01),'C-1'!Q37-RANDBETWEEN(1,3)),0),0)&amp;"～"&amp;ROUND(IFERROR(IF(ABS('C-1'!Q37)&gt;=10,IF('C-1'!Q37&gt;=0,'C-1'!Q37*RANDBETWEEN(110,120)*0.01,'C-1'!Q37*RANDBETWEEN(80,90)*0.01),'C-1'!Q37+RANDBETWEEN(1,3)),0),0)&amp;"】")</f>
        <v/>
      </c>
      <c r="R37" s="779" t="str">
        <f ca="1">IF('C-1'!R37="","","【"&amp;ROUND(IFERROR(IF(ABS('C-1'!R37)&gt;=10,IF('C-1'!R37&gt;=0,'C-1'!R37*RANDBETWEEN(80,90)*0.01,'C-1'!R37*RANDBETWEEN(110,120)*0.01),'C-1'!R37-RANDBETWEEN(1,3)),0),0)&amp;"～"&amp;ROUND(IFERROR(IF(ABS('C-1'!R37)&gt;=10,IF('C-1'!R37&gt;=0,'C-1'!R37*RANDBETWEEN(110,120)*0.01,'C-1'!R37*RANDBETWEEN(80,90)*0.01),'C-1'!R37+RANDBETWEEN(1,3)),0),0)&amp;"】")</f>
        <v/>
      </c>
      <c r="S37" s="778" t="e">
        <f ca="1">IF('C-1'!S37="","","【"&amp;ROUND(IFERROR(IF(ABS('C-1'!S37)&gt;=10,IF('C-1'!S37&gt;=0,'C-1'!S37*RANDBETWEEN(80,90)*0.01,'C-1'!S37*RANDBETWEEN(110,120)*0.01),'C-1'!S37-RANDBETWEEN(1,3)),0),0)&amp;"～"&amp;ROUND(IFERROR(IF(ABS('C-1'!S37)&gt;=10,IF('C-1'!S37&gt;=0,'C-1'!S37*RANDBETWEEN(110,120)*0.01,'C-1'!S37*RANDBETWEEN(80,90)*0.01),'C-1'!S37+RANDBETWEEN(1,3)),0),0)&amp;"】")</f>
        <v>#DIV/0!</v>
      </c>
      <c r="T37" s="778" t="e">
        <f ca="1">IF('C-1'!T37="","","【"&amp;ROUND(IFERROR(IF(ABS('C-1'!T37)&gt;=10,IF('C-1'!T37&gt;=0,'C-1'!T37*RANDBETWEEN(80,90)*0.01,'C-1'!T37*RANDBETWEEN(110,120)*0.01),'C-1'!T37-RANDBETWEEN(1,3)),0),0)&amp;"～"&amp;ROUND(IFERROR(IF(ABS('C-1'!T37)&gt;=10,IF('C-1'!T37&gt;=0,'C-1'!T37*RANDBETWEEN(110,120)*0.01,'C-1'!T37*RANDBETWEEN(80,90)*0.01),'C-1'!T37+RANDBETWEEN(1,3)),0),0)&amp;"】")</f>
        <v>#DIV/0!</v>
      </c>
      <c r="U37" s="778" t="e">
        <f ca="1">IF('C-1'!U37="","","【"&amp;ROUND(IFERROR(IF(ABS('C-1'!U37)&gt;=10,IF('C-1'!U37&gt;=0,'C-1'!U37*RANDBETWEEN(80,90)*0.01,'C-1'!U37*RANDBETWEEN(110,120)*0.01),'C-1'!U37-RANDBETWEEN(1,3)),0),0)&amp;"～"&amp;ROUND(IFERROR(IF(ABS('C-1'!U37)&gt;=10,IF('C-1'!U37&gt;=0,'C-1'!U37*RANDBETWEEN(110,120)*0.01,'C-1'!U37*RANDBETWEEN(80,90)*0.01),'C-1'!U37+RANDBETWEEN(1,3)),0),0)&amp;"】")</f>
        <v>#DIV/0!</v>
      </c>
      <c r="V37" s="778" t="e">
        <f ca="1">IF('C-1'!V37="","","【"&amp;ROUND(IFERROR(IF(ABS('C-1'!V37)&gt;=10,IF('C-1'!V37&gt;=0,'C-1'!V37*RANDBETWEEN(80,90)*0.01,'C-1'!V37*RANDBETWEEN(110,120)*0.01),'C-1'!V37-RANDBETWEEN(1,3)),0),0)&amp;"～"&amp;ROUND(IFERROR(IF(ABS('C-1'!V37)&gt;=10,IF('C-1'!V37&gt;=0,'C-1'!V37*RANDBETWEEN(110,120)*0.01,'C-1'!V37*RANDBETWEEN(80,90)*0.01),'C-1'!V37+RANDBETWEEN(1,3)),0),0)&amp;"】")</f>
        <v>#DIV/0!</v>
      </c>
      <c r="W37" s="778" t="e">
        <f ca="1">IF('C-1'!W37="","","【"&amp;ROUND(IFERROR(IF(ABS('C-1'!W37)&gt;=10,IF('C-1'!W37&gt;=0,'C-1'!W37*RANDBETWEEN(80,90)*0.01,'C-1'!W37*RANDBETWEEN(110,120)*0.01),'C-1'!W37-RANDBETWEEN(1,3)),0),0)&amp;"～"&amp;ROUND(IFERROR(IF(ABS('C-1'!W37)&gt;=10,IF('C-1'!W37&gt;=0,'C-1'!W37*RANDBETWEEN(110,120)*0.01,'C-1'!W37*RANDBETWEEN(80,90)*0.01),'C-1'!W37+RANDBETWEEN(1,3)),0),0)&amp;"】")</f>
        <v>#DIV/0!</v>
      </c>
      <c r="X37" s="777" t="e">
        <f ca="1">IF('C-1'!X37="","","【"&amp;ROUND(IFERROR(IF(ABS('C-1'!X37)&gt;=10,IF('C-1'!X37&gt;=0,'C-1'!X37*RANDBETWEEN(80,90)*0.01,'C-1'!X37*RANDBETWEEN(110,120)*0.01),'C-1'!X37-RANDBETWEEN(1,3)),0),0)&amp;"～"&amp;ROUND(IFERROR(IF(ABS('C-1'!X37)&gt;=10,IF('C-1'!X37&gt;=0,'C-1'!X37*RANDBETWEEN(110,120)*0.01,'C-1'!X37*RANDBETWEEN(80,90)*0.01),'C-1'!X37+RANDBETWEEN(1,3)),0),0)&amp;"】")</f>
        <v>#DIV/0!</v>
      </c>
    </row>
    <row r="38" spans="2:24" ht="14.85" customHeight="1" thickBot="1" x14ac:dyDescent="0.2">
      <c r="B38" s="230" t="str">
        <f>IF('C-1'!B38="","",'C-1'!B38)</f>
        <v>令和3年(2021年)</v>
      </c>
      <c r="C38" s="776" t="str">
        <f>IF('C-1'!C38="","",'C-1'!C38)</f>
        <v/>
      </c>
      <c r="D38" s="776" t="str">
        <f>IF('C-1'!D38="","",'C-1'!D38)</f>
        <v>輸入者</v>
      </c>
      <c r="E38" s="776" t="str">
        <f>IF('C-1'!E38="","",'C-1'!E38)</f>
        <v>非関連企業</v>
      </c>
      <c r="F38" s="727" t="str">
        <f>IF('C-1'!F38="","",'C-1'!F38)</f>
        <v/>
      </c>
      <c r="G38" s="775" t="str">
        <f>IF('C-1'!G38="","",'C-1'!G38)</f>
        <v/>
      </c>
      <c r="H38" s="727" t="str">
        <f>IF('C-1'!H38="","",'C-1'!H38)</f>
        <v/>
      </c>
      <c r="I38" s="774" t="str">
        <f>IF('C-1'!I38="","",'C-1'!I38)</f>
        <v/>
      </c>
      <c r="J38" s="727" t="str">
        <f>IF('C-1'!J38="","",'C-1'!J38)</f>
        <v/>
      </c>
      <c r="K38" s="773" t="str">
        <f ca="1">IF('C-1'!K38="","","【"&amp;ROUND(IFERROR(IF(ABS('C-1'!K38)&gt;=10,IF('C-1'!K38&gt;=0,'C-1'!K38*RANDBETWEEN(80,90)*0.01,'C-1'!K38*RANDBETWEEN(110,120)*0.01),'C-1'!K38-RANDBETWEEN(1,3)),0),0)&amp;"～"&amp;ROUND(IFERROR(IF(ABS('C-1'!K38)&gt;=10,IF('C-1'!K38&gt;=0,'C-1'!K38*RANDBETWEEN(110,120)*0.01,'C-1'!K38*RANDBETWEEN(80,90)*0.01),'C-1'!K38+RANDBETWEEN(1,3)),0),0)&amp;"】")</f>
        <v/>
      </c>
      <c r="L38" s="773" t="str">
        <f ca="1">IF('C-1'!L38="","","【"&amp;ROUND(IFERROR(IF(ABS('C-1'!L38)&gt;=10,IF('C-1'!L38&gt;=0,'C-1'!L38*RANDBETWEEN(80,90)*0.01,'C-1'!L38*RANDBETWEEN(110,120)*0.01),'C-1'!L38-RANDBETWEEN(1,3)),0),0)&amp;"～"&amp;ROUND(IFERROR(IF(ABS('C-1'!L38)&gt;=10,IF('C-1'!L38&gt;=0,'C-1'!L38*RANDBETWEEN(110,120)*0.01,'C-1'!L38*RANDBETWEEN(80,90)*0.01),'C-1'!L38+RANDBETWEEN(1,3)),0),0)&amp;"】")</f>
        <v/>
      </c>
      <c r="M38" s="727" t="str">
        <f>IF('C-1'!M38="","",'C-1'!M38)</f>
        <v/>
      </c>
      <c r="N38" s="772" t="e">
        <f ca="1">IF('C-1'!N38="","","【"&amp;ROUND(IFERROR(IF(ABS('C-1'!N38)&gt;=10,IF('C-1'!N38&gt;=0,'C-1'!N38*RANDBETWEEN(80,90)*0.01,'C-1'!N38*RANDBETWEEN(110,120)*0.01),'C-1'!N38-RANDBETWEEN(1,3)),0),0)&amp;"～"&amp;ROUND(IFERROR(IF(ABS('C-1'!N38)&gt;=10,IF('C-1'!N38&gt;=0,'C-1'!N38*RANDBETWEEN(110,120)*0.01,'C-1'!N38*RANDBETWEEN(80,90)*0.01),'C-1'!N38+RANDBETWEEN(1,3)),0),0)&amp;"】")</f>
        <v>#DIV/0!</v>
      </c>
      <c r="O38" s="771" t="str">
        <f ca="1">IF('C-1'!O38="","","【"&amp;ROUND(IFERROR(IF(ABS('C-1'!O38)&gt;=10,IF('C-1'!O38&gt;=0,'C-1'!O38*RANDBETWEEN(80,90)*0.01,'C-1'!O38*RANDBETWEEN(110,120)*0.01),'C-1'!O38-RANDBETWEEN(1,3)),0),0)&amp;"～"&amp;ROUND(IFERROR(IF(ABS('C-1'!O38)&gt;=10,IF('C-1'!O38&gt;=0,'C-1'!O38*RANDBETWEEN(110,120)*0.01,'C-1'!O38*RANDBETWEEN(80,90)*0.01),'C-1'!O38+RANDBETWEEN(1,3)),0),0)&amp;"】")</f>
        <v/>
      </c>
      <c r="P38" s="770" t="str">
        <f ca="1">IF('C-1'!P38="","","【"&amp;ROUND(IFERROR(IF(ABS('C-1'!P38)&gt;=10,IF('C-1'!P38&gt;=0,'C-1'!P38*RANDBETWEEN(80,90)*0.01,'C-1'!P38*RANDBETWEEN(110,120)*0.01),'C-1'!P38-RANDBETWEEN(1,3)),0),0)&amp;"～"&amp;ROUND(IFERROR(IF(ABS('C-1'!P38)&gt;=10,IF('C-1'!P38&gt;=0,'C-1'!P38*RANDBETWEEN(110,120)*0.01,'C-1'!P38*RANDBETWEEN(80,90)*0.01),'C-1'!P38+RANDBETWEEN(1,3)),0),0)&amp;"】")</f>
        <v/>
      </c>
      <c r="Q38" s="770" t="str">
        <f ca="1">IF('C-1'!Q38="","","【"&amp;ROUND(IFERROR(IF(ABS('C-1'!Q38)&gt;=10,IF('C-1'!Q38&gt;=0,'C-1'!Q38*RANDBETWEEN(80,90)*0.01,'C-1'!Q38*RANDBETWEEN(110,120)*0.01),'C-1'!Q38-RANDBETWEEN(1,3)),0),0)&amp;"～"&amp;ROUND(IFERROR(IF(ABS('C-1'!Q38)&gt;=10,IF('C-1'!Q38&gt;=0,'C-1'!Q38*RANDBETWEEN(110,120)*0.01,'C-1'!Q38*RANDBETWEEN(80,90)*0.01),'C-1'!Q38+RANDBETWEEN(1,3)),0),0)&amp;"】")</f>
        <v/>
      </c>
      <c r="R38" s="770" t="str">
        <f ca="1">IF('C-1'!R38="","","【"&amp;ROUND(IFERROR(IF(ABS('C-1'!R38)&gt;=10,IF('C-1'!R38&gt;=0,'C-1'!R38*RANDBETWEEN(80,90)*0.01,'C-1'!R38*RANDBETWEEN(110,120)*0.01),'C-1'!R38-RANDBETWEEN(1,3)),0),0)&amp;"～"&amp;ROUND(IFERROR(IF(ABS('C-1'!R38)&gt;=10,IF('C-1'!R38&gt;=0,'C-1'!R38*RANDBETWEEN(110,120)*0.01,'C-1'!R38*RANDBETWEEN(80,90)*0.01),'C-1'!R38+RANDBETWEEN(1,3)),0),0)&amp;"】")</f>
        <v/>
      </c>
      <c r="S38" s="768" t="e">
        <f ca="1">IF('C-1'!S38="","","【"&amp;ROUND(IFERROR(IF(ABS('C-1'!S38)&gt;=10,IF('C-1'!S38&gt;=0,'C-1'!S38*RANDBETWEEN(80,90)*0.01,'C-1'!S38*RANDBETWEEN(110,120)*0.01),'C-1'!S38-RANDBETWEEN(1,3)),0),0)&amp;"～"&amp;ROUND(IFERROR(IF(ABS('C-1'!S38)&gt;=10,IF('C-1'!S38&gt;=0,'C-1'!S38*RANDBETWEEN(110,120)*0.01,'C-1'!S38*RANDBETWEEN(80,90)*0.01),'C-1'!S38+RANDBETWEEN(1,3)),0),0)&amp;"】")</f>
        <v>#DIV/0!</v>
      </c>
      <c r="T38" s="768" t="e">
        <f ca="1">IF('C-1'!T38="","","【"&amp;ROUND(IFERROR(IF(ABS('C-1'!T38)&gt;=10,IF('C-1'!T38&gt;=0,'C-1'!T38*RANDBETWEEN(80,90)*0.01,'C-1'!T38*RANDBETWEEN(110,120)*0.01),'C-1'!T38-RANDBETWEEN(1,3)),0),0)&amp;"～"&amp;ROUND(IFERROR(IF(ABS('C-1'!T38)&gt;=10,IF('C-1'!T38&gt;=0,'C-1'!T38*RANDBETWEEN(110,120)*0.01,'C-1'!T38*RANDBETWEEN(80,90)*0.01),'C-1'!T38+RANDBETWEEN(1,3)),0),0)&amp;"】")</f>
        <v>#DIV/0!</v>
      </c>
      <c r="U38" s="769" t="e">
        <f ca="1">IF('C-1'!U38="","","【"&amp;ROUND(IFERROR(IF(ABS('C-1'!U38)&gt;=10,IF('C-1'!U38&gt;=0,'C-1'!U38*RANDBETWEEN(80,90)*0.01,'C-1'!U38*RANDBETWEEN(110,120)*0.01),'C-1'!U38-RANDBETWEEN(1,3)),0),0)&amp;"～"&amp;ROUND(IFERROR(IF(ABS('C-1'!U38)&gt;=10,IF('C-1'!U38&gt;=0,'C-1'!U38*RANDBETWEEN(110,120)*0.01,'C-1'!U38*RANDBETWEEN(80,90)*0.01),'C-1'!U38+RANDBETWEEN(1,3)),0),0)&amp;"】")</f>
        <v>#DIV/0!</v>
      </c>
      <c r="V38" s="769" t="e">
        <f ca="1">IF('C-1'!V38="","","【"&amp;ROUND(IFERROR(IF(ABS('C-1'!V38)&gt;=10,IF('C-1'!V38&gt;=0,'C-1'!V38*RANDBETWEEN(80,90)*0.01,'C-1'!V38*RANDBETWEEN(110,120)*0.01),'C-1'!V38-RANDBETWEEN(1,3)),0),0)&amp;"～"&amp;ROUND(IFERROR(IF(ABS('C-1'!V38)&gt;=10,IF('C-1'!V38&gt;=0,'C-1'!V38*RANDBETWEEN(110,120)*0.01,'C-1'!V38*RANDBETWEEN(80,90)*0.01),'C-1'!V38+RANDBETWEEN(1,3)),0),0)&amp;"】")</f>
        <v>#DIV/0!</v>
      </c>
      <c r="W38" s="768" t="e">
        <f ca="1">IF('C-1'!W38="","","【"&amp;ROUND(IFERROR(IF(ABS('C-1'!W38)&gt;=10,IF('C-1'!W38&gt;=0,'C-1'!W38*RANDBETWEEN(80,90)*0.01,'C-1'!W38*RANDBETWEEN(110,120)*0.01),'C-1'!W38-RANDBETWEEN(1,3)),0),0)&amp;"～"&amp;ROUND(IFERROR(IF(ABS('C-1'!W38)&gt;=10,IF('C-1'!W38&gt;=0,'C-1'!W38*RANDBETWEEN(110,120)*0.01,'C-1'!W38*RANDBETWEEN(80,90)*0.01),'C-1'!W38+RANDBETWEEN(1,3)),0),0)&amp;"】")</f>
        <v>#DIV/0!</v>
      </c>
      <c r="X38" s="767" t="e">
        <f ca="1">IF('C-1'!X38="","","【"&amp;ROUND(IFERROR(IF(ABS('C-1'!X38)&gt;=10,IF('C-1'!X38&gt;=0,'C-1'!X38*RANDBETWEEN(80,90)*0.01,'C-1'!X38*RANDBETWEEN(110,120)*0.01),'C-1'!X38-RANDBETWEEN(1,3)),0),0)&amp;"～"&amp;ROUND(IFERROR(IF(ABS('C-1'!X38)&gt;=10,IF('C-1'!X38&gt;=0,'C-1'!X38*RANDBETWEEN(110,120)*0.01,'C-1'!X38*RANDBETWEEN(80,90)*0.01),'C-1'!X38+RANDBETWEEN(1,3)),0),0)&amp;"】")</f>
        <v>#DIV/0!</v>
      </c>
    </row>
    <row r="39" spans="2:24" ht="14.85" customHeight="1" thickTop="1" thickBot="1" x14ac:dyDescent="0.2">
      <c r="B39" s="693" t="s">
        <v>328</v>
      </c>
      <c r="C39" s="692"/>
      <c r="D39" s="692"/>
      <c r="E39" s="692"/>
      <c r="F39" s="691"/>
      <c r="G39" s="691"/>
      <c r="H39" s="691"/>
      <c r="I39" s="690"/>
      <c r="J39" s="766"/>
      <c r="K39" s="763" t="str">
        <f ca="1">IF('C-1'!K39="","","【"&amp;ROUND(IFERROR(IF(ABS('C-1'!K39)&gt;=10,IF('C-1'!K39&gt;=0,'C-1'!K39*RANDBETWEEN(80,90)*0.01,'C-1'!K39*RANDBETWEEN(110,120)*0.01),'C-1'!K39-RANDBETWEEN(1,3)),0),0)&amp;"～"&amp;ROUND(IFERROR(IF(ABS('C-1'!K39)&gt;=10,IF('C-1'!K39&gt;=0,'C-1'!K39*RANDBETWEEN(110,120)*0.01,'C-1'!K39*RANDBETWEEN(80,90)*0.01),'C-1'!K39+RANDBETWEEN(1,3)),0),0)&amp;"】")</f>
        <v>【-1～3】</v>
      </c>
      <c r="L39" s="763" t="str">
        <f ca="1">IF('C-1'!L39="","","【"&amp;ROUND(IFERROR(IF(ABS('C-1'!L39)&gt;=10,IF('C-1'!L39&gt;=0,'C-1'!L39*RANDBETWEEN(80,90)*0.01,'C-1'!L39*RANDBETWEEN(110,120)*0.01),'C-1'!L39-RANDBETWEEN(1,3)),0),0)&amp;"～"&amp;ROUND(IFERROR(IF(ABS('C-1'!L39)&gt;=10,IF('C-1'!L39&gt;=0,'C-1'!L39*RANDBETWEEN(110,120)*0.01,'C-1'!L39*RANDBETWEEN(80,90)*0.01),'C-1'!L39+RANDBETWEEN(1,3)),0),0)&amp;"】")</f>
        <v>【-3～1】</v>
      </c>
      <c r="M39" s="766"/>
      <c r="N39" s="765" t="e">
        <f ca="1">IF('C-1'!N39="","","【"&amp;ROUND(IFERROR(IF(ABS('C-1'!N39)&gt;=10,IF('C-1'!N39&gt;=0,'C-1'!N39*RANDBETWEEN(80,90)*0.01,'C-1'!N39*RANDBETWEEN(110,120)*0.01),'C-1'!N39-RANDBETWEEN(1,3)),0),0)&amp;"～"&amp;ROUND(IFERROR(IF(ABS('C-1'!N39)&gt;=10,IF('C-1'!N39&gt;=0,'C-1'!N39*RANDBETWEEN(110,120)*0.01,'C-1'!N39*RANDBETWEEN(80,90)*0.01),'C-1'!N39+RANDBETWEEN(1,3)),0),0)&amp;"】")</f>
        <v>#DIV/0!</v>
      </c>
      <c r="O39" s="763" t="str">
        <f ca="1">IF('C-1'!O39="","","【"&amp;ROUND(IFERROR(IF(ABS('C-1'!O39)&gt;=10,IF('C-1'!O39&gt;=0,'C-1'!O39*RANDBETWEEN(80,90)*0.01,'C-1'!O39*RANDBETWEEN(110,120)*0.01),'C-1'!O39-RANDBETWEEN(1,3)),0),0)&amp;"～"&amp;ROUND(IFERROR(IF(ABS('C-1'!O39)&gt;=10,IF('C-1'!O39&gt;=0,'C-1'!O39*RANDBETWEEN(110,120)*0.01,'C-1'!O39*RANDBETWEEN(80,90)*0.01),'C-1'!O39+RANDBETWEEN(1,3)),0),0)&amp;"】")</f>
        <v>【-2～1】</v>
      </c>
      <c r="P39" s="763" t="str">
        <f ca="1">IF('C-1'!P39="","","【"&amp;ROUND(IFERROR(IF(ABS('C-1'!P39)&gt;=10,IF('C-1'!P39&gt;=0,'C-1'!P39*RANDBETWEEN(80,90)*0.01,'C-1'!P39*RANDBETWEEN(110,120)*0.01),'C-1'!P39-RANDBETWEEN(1,3)),0),0)&amp;"～"&amp;ROUND(IFERROR(IF(ABS('C-1'!P39)&gt;=10,IF('C-1'!P39&gt;=0,'C-1'!P39*RANDBETWEEN(110,120)*0.01,'C-1'!P39*RANDBETWEEN(80,90)*0.01),'C-1'!P39+RANDBETWEEN(1,3)),0),0)&amp;"】")</f>
        <v>【-1～3】</v>
      </c>
      <c r="Q39" s="763" t="str">
        <f ca="1">IF('C-1'!Q39="","","【"&amp;ROUND(IFERROR(IF(ABS('C-1'!Q39)&gt;=10,IF('C-1'!Q39&gt;=0,'C-1'!Q39*RANDBETWEEN(80,90)*0.01,'C-1'!Q39*RANDBETWEEN(110,120)*0.01),'C-1'!Q39-RANDBETWEEN(1,3)),0),0)&amp;"～"&amp;ROUND(IFERROR(IF(ABS('C-1'!Q39)&gt;=10,IF('C-1'!Q39&gt;=0,'C-1'!Q39*RANDBETWEEN(110,120)*0.01,'C-1'!Q39*RANDBETWEEN(80,90)*0.01),'C-1'!Q39+RANDBETWEEN(1,3)),0),0)&amp;"】")</f>
        <v>【-1～2】</v>
      </c>
      <c r="R39" s="763" t="str">
        <f ca="1">IF('C-1'!R39="","","【"&amp;ROUND(IFERROR(IF(ABS('C-1'!R39)&gt;=10,IF('C-1'!R39&gt;=0,'C-1'!R39*RANDBETWEEN(80,90)*0.01,'C-1'!R39*RANDBETWEEN(110,120)*0.01),'C-1'!R39-RANDBETWEEN(1,3)),0),0)&amp;"～"&amp;ROUND(IFERROR(IF(ABS('C-1'!R39)&gt;=10,IF('C-1'!R39&gt;=0,'C-1'!R39*RANDBETWEEN(110,120)*0.01,'C-1'!R39*RANDBETWEEN(80,90)*0.01),'C-1'!R39+RANDBETWEEN(1,3)),0),0)&amp;"】")</f>
        <v>【-1～1】</v>
      </c>
      <c r="S39" s="763" t="e">
        <f ca="1">IF('C-1'!S39="","","【"&amp;ROUND(IFERROR(IF(ABS('C-1'!S39)&gt;=10,IF('C-1'!S39&gt;=0,'C-1'!S39*RANDBETWEEN(80,90)*0.01,'C-1'!S39*RANDBETWEEN(110,120)*0.01),'C-1'!S39-RANDBETWEEN(1,3)),0),0)&amp;"～"&amp;ROUND(IFERROR(IF(ABS('C-1'!S39)&gt;=10,IF('C-1'!S39&gt;=0,'C-1'!S39*RANDBETWEEN(110,120)*0.01,'C-1'!S39*RANDBETWEEN(80,90)*0.01),'C-1'!S39+RANDBETWEEN(1,3)),0),0)&amp;"】")</f>
        <v>#DIV/0!</v>
      </c>
      <c r="T39" s="763" t="e">
        <f ca="1">IF('C-1'!T39="","","【"&amp;ROUND(IFERROR(IF(ABS('C-1'!T39)&gt;=10,IF('C-1'!T39&gt;=0,'C-1'!T39*RANDBETWEEN(80,90)*0.01,'C-1'!T39*RANDBETWEEN(110,120)*0.01),'C-1'!T39-RANDBETWEEN(1,3)),0),0)&amp;"～"&amp;ROUND(IFERROR(IF(ABS('C-1'!T39)&gt;=10,IF('C-1'!T39&gt;=0,'C-1'!T39*RANDBETWEEN(110,120)*0.01,'C-1'!T39*RANDBETWEEN(80,90)*0.01),'C-1'!T39+RANDBETWEEN(1,3)),0),0)&amp;"】")</f>
        <v>#DIV/0!</v>
      </c>
      <c r="U39" s="764" t="e">
        <f ca="1">IF('C-1'!U39="","","【"&amp;ROUND(IFERROR(IF(ABS('C-1'!U39)&gt;=10,IF('C-1'!U39&gt;=0,'C-1'!U39*RANDBETWEEN(80,90)*0.01,'C-1'!U39*RANDBETWEEN(110,120)*0.01),'C-1'!U39-RANDBETWEEN(1,3)),0),0)&amp;"～"&amp;ROUND(IFERROR(IF(ABS('C-1'!U39)&gt;=10,IF('C-1'!U39&gt;=0,'C-1'!U39*RANDBETWEEN(110,120)*0.01,'C-1'!U39*RANDBETWEEN(80,90)*0.01),'C-1'!U39+RANDBETWEEN(1,3)),0),0)&amp;"】")</f>
        <v>#DIV/0!</v>
      </c>
      <c r="V39" s="764" t="e">
        <f ca="1">IF('C-1'!V39="","","【"&amp;ROUND(IFERROR(IF(ABS('C-1'!V39)&gt;=10,IF('C-1'!V39&gt;=0,'C-1'!V39*RANDBETWEEN(80,90)*0.01,'C-1'!V39*RANDBETWEEN(110,120)*0.01),'C-1'!V39-RANDBETWEEN(1,3)),0),0)&amp;"～"&amp;ROUND(IFERROR(IF(ABS('C-1'!V39)&gt;=10,IF('C-1'!V39&gt;=0,'C-1'!V39*RANDBETWEEN(110,120)*0.01,'C-1'!V39*RANDBETWEEN(80,90)*0.01),'C-1'!V39+RANDBETWEEN(1,3)),0),0)&amp;"】")</f>
        <v>#DIV/0!</v>
      </c>
      <c r="W39" s="763" t="e">
        <f ca="1">IF('C-1'!W39="","","【"&amp;ROUND(IFERROR(IF(ABS('C-1'!W39)&gt;=10,IF('C-1'!W39&gt;=0,'C-1'!W39*RANDBETWEEN(80,90)*0.01,'C-1'!W39*RANDBETWEEN(110,120)*0.01),'C-1'!W39-RANDBETWEEN(1,3)),0),0)&amp;"～"&amp;ROUND(IFERROR(IF(ABS('C-1'!W39)&gt;=10,IF('C-1'!W39&gt;=0,'C-1'!W39*RANDBETWEEN(110,120)*0.01,'C-1'!W39*RANDBETWEEN(80,90)*0.01),'C-1'!W39+RANDBETWEEN(1,3)),0),0)&amp;"】")</f>
        <v>#DIV/0!</v>
      </c>
      <c r="X39" s="762" t="e">
        <f ca="1">IF('C-1'!X39="","","【"&amp;ROUND(IFERROR(IF(ABS('C-1'!X39)&gt;=10,IF('C-1'!X39&gt;=0,'C-1'!X39*RANDBETWEEN(80,90)*0.01,'C-1'!X39*RANDBETWEEN(110,120)*0.01),'C-1'!X39-RANDBETWEEN(1,3)),0),0)&amp;"～"&amp;ROUND(IFERROR(IF(ABS('C-1'!X39)&gt;=10,IF('C-1'!X39&gt;=0,'C-1'!X39*RANDBETWEEN(110,120)*0.01,'C-1'!X39*RANDBETWEEN(80,90)*0.01),'C-1'!X39+RANDBETWEEN(1,3)),0),0)&amp;"】")</f>
        <v>#DIV/0!</v>
      </c>
    </row>
    <row r="40" spans="2:24" ht="15" customHeight="1" x14ac:dyDescent="0.15">
      <c r="B40" s="124" t="str">
        <f>IF('C-1'!B40="","",'C-1'!B40)</f>
        <v>令和4年(2022年)</v>
      </c>
      <c r="C40" s="792" t="str">
        <f>IF('C-1'!C40="","",'C-1'!C40)</f>
        <v/>
      </c>
      <c r="D40" s="792" t="str">
        <f>IF('C-1'!D40="","",'C-1'!D40)</f>
        <v>輸入者</v>
      </c>
      <c r="E40" s="792" t="str">
        <f>IF('C-1'!E40="","",'C-1'!E40)</f>
        <v>関連企業</v>
      </c>
      <c r="F40" s="716" t="s">
        <v>325</v>
      </c>
      <c r="G40" s="716" t="s">
        <v>325</v>
      </c>
      <c r="H40" s="715" t="s">
        <v>326</v>
      </c>
      <c r="I40" s="715" t="s">
        <v>326</v>
      </c>
      <c r="J40" s="714" t="s">
        <v>326</v>
      </c>
      <c r="K40" s="791" t="str">
        <f ca="1">IF('C-1'!K40="","","【"&amp;ROUND(IFERROR(IF(ABS('C-1'!K40)&gt;=10,IF('C-1'!K40&gt;=0,'C-1'!K40*RANDBETWEEN(80,90)*0.01,'C-1'!K40*RANDBETWEEN(110,120)*0.01),'C-1'!K40-RANDBETWEEN(1,3)),0),0)&amp;"～"&amp;ROUND(IFERROR(IF(ABS('C-1'!K40)&gt;=10,IF('C-1'!K40&gt;=0,'C-1'!K40*RANDBETWEEN(110,120)*0.01,'C-1'!K40*RANDBETWEEN(80,90)*0.01),'C-1'!K40+RANDBETWEEN(1,3)),0),0)&amp;"】")</f>
        <v/>
      </c>
      <c r="L40" s="791" t="str">
        <f ca="1">IF('C-1'!L40="","","【"&amp;ROUND(IFERROR(IF(ABS('C-1'!L40)&gt;=10,IF('C-1'!L40&gt;=0,'C-1'!L40*RANDBETWEEN(80,90)*0.01,'C-1'!L40*RANDBETWEEN(110,120)*0.01),'C-1'!L40-RANDBETWEEN(1,3)),0),0)&amp;"～"&amp;ROUND(IFERROR(IF(ABS('C-1'!L40)&gt;=10,IF('C-1'!L40&gt;=0,'C-1'!L40*RANDBETWEEN(110,120)*0.01,'C-1'!L40*RANDBETWEEN(80,90)*0.01),'C-1'!L40+RANDBETWEEN(1,3)),0),0)&amp;"】")</f>
        <v/>
      </c>
      <c r="M40" s="699" t="str">
        <f>IF('C-1'!M40="","",'C-1'!M40)</f>
        <v>全て</v>
      </c>
      <c r="N40" s="790" t="e">
        <f ca="1">IF('C-1'!N40="","","【"&amp;ROUND(IFERROR(IF(ABS('C-1'!N40)&gt;=10,IF('C-1'!N40&gt;=0,'C-1'!N40*RANDBETWEEN(80,90)*0.01,'C-1'!N40*RANDBETWEEN(110,120)*0.01),'C-1'!N40-RANDBETWEEN(1,3)),0),0)&amp;"～"&amp;ROUND(IFERROR(IF(ABS('C-1'!N40)&gt;=10,IF('C-1'!N40&gt;=0,'C-1'!N40*RANDBETWEEN(110,120)*0.01,'C-1'!N40*RANDBETWEEN(80,90)*0.01),'C-1'!N40+RANDBETWEEN(1,3)),0),0)&amp;"】")</f>
        <v>#DIV/0!</v>
      </c>
      <c r="O40" s="789" t="str">
        <f ca="1">IF('C-1'!O40="","","【"&amp;ROUND(IFERROR(IF(ABS('C-1'!O40)&gt;=10,IF('C-1'!O40&gt;=0,'C-1'!O40*RANDBETWEEN(80,90)*0.01,'C-1'!O40*RANDBETWEEN(110,120)*0.01),'C-1'!O40-RANDBETWEEN(1,3)),0),0)&amp;"～"&amp;ROUND(IFERROR(IF(ABS('C-1'!O40)&gt;=10,IF('C-1'!O40&gt;=0,'C-1'!O40*RANDBETWEEN(110,120)*0.01,'C-1'!O40*RANDBETWEEN(80,90)*0.01),'C-1'!O40+RANDBETWEEN(1,3)),0),0)&amp;"】")</f>
        <v/>
      </c>
      <c r="P40" s="788" t="str">
        <f ca="1">IF('C-1'!P40="","","【"&amp;ROUND(IFERROR(IF(ABS('C-1'!P40)&gt;=10,IF('C-1'!P40&gt;=0,'C-1'!P40*RANDBETWEEN(80,90)*0.01,'C-1'!P40*RANDBETWEEN(110,120)*0.01),'C-1'!P40-RANDBETWEEN(1,3)),0),0)&amp;"～"&amp;ROUND(IFERROR(IF(ABS('C-1'!P40)&gt;=10,IF('C-1'!P40&gt;=0,'C-1'!P40*RANDBETWEEN(110,120)*0.01,'C-1'!P40*RANDBETWEEN(80,90)*0.01),'C-1'!P40+RANDBETWEEN(1,3)),0),0)&amp;"】")</f>
        <v/>
      </c>
      <c r="Q40" s="788" t="str">
        <f ca="1">IF('C-1'!Q40="","","【"&amp;ROUND(IFERROR(IF(ABS('C-1'!Q40)&gt;=10,IF('C-1'!Q40&gt;=0,'C-1'!Q40*RANDBETWEEN(80,90)*0.01,'C-1'!Q40*RANDBETWEEN(110,120)*0.01),'C-1'!Q40-RANDBETWEEN(1,3)),0),0)&amp;"～"&amp;ROUND(IFERROR(IF(ABS('C-1'!Q40)&gt;=10,IF('C-1'!Q40&gt;=0,'C-1'!Q40*RANDBETWEEN(110,120)*0.01,'C-1'!Q40*RANDBETWEEN(80,90)*0.01),'C-1'!Q40+RANDBETWEEN(1,3)),0),0)&amp;"】")</f>
        <v/>
      </c>
      <c r="R40" s="788" t="str">
        <f ca="1">IF('C-1'!R40="","","【"&amp;ROUND(IFERROR(IF(ABS('C-1'!R40)&gt;=10,IF('C-1'!R40&gt;=0,'C-1'!R40*RANDBETWEEN(80,90)*0.01,'C-1'!R40*RANDBETWEEN(110,120)*0.01),'C-1'!R40-RANDBETWEEN(1,3)),0),0)&amp;"～"&amp;ROUND(IFERROR(IF(ABS('C-1'!R40)&gt;=10,IF('C-1'!R40&gt;=0,'C-1'!R40*RANDBETWEEN(110,120)*0.01,'C-1'!R40*RANDBETWEEN(80,90)*0.01),'C-1'!R40+RANDBETWEEN(1,3)),0),0)&amp;"】")</f>
        <v/>
      </c>
      <c r="S40" s="786" t="e">
        <f ca="1">IF('C-1'!S40="","","【"&amp;ROUND(IFERROR(IF(ABS('C-1'!S40)&gt;=10,IF('C-1'!S40&gt;=0,'C-1'!S40*RANDBETWEEN(80,90)*0.01,'C-1'!S40*RANDBETWEEN(110,120)*0.01),'C-1'!S40-RANDBETWEEN(1,3)),0),0)&amp;"～"&amp;ROUND(IFERROR(IF(ABS('C-1'!S40)&gt;=10,IF('C-1'!S40&gt;=0,'C-1'!S40*RANDBETWEEN(110,120)*0.01,'C-1'!S40*RANDBETWEEN(80,90)*0.01),'C-1'!S40+RANDBETWEEN(1,3)),0),0)&amp;"】")</f>
        <v>#DIV/0!</v>
      </c>
      <c r="T40" s="786" t="e">
        <f ca="1">IF('C-1'!T40="","","【"&amp;ROUND(IFERROR(IF(ABS('C-1'!T40)&gt;=10,IF('C-1'!T40&gt;=0,'C-1'!T40*RANDBETWEEN(80,90)*0.01,'C-1'!T40*RANDBETWEEN(110,120)*0.01),'C-1'!T40-RANDBETWEEN(1,3)),0),0)&amp;"～"&amp;ROUND(IFERROR(IF(ABS('C-1'!T40)&gt;=10,IF('C-1'!T40&gt;=0,'C-1'!T40*RANDBETWEEN(110,120)*0.01,'C-1'!T40*RANDBETWEEN(80,90)*0.01),'C-1'!T40+RANDBETWEEN(1,3)),0),0)&amp;"】")</f>
        <v>#DIV/0!</v>
      </c>
      <c r="U40" s="787" t="e">
        <f ca="1">IF('C-1'!U40="","","【"&amp;ROUND(IFERROR(IF(ABS('C-1'!U40)&gt;=10,IF('C-1'!U40&gt;=0,'C-1'!U40*RANDBETWEEN(80,90)*0.01,'C-1'!U40*RANDBETWEEN(110,120)*0.01),'C-1'!U40-RANDBETWEEN(1,3)),0),0)&amp;"～"&amp;ROUND(IFERROR(IF(ABS('C-1'!U40)&gt;=10,IF('C-1'!U40&gt;=0,'C-1'!U40*RANDBETWEEN(110,120)*0.01,'C-1'!U40*RANDBETWEEN(80,90)*0.01),'C-1'!U40+RANDBETWEEN(1,3)),0),0)&amp;"】")</f>
        <v>#DIV/0!</v>
      </c>
      <c r="V40" s="786" t="e">
        <f ca="1">IF('C-1'!V40="","","【"&amp;ROUND(IFERROR(IF(ABS('C-1'!V40)&gt;=10,IF('C-1'!V40&gt;=0,'C-1'!V40*RANDBETWEEN(80,90)*0.01,'C-1'!V40*RANDBETWEEN(110,120)*0.01),'C-1'!V40-RANDBETWEEN(1,3)),0),0)&amp;"～"&amp;ROUND(IFERROR(IF(ABS('C-1'!V40)&gt;=10,IF('C-1'!V40&gt;=0,'C-1'!V40*RANDBETWEEN(110,120)*0.01,'C-1'!V40*RANDBETWEEN(80,90)*0.01),'C-1'!V40+RANDBETWEEN(1,3)),0),0)&amp;"】")</f>
        <v>#DIV/0!</v>
      </c>
      <c r="W40" s="786" t="e">
        <f ca="1">IF('C-1'!W40="","","【"&amp;ROUND(IFERROR(IF(ABS('C-1'!W40)&gt;=10,IF('C-1'!W40&gt;=0,'C-1'!W40*RANDBETWEEN(80,90)*0.01,'C-1'!W40*RANDBETWEEN(110,120)*0.01),'C-1'!W40-RANDBETWEEN(1,3)),0),0)&amp;"～"&amp;ROUND(IFERROR(IF(ABS('C-1'!W40)&gt;=10,IF('C-1'!W40&gt;=0,'C-1'!W40*RANDBETWEEN(110,120)*0.01,'C-1'!W40*RANDBETWEEN(80,90)*0.01),'C-1'!W40+RANDBETWEEN(1,3)),0),0)&amp;"】")</f>
        <v>#DIV/0!</v>
      </c>
      <c r="X40" s="785" t="e">
        <f ca="1">IF('C-1'!X40="","","【"&amp;ROUND(IFERROR(IF(ABS('C-1'!X40)&gt;=10,IF('C-1'!X40&gt;=0,'C-1'!X40*RANDBETWEEN(80,90)*0.01,'C-1'!X40*RANDBETWEEN(110,120)*0.01),'C-1'!X40-RANDBETWEEN(1,3)),0),0)&amp;"～"&amp;ROUND(IFERROR(IF(ABS('C-1'!X40)&gt;=10,IF('C-1'!X40&gt;=0,'C-1'!X40*RANDBETWEEN(110,120)*0.01,'C-1'!X40*RANDBETWEEN(80,90)*0.01),'C-1'!X40+RANDBETWEEN(1,3)),0),0)&amp;"】")</f>
        <v>#DIV/0!</v>
      </c>
    </row>
    <row r="41" spans="2:24" ht="15" customHeight="1" x14ac:dyDescent="0.15">
      <c r="B41" s="125" t="str">
        <f>IF('C-1'!B41="","",'C-1'!B41)</f>
        <v>令和4年(2022年)</v>
      </c>
      <c r="C41" s="784" t="str">
        <f>IF('C-1'!C41="","",'C-1'!C41)</f>
        <v/>
      </c>
      <c r="D41" s="784" t="str">
        <f>IF('C-1'!D41="","",'C-1'!D41)</f>
        <v>輸入者</v>
      </c>
      <c r="E41" s="784" t="str">
        <f>IF('C-1'!E41="","",'C-1'!E41)</f>
        <v>非関連企業</v>
      </c>
      <c r="F41" s="699" t="str">
        <f>IF('C-1'!F41="","",'C-1'!F41)</f>
        <v/>
      </c>
      <c r="G41" s="783" t="str">
        <f>IF('C-1'!G41="","",'C-1'!G41)</f>
        <v/>
      </c>
      <c r="H41" s="699" t="str">
        <f>IF('C-1'!H41="","",'C-1'!H41)</f>
        <v/>
      </c>
      <c r="I41" s="782" t="str">
        <f>IF('C-1'!I41="","",'C-1'!I41)</f>
        <v/>
      </c>
      <c r="J41" s="699" t="str">
        <f>IF('C-1'!J41="","",'C-1'!J41)</f>
        <v/>
      </c>
      <c r="K41" s="780" t="str">
        <f ca="1">IF('C-1'!K41="","","【"&amp;ROUND(IFERROR(IF(ABS('C-1'!K41)&gt;=10,IF('C-1'!K41&gt;=0,'C-1'!K41*RANDBETWEEN(80,90)*0.01,'C-1'!K41*RANDBETWEEN(110,120)*0.01),'C-1'!K41-RANDBETWEEN(1,3)),0),0)&amp;"～"&amp;ROUND(IFERROR(IF(ABS('C-1'!K41)&gt;=10,IF('C-1'!K41&gt;=0,'C-1'!K41*RANDBETWEEN(110,120)*0.01,'C-1'!K41*RANDBETWEEN(80,90)*0.01),'C-1'!K41+RANDBETWEEN(1,3)),0),0)&amp;"】")</f>
        <v/>
      </c>
      <c r="L41" s="780" t="str">
        <f ca="1">IF('C-1'!L41="","","【"&amp;ROUND(IFERROR(IF(ABS('C-1'!L41)&gt;=10,IF('C-1'!L41&gt;=0,'C-1'!L41*RANDBETWEEN(80,90)*0.01,'C-1'!L41*RANDBETWEEN(110,120)*0.01),'C-1'!L41-RANDBETWEEN(1,3)),0),0)&amp;"～"&amp;ROUND(IFERROR(IF(ABS('C-1'!L41)&gt;=10,IF('C-1'!L41&gt;=0,'C-1'!L41*RANDBETWEEN(110,120)*0.01,'C-1'!L41*RANDBETWEEN(80,90)*0.01),'C-1'!L41+RANDBETWEEN(1,3)),0),0)&amp;"】")</f>
        <v/>
      </c>
      <c r="M41" s="699" t="str">
        <f>IF('C-1'!M41="","",'C-1'!M41)</f>
        <v/>
      </c>
      <c r="N41" s="781" t="e">
        <f ca="1">IF('C-1'!N41="","","【"&amp;ROUND(IFERROR(IF(ABS('C-1'!N41)&gt;=10,IF('C-1'!N41&gt;=0,'C-1'!N41*RANDBETWEEN(80,90)*0.01,'C-1'!N41*RANDBETWEEN(110,120)*0.01),'C-1'!N41-RANDBETWEEN(1,3)),0),0)&amp;"～"&amp;ROUND(IFERROR(IF(ABS('C-1'!N41)&gt;=10,IF('C-1'!N41&gt;=0,'C-1'!N41*RANDBETWEEN(110,120)*0.01,'C-1'!N41*RANDBETWEEN(80,90)*0.01),'C-1'!N41+RANDBETWEEN(1,3)),0),0)&amp;"】")</f>
        <v>#DIV/0!</v>
      </c>
      <c r="O41" s="780" t="str">
        <f ca="1">IF('C-1'!O41="","","【"&amp;ROUND(IFERROR(IF(ABS('C-1'!O41)&gt;=10,IF('C-1'!O41&gt;=0,'C-1'!O41*RANDBETWEEN(80,90)*0.01,'C-1'!O41*RANDBETWEEN(110,120)*0.01),'C-1'!O41-RANDBETWEEN(1,3)),0),0)&amp;"～"&amp;ROUND(IFERROR(IF(ABS('C-1'!O41)&gt;=10,IF('C-1'!O41&gt;=0,'C-1'!O41*RANDBETWEEN(110,120)*0.01,'C-1'!O41*RANDBETWEEN(80,90)*0.01),'C-1'!O41+RANDBETWEEN(1,3)),0),0)&amp;"】")</f>
        <v/>
      </c>
      <c r="P41" s="779" t="str">
        <f ca="1">IF('C-1'!P41="","","【"&amp;ROUND(IFERROR(IF(ABS('C-1'!P41)&gt;=10,IF('C-1'!P41&gt;=0,'C-1'!P41*RANDBETWEEN(80,90)*0.01,'C-1'!P41*RANDBETWEEN(110,120)*0.01),'C-1'!P41-RANDBETWEEN(1,3)),0),0)&amp;"～"&amp;ROUND(IFERROR(IF(ABS('C-1'!P41)&gt;=10,IF('C-1'!P41&gt;=0,'C-1'!P41*RANDBETWEEN(110,120)*0.01,'C-1'!P41*RANDBETWEEN(80,90)*0.01),'C-1'!P41+RANDBETWEEN(1,3)),0),0)&amp;"】")</f>
        <v/>
      </c>
      <c r="Q41" s="779" t="str">
        <f ca="1">IF('C-1'!Q41="","","【"&amp;ROUND(IFERROR(IF(ABS('C-1'!Q41)&gt;=10,IF('C-1'!Q41&gt;=0,'C-1'!Q41*RANDBETWEEN(80,90)*0.01,'C-1'!Q41*RANDBETWEEN(110,120)*0.01),'C-1'!Q41-RANDBETWEEN(1,3)),0),0)&amp;"～"&amp;ROUND(IFERROR(IF(ABS('C-1'!Q41)&gt;=10,IF('C-1'!Q41&gt;=0,'C-1'!Q41*RANDBETWEEN(110,120)*0.01,'C-1'!Q41*RANDBETWEEN(80,90)*0.01),'C-1'!Q41+RANDBETWEEN(1,3)),0),0)&amp;"】")</f>
        <v/>
      </c>
      <c r="R41" s="779" t="str">
        <f ca="1">IF('C-1'!R41="","","【"&amp;ROUND(IFERROR(IF(ABS('C-1'!R41)&gt;=10,IF('C-1'!R41&gt;=0,'C-1'!R41*RANDBETWEEN(80,90)*0.01,'C-1'!R41*RANDBETWEEN(110,120)*0.01),'C-1'!R41-RANDBETWEEN(1,3)),0),0)&amp;"～"&amp;ROUND(IFERROR(IF(ABS('C-1'!R41)&gt;=10,IF('C-1'!R41&gt;=0,'C-1'!R41*RANDBETWEEN(110,120)*0.01,'C-1'!R41*RANDBETWEEN(80,90)*0.01),'C-1'!R41+RANDBETWEEN(1,3)),0),0)&amp;"】")</f>
        <v/>
      </c>
      <c r="S41" s="778" t="e">
        <f ca="1">IF('C-1'!S41="","","【"&amp;ROUND(IFERROR(IF(ABS('C-1'!S41)&gt;=10,IF('C-1'!S41&gt;=0,'C-1'!S41*RANDBETWEEN(80,90)*0.01,'C-1'!S41*RANDBETWEEN(110,120)*0.01),'C-1'!S41-RANDBETWEEN(1,3)),0),0)&amp;"～"&amp;ROUND(IFERROR(IF(ABS('C-1'!S41)&gt;=10,IF('C-1'!S41&gt;=0,'C-1'!S41*RANDBETWEEN(110,120)*0.01,'C-1'!S41*RANDBETWEEN(80,90)*0.01),'C-1'!S41+RANDBETWEEN(1,3)),0),0)&amp;"】")</f>
        <v>#DIV/0!</v>
      </c>
      <c r="T41" s="778" t="e">
        <f ca="1">IF('C-1'!T41="","","【"&amp;ROUND(IFERROR(IF(ABS('C-1'!T41)&gt;=10,IF('C-1'!T41&gt;=0,'C-1'!T41*RANDBETWEEN(80,90)*0.01,'C-1'!T41*RANDBETWEEN(110,120)*0.01),'C-1'!T41-RANDBETWEEN(1,3)),0),0)&amp;"～"&amp;ROUND(IFERROR(IF(ABS('C-1'!T41)&gt;=10,IF('C-1'!T41&gt;=0,'C-1'!T41*RANDBETWEEN(110,120)*0.01,'C-1'!T41*RANDBETWEEN(80,90)*0.01),'C-1'!T41+RANDBETWEEN(1,3)),0),0)&amp;"】")</f>
        <v>#DIV/0!</v>
      </c>
      <c r="U41" s="778" t="e">
        <f ca="1">IF('C-1'!U41="","","【"&amp;ROUND(IFERROR(IF(ABS('C-1'!U41)&gt;=10,IF('C-1'!U41&gt;=0,'C-1'!U41*RANDBETWEEN(80,90)*0.01,'C-1'!U41*RANDBETWEEN(110,120)*0.01),'C-1'!U41-RANDBETWEEN(1,3)),0),0)&amp;"～"&amp;ROUND(IFERROR(IF(ABS('C-1'!U41)&gt;=10,IF('C-1'!U41&gt;=0,'C-1'!U41*RANDBETWEEN(110,120)*0.01,'C-1'!U41*RANDBETWEEN(80,90)*0.01),'C-1'!U41+RANDBETWEEN(1,3)),0),0)&amp;"】")</f>
        <v>#DIV/0!</v>
      </c>
      <c r="V41" s="778" t="e">
        <f ca="1">IF('C-1'!V41="","","【"&amp;ROUND(IFERROR(IF(ABS('C-1'!V41)&gt;=10,IF('C-1'!V41&gt;=0,'C-1'!V41*RANDBETWEEN(80,90)*0.01,'C-1'!V41*RANDBETWEEN(110,120)*0.01),'C-1'!V41-RANDBETWEEN(1,3)),0),0)&amp;"～"&amp;ROUND(IFERROR(IF(ABS('C-1'!V41)&gt;=10,IF('C-1'!V41&gt;=0,'C-1'!V41*RANDBETWEEN(110,120)*0.01,'C-1'!V41*RANDBETWEEN(80,90)*0.01),'C-1'!V41+RANDBETWEEN(1,3)),0),0)&amp;"】")</f>
        <v>#DIV/0!</v>
      </c>
      <c r="W41" s="778" t="e">
        <f ca="1">IF('C-1'!W41="","","【"&amp;ROUND(IFERROR(IF(ABS('C-1'!W41)&gt;=10,IF('C-1'!W41&gt;=0,'C-1'!W41*RANDBETWEEN(80,90)*0.01,'C-1'!W41*RANDBETWEEN(110,120)*0.01),'C-1'!W41-RANDBETWEEN(1,3)),0),0)&amp;"～"&amp;ROUND(IFERROR(IF(ABS('C-1'!W41)&gt;=10,IF('C-1'!W41&gt;=0,'C-1'!W41*RANDBETWEEN(110,120)*0.01,'C-1'!W41*RANDBETWEEN(80,90)*0.01),'C-1'!W41+RANDBETWEEN(1,3)),0),0)&amp;"】")</f>
        <v>#DIV/0!</v>
      </c>
      <c r="X41" s="777" t="e">
        <f ca="1">IF('C-1'!X41="","","【"&amp;ROUND(IFERROR(IF(ABS('C-1'!X41)&gt;=10,IF('C-1'!X41&gt;=0,'C-1'!X41*RANDBETWEEN(80,90)*0.01,'C-1'!X41*RANDBETWEEN(110,120)*0.01),'C-1'!X41-RANDBETWEEN(1,3)),0),0)&amp;"～"&amp;ROUND(IFERROR(IF(ABS('C-1'!X41)&gt;=10,IF('C-1'!X41&gt;=0,'C-1'!X41*RANDBETWEEN(110,120)*0.01,'C-1'!X41*RANDBETWEEN(80,90)*0.01),'C-1'!X41+RANDBETWEEN(1,3)),0),0)&amp;"】")</f>
        <v>#DIV/0!</v>
      </c>
    </row>
    <row r="42" spans="2:24" ht="15" customHeight="1" x14ac:dyDescent="0.15">
      <c r="B42" s="125" t="str">
        <f>IF('C-1'!B42="","",'C-1'!B42)</f>
        <v>令和4年(2022年)</v>
      </c>
      <c r="C42" s="784" t="str">
        <f>IF('C-1'!C42="","",'C-1'!C42)</f>
        <v/>
      </c>
      <c r="D42" s="784" t="str">
        <f>IF('C-1'!D42="","",'C-1'!D42)</f>
        <v>輸入者</v>
      </c>
      <c r="E42" s="784" t="str">
        <f>IF('C-1'!E42="","",'C-1'!E42)</f>
        <v>非関連企業</v>
      </c>
      <c r="F42" s="699" t="str">
        <f>IF('C-1'!F42="","",'C-1'!F42)</f>
        <v/>
      </c>
      <c r="G42" s="783" t="str">
        <f>IF('C-1'!G42="","",'C-1'!G42)</f>
        <v/>
      </c>
      <c r="H42" s="699" t="str">
        <f>IF('C-1'!H42="","",'C-1'!H42)</f>
        <v/>
      </c>
      <c r="I42" s="782" t="str">
        <f>IF('C-1'!I42="","",'C-1'!I42)</f>
        <v/>
      </c>
      <c r="J42" s="699" t="str">
        <f>IF('C-1'!J42="","",'C-1'!J42)</f>
        <v/>
      </c>
      <c r="K42" s="780" t="str">
        <f ca="1">IF('C-1'!K42="","","【"&amp;ROUND(IFERROR(IF(ABS('C-1'!K42)&gt;=10,IF('C-1'!K42&gt;=0,'C-1'!K42*RANDBETWEEN(80,90)*0.01,'C-1'!K42*RANDBETWEEN(110,120)*0.01),'C-1'!K42-RANDBETWEEN(1,3)),0),0)&amp;"～"&amp;ROUND(IFERROR(IF(ABS('C-1'!K42)&gt;=10,IF('C-1'!K42&gt;=0,'C-1'!K42*RANDBETWEEN(110,120)*0.01,'C-1'!K42*RANDBETWEEN(80,90)*0.01),'C-1'!K42+RANDBETWEEN(1,3)),0),0)&amp;"】")</f>
        <v/>
      </c>
      <c r="L42" s="780" t="str">
        <f ca="1">IF('C-1'!L42="","","【"&amp;ROUND(IFERROR(IF(ABS('C-1'!L42)&gt;=10,IF('C-1'!L42&gt;=0,'C-1'!L42*RANDBETWEEN(80,90)*0.01,'C-1'!L42*RANDBETWEEN(110,120)*0.01),'C-1'!L42-RANDBETWEEN(1,3)),0),0)&amp;"～"&amp;ROUND(IFERROR(IF(ABS('C-1'!L42)&gt;=10,IF('C-1'!L42&gt;=0,'C-1'!L42*RANDBETWEEN(110,120)*0.01,'C-1'!L42*RANDBETWEEN(80,90)*0.01),'C-1'!L42+RANDBETWEEN(1,3)),0),0)&amp;"】")</f>
        <v/>
      </c>
      <c r="M42" s="699" t="str">
        <f>IF('C-1'!M42="","",'C-1'!M42)</f>
        <v/>
      </c>
      <c r="N42" s="781" t="e">
        <f ca="1">IF('C-1'!N42="","","【"&amp;ROUND(IFERROR(IF(ABS('C-1'!N42)&gt;=10,IF('C-1'!N42&gt;=0,'C-1'!N42*RANDBETWEEN(80,90)*0.01,'C-1'!N42*RANDBETWEEN(110,120)*0.01),'C-1'!N42-RANDBETWEEN(1,3)),0),0)&amp;"～"&amp;ROUND(IFERROR(IF(ABS('C-1'!N42)&gt;=10,IF('C-1'!N42&gt;=0,'C-1'!N42*RANDBETWEEN(110,120)*0.01,'C-1'!N42*RANDBETWEEN(80,90)*0.01),'C-1'!N42+RANDBETWEEN(1,3)),0),0)&amp;"】")</f>
        <v>#DIV/0!</v>
      </c>
      <c r="O42" s="780" t="str">
        <f ca="1">IF('C-1'!O42="","","【"&amp;ROUND(IFERROR(IF(ABS('C-1'!O42)&gt;=10,IF('C-1'!O42&gt;=0,'C-1'!O42*RANDBETWEEN(80,90)*0.01,'C-1'!O42*RANDBETWEEN(110,120)*0.01),'C-1'!O42-RANDBETWEEN(1,3)),0),0)&amp;"～"&amp;ROUND(IFERROR(IF(ABS('C-1'!O42)&gt;=10,IF('C-1'!O42&gt;=0,'C-1'!O42*RANDBETWEEN(110,120)*0.01,'C-1'!O42*RANDBETWEEN(80,90)*0.01),'C-1'!O42+RANDBETWEEN(1,3)),0),0)&amp;"】")</f>
        <v/>
      </c>
      <c r="P42" s="779" t="str">
        <f ca="1">IF('C-1'!P42="","","【"&amp;ROUND(IFERROR(IF(ABS('C-1'!P42)&gt;=10,IF('C-1'!P42&gt;=0,'C-1'!P42*RANDBETWEEN(80,90)*0.01,'C-1'!P42*RANDBETWEEN(110,120)*0.01),'C-1'!P42-RANDBETWEEN(1,3)),0),0)&amp;"～"&amp;ROUND(IFERROR(IF(ABS('C-1'!P42)&gt;=10,IF('C-1'!P42&gt;=0,'C-1'!P42*RANDBETWEEN(110,120)*0.01,'C-1'!P42*RANDBETWEEN(80,90)*0.01),'C-1'!P42+RANDBETWEEN(1,3)),0),0)&amp;"】")</f>
        <v/>
      </c>
      <c r="Q42" s="779" t="str">
        <f ca="1">IF('C-1'!Q42="","","【"&amp;ROUND(IFERROR(IF(ABS('C-1'!Q42)&gt;=10,IF('C-1'!Q42&gt;=0,'C-1'!Q42*RANDBETWEEN(80,90)*0.01,'C-1'!Q42*RANDBETWEEN(110,120)*0.01),'C-1'!Q42-RANDBETWEEN(1,3)),0),0)&amp;"～"&amp;ROUND(IFERROR(IF(ABS('C-1'!Q42)&gt;=10,IF('C-1'!Q42&gt;=0,'C-1'!Q42*RANDBETWEEN(110,120)*0.01,'C-1'!Q42*RANDBETWEEN(80,90)*0.01),'C-1'!Q42+RANDBETWEEN(1,3)),0),0)&amp;"】")</f>
        <v/>
      </c>
      <c r="R42" s="779" t="str">
        <f ca="1">IF('C-1'!R42="","","【"&amp;ROUND(IFERROR(IF(ABS('C-1'!R42)&gt;=10,IF('C-1'!R42&gt;=0,'C-1'!R42*RANDBETWEEN(80,90)*0.01,'C-1'!R42*RANDBETWEEN(110,120)*0.01),'C-1'!R42-RANDBETWEEN(1,3)),0),0)&amp;"～"&amp;ROUND(IFERROR(IF(ABS('C-1'!R42)&gt;=10,IF('C-1'!R42&gt;=0,'C-1'!R42*RANDBETWEEN(110,120)*0.01,'C-1'!R42*RANDBETWEEN(80,90)*0.01),'C-1'!R42+RANDBETWEEN(1,3)),0),0)&amp;"】")</f>
        <v/>
      </c>
      <c r="S42" s="778" t="e">
        <f ca="1">IF('C-1'!S42="","","【"&amp;ROUND(IFERROR(IF(ABS('C-1'!S42)&gt;=10,IF('C-1'!S42&gt;=0,'C-1'!S42*RANDBETWEEN(80,90)*0.01,'C-1'!S42*RANDBETWEEN(110,120)*0.01),'C-1'!S42-RANDBETWEEN(1,3)),0),0)&amp;"～"&amp;ROUND(IFERROR(IF(ABS('C-1'!S42)&gt;=10,IF('C-1'!S42&gt;=0,'C-1'!S42*RANDBETWEEN(110,120)*0.01,'C-1'!S42*RANDBETWEEN(80,90)*0.01),'C-1'!S42+RANDBETWEEN(1,3)),0),0)&amp;"】")</f>
        <v>#DIV/0!</v>
      </c>
      <c r="T42" s="778" t="e">
        <f ca="1">IF('C-1'!T42="","","【"&amp;ROUND(IFERROR(IF(ABS('C-1'!T42)&gt;=10,IF('C-1'!T42&gt;=0,'C-1'!T42*RANDBETWEEN(80,90)*0.01,'C-1'!T42*RANDBETWEEN(110,120)*0.01),'C-1'!T42-RANDBETWEEN(1,3)),0),0)&amp;"～"&amp;ROUND(IFERROR(IF(ABS('C-1'!T42)&gt;=10,IF('C-1'!T42&gt;=0,'C-1'!T42*RANDBETWEEN(110,120)*0.01,'C-1'!T42*RANDBETWEEN(80,90)*0.01),'C-1'!T42+RANDBETWEEN(1,3)),0),0)&amp;"】")</f>
        <v>#DIV/0!</v>
      </c>
      <c r="U42" s="778" t="e">
        <f ca="1">IF('C-1'!U42="","","【"&amp;ROUND(IFERROR(IF(ABS('C-1'!U42)&gt;=10,IF('C-1'!U42&gt;=0,'C-1'!U42*RANDBETWEEN(80,90)*0.01,'C-1'!U42*RANDBETWEEN(110,120)*0.01),'C-1'!U42-RANDBETWEEN(1,3)),0),0)&amp;"～"&amp;ROUND(IFERROR(IF(ABS('C-1'!U42)&gt;=10,IF('C-1'!U42&gt;=0,'C-1'!U42*RANDBETWEEN(110,120)*0.01,'C-1'!U42*RANDBETWEEN(80,90)*0.01),'C-1'!U42+RANDBETWEEN(1,3)),0),0)&amp;"】")</f>
        <v>#DIV/0!</v>
      </c>
      <c r="V42" s="778" t="e">
        <f ca="1">IF('C-1'!V42="","","【"&amp;ROUND(IFERROR(IF(ABS('C-1'!V42)&gt;=10,IF('C-1'!V42&gt;=0,'C-1'!V42*RANDBETWEEN(80,90)*0.01,'C-1'!V42*RANDBETWEEN(110,120)*0.01),'C-1'!V42-RANDBETWEEN(1,3)),0),0)&amp;"～"&amp;ROUND(IFERROR(IF(ABS('C-1'!V42)&gt;=10,IF('C-1'!V42&gt;=0,'C-1'!V42*RANDBETWEEN(110,120)*0.01,'C-1'!V42*RANDBETWEEN(80,90)*0.01),'C-1'!V42+RANDBETWEEN(1,3)),0),0)&amp;"】")</f>
        <v>#DIV/0!</v>
      </c>
      <c r="W42" s="778" t="e">
        <f ca="1">IF('C-1'!W42="","","【"&amp;ROUND(IFERROR(IF(ABS('C-1'!W42)&gt;=10,IF('C-1'!W42&gt;=0,'C-1'!W42*RANDBETWEEN(80,90)*0.01,'C-1'!W42*RANDBETWEEN(110,120)*0.01),'C-1'!W42-RANDBETWEEN(1,3)),0),0)&amp;"～"&amp;ROUND(IFERROR(IF(ABS('C-1'!W42)&gt;=10,IF('C-1'!W42&gt;=0,'C-1'!W42*RANDBETWEEN(110,120)*0.01,'C-1'!W42*RANDBETWEEN(80,90)*0.01),'C-1'!W42+RANDBETWEEN(1,3)),0),0)&amp;"】")</f>
        <v>#DIV/0!</v>
      </c>
      <c r="X42" s="777" t="e">
        <f ca="1">IF('C-1'!X42="","","【"&amp;ROUND(IFERROR(IF(ABS('C-1'!X42)&gt;=10,IF('C-1'!X42&gt;=0,'C-1'!X42*RANDBETWEEN(80,90)*0.01,'C-1'!X42*RANDBETWEEN(110,120)*0.01),'C-1'!X42-RANDBETWEEN(1,3)),0),0)&amp;"～"&amp;ROUND(IFERROR(IF(ABS('C-1'!X42)&gt;=10,IF('C-1'!X42&gt;=0,'C-1'!X42*RANDBETWEEN(110,120)*0.01,'C-1'!X42*RANDBETWEEN(80,90)*0.01),'C-1'!X42+RANDBETWEEN(1,3)),0),0)&amp;"】")</f>
        <v>#DIV/0!</v>
      </c>
    </row>
    <row r="43" spans="2:24" ht="15" customHeight="1" x14ac:dyDescent="0.15">
      <c r="B43" s="125" t="str">
        <f>IF('C-1'!B43="","",'C-1'!B43)</f>
        <v>令和4年(2022年)</v>
      </c>
      <c r="C43" s="784" t="str">
        <f>IF('C-1'!C43="","",'C-1'!C43)</f>
        <v/>
      </c>
      <c r="D43" s="784" t="str">
        <f>IF('C-1'!D43="","",'C-1'!D43)</f>
        <v>輸入者</v>
      </c>
      <c r="E43" s="784" t="str">
        <f>IF('C-1'!E43="","",'C-1'!E43)</f>
        <v>非関連企業</v>
      </c>
      <c r="F43" s="699" t="str">
        <f>IF('C-1'!F43="","",'C-1'!F43)</f>
        <v/>
      </c>
      <c r="G43" s="783" t="str">
        <f>IF('C-1'!G43="","",'C-1'!G43)</f>
        <v/>
      </c>
      <c r="H43" s="699" t="str">
        <f>IF('C-1'!H43="","",'C-1'!H43)</f>
        <v/>
      </c>
      <c r="I43" s="782" t="str">
        <f>IF('C-1'!I43="","",'C-1'!I43)</f>
        <v/>
      </c>
      <c r="J43" s="699" t="str">
        <f>IF('C-1'!J43="","",'C-1'!J43)</f>
        <v/>
      </c>
      <c r="K43" s="780" t="str">
        <f ca="1">IF('C-1'!K43="","","【"&amp;ROUND(IFERROR(IF(ABS('C-1'!K43)&gt;=10,IF('C-1'!K43&gt;=0,'C-1'!K43*RANDBETWEEN(80,90)*0.01,'C-1'!K43*RANDBETWEEN(110,120)*0.01),'C-1'!K43-RANDBETWEEN(1,3)),0),0)&amp;"～"&amp;ROUND(IFERROR(IF(ABS('C-1'!K43)&gt;=10,IF('C-1'!K43&gt;=0,'C-1'!K43*RANDBETWEEN(110,120)*0.01,'C-1'!K43*RANDBETWEEN(80,90)*0.01),'C-1'!K43+RANDBETWEEN(1,3)),0),0)&amp;"】")</f>
        <v/>
      </c>
      <c r="L43" s="780" t="str">
        <f ca="1">IF('C-1'!L43="","","【"&amp;ROUND(IFERROR(IF(ABS('C-1'!L43)&gt;=10,IF('C-1'!L43&gt;=0,'C-1'!L43*RANDBETWEEN(80,90)*0.01,'C-1'!L43*RANDBETWEEN(110,120)*0.01),'C-1'!L43-RANDBETWEEN(1,3)),0),0)&amp;"～"&amp;ROUND(IFERROR(IF(ABS('C-1'!L43)&gt;=10,IF('C-1'!L43&gt;=0,'C-1'!L43*RANDBETWEEN(110,120)*0.01,'C-1'!L43*RANDBETWEEN(80,90)*0.01),'C-1'!L43+RANDBETWEEN(1,3)),0),0)&amp;"】")</f>
        <v/>
      </c>
      <c r="M43" s="699" t="str">
        <f>IF('C-1'!M43="","",'C-1'!M43)</f>
        <v/>
      </c>
      <c r="N43" s="781" t="e">
        <f ca="1">IF('C-1'!N43="","","【"&amp;ROUND(IFERROR(IF(ABS('C-1'!N43)&gt;=10,IF('C-1'!N43&gt;=0,'C-1'!N43*RANDBETWEEN(80,90)*0.01,'C-1'!N43*RANDBETWEEN(110,120)*0.01),'C-1'!N43-RANDBETWEEN(1,3)),0),0)&amp;"～"&amp;ROUND(IFERROR(IF(ABS('C-1'!N43)&gt;=10,IF('C-1'!N43&gt;=0,'C-1'!N43*RANDBETWEEN(110,120)*0.01,'C-1'!N43*RANDBETWEEN(80,90)*0.01),'C-1'!N43+RANDBETWEEN(1,3)),0),0)&amp;"】")</f>
        <v>#DIV/0!</v>
      </c>
      <c r="O43" s="780" t="str">
        <f ca="1">IF('C-1'!O43="","","【"&amp;ROUND(IFERROR(IF(ABS('C-1'!O43)&gt;=10,IF('C-1'!O43&gt;=0,'C-1'!O43*RANDBETWEEN(80,90)*0.01,'C-1'!O43*RANDBETWEEN(110,120)*0.01),'C-1'!O43-RANDBETWEEN(1,3)),0),0)&amp;"～"&amp;ROUND(IFERROR(IF(ABS('C-1'!O43)&gt;=10,IF('C-1'!O43&gt;=0,'C-1'!O43*RANDBETWEEN(110,120)*0.01,'C-1'!O43*RANDBETWEEN(80,90)*0.01),'C-1'!O43+RANDBETWEEN(1,3)),0),0)&amp;"】")</f>
        <v/>
      </c>
      <c r="P43" s="779" t="str">
        <f ca="1">IF('C-1'!P43="","","【"&amp;ROUND(IFERROR(IF(ABS('C-1'!P43)&gt;=10,IF('C-1'!P43&gt;=0,'C-1'!P43*RANDBETWEEN(80,90)*0.01,'C-1'!P43*RANDBETWEEN(110,120)*0.01),'C-1'!P43-RANDBETWEEN(1,3)),0),0)&amp;"～"&amp;ROUND(IFERROR(IF(ABS('C-1'!P43)&gt;=10,IF('C-1'!P43&gt;=0,'C-1'!P43*RANDBETWEEN(110,120)*0.01,'C-1'!P43*RANDBETWEEN(80,90)*0.01),'C-1'!P43+RANDBETWEEN(1,3)),0),0)&amp;"】")</f>
        <v/>
      </c>
      <c r="Q43" s="779" t="str">
        <f ca="1">IF('C-1'!Q43="","","【"&amp;ROUND(IFERROR(IF(ABS('C-1'!Q43)&gt;=10,IF('C-1'!Q43&gt;=0,'C-1'!Q43*RANDBETWEEN(80,90)*0.01,'C-1'!Q43*RANDBETWEEN(110,120)*0.01),'C-1'!Q43-RANDBETWEEN(1,3)),0),0)&amp;"～"&amp;ROUND(IFERROR(IF(ABS('C-1'!Q43)&gt;=10,IF('C-1'!Q43&gt;=0,'C-1'!Q43*RANDBETWEEN(110,120)*0.01,'C-1'!Q43*RANDBETWEEN(80,90)*0.01),'C-1'!Q43+RANDBETWEEN(1,3)),0),0)&amp;"】")</f>
        <v/>
      </c>
      <c r="R43" s="779" t="str">
        <f ca="1">IF('C-1'!R43="","","【"&amp;ROUND(IFERROR(IF(ABS('C-1'!R43)&gt;=10,IF('C-1'!R43&gt;=0,'C-1'!R43*RANDBETWEEN(80,90)*0.01,'C-1'!R43*RANDBETWEEN(110,120)*0.01),'C-1'!R43-RANDBETWEEN(1,3)),0),0)&amp;"～"&amp;ROUND(IFERROR(IF(ABS('C-1'!R43)&gt;=10,IF('C-1'!R43&gt;=0,'C-1'!R43*RANDBETWEEN(110,120)*0.01,'C-1'!R43*RANDBETWEEN(80,90)*0.01),'C-1'!R43+RANDBETWEEN(1,3)),0),0)&amp;"】")</f>
        <v/>
      </c>
      <c r="S43" s="778" t="e">
        <f ca="1">IF('C-1'!S43="","","【"&amp;ROUND(IFERROR(IF(ABS('C-1'!S43)&gt;=10,IF('C-1'!S43&gt;=0,'C-1'!S43*RANDBETWEEN(80,90)*0.01,'C-1'!S43*RANDBETWEEN(110,120)*0.01),'C-1'!S43-RANDBETWEEN(1,3)),0),0)&amp;"～"&amp;ROUND(IFERROR(IF(ABS('C-1'!S43)&gt;=10,IF('C-1'!S43&gt;=0,'C-1'!S43*RANDBETWEEN(110,120)*0.01,'C-1'!S43*RANDBETWEEN(80,90)*0.01),'C-1'!S43+RANDBETWEEN(1,3)),0),0)&amp;"】")</f>
        <v>#DIV/0!</v>
      </c>
      <c r="T43" s="778" t="e">
        <f ca="1">IF('C-1'!T43="","","【"&amp;ROUND(IFERROR(IF(ABS('C-1'!T43)&gt;=10,IF('C-1'!T43&gt;=0,'C-1'!T43*RANDBETWEEN(80,90)*0.01,'C-1'!T43*RANDBETWEEN(110,120)*0.01),'C-1'!T43-RANDBETWEEN(1,3)),0),0)&amp;"～"&amp;ROUND(IFERROR(IF(ABS('C-1'!T43)&gt;=10,IF('C-1'!T43&gt;=0,'C-1'!T43*RANDBETWEEN(110,120)*0.01,'C-1'!T43*RANDBETWEEN(80,90)*0.01),'C-1'!T43+RANDBETWEEN(1,3)),0),0)&amp;"】")</f>
        <v>#DIV/0!</v>
      </c>
      <c r="U43" s="778" t="e">
        <f ca="1">IF('C-1'!U43="","","【"&amp;ROUND(IFERROR(IF(ABS('C-1'!U43)&gt;=10,IF('C-1'!U43&gt;=0,'C-1'!U43*RANDBETWEEN(80,90)*0.01,'C-1'!U43*RANDBETWEEN(110,120)*0.01),'C-1'!U43-RANDBETWEEN(1,3)),0),0)&amp;"～"&amp;ROUND(IFERROR(IF(ABS('C-1'!U43)&gt;=10,IF('C-1'!U43&gt;=0,'C-1'!U43*RANDBETWEEN(110,120)*0.01,'C-1'!U43*RANDBETWEEN(80,90)*0.01),'C-1'!U43+RANDBETWEEN(1,3)),0),0)&amp;"】")</f>
        <v>#DIV/0!</v>
      </c>
      <c r="V43" s="778" t="e">
        <f ca="1">IF('C-1'!V43="","","【"&amp;ROUND(IFERROR(IF(ABS('C-1'!V43)&gt;=10,IF('C-1'!V43&gt;=0,'C-1'!V43*RANDBETWEEN(80,90)*0.01,'C-1'!V43*RANDBETWEEN(110,120)*0.01),'C-1'!V43-RANDBETWEEN(1,3)),0),0)&amp;"～"&amp;ROUND(IFERROR(IF(ABS('C-1'!V43)&gt;=10,IF('C-1'!V43&gt;=0,'C-1'!V43*RANDBETWEEN(110,120)*0.01,'C-1'!V43*RANDBETWEEN(80,90)*0.01),'C-1'!V43+RANDBETWEEN(1,3)),0),0)&amp;"】")</f>
        <v>#DIV/0!</v>
      </c>
      <c r="W43" s="778" t="e">
        <f ca="1">IF('C-1'!W43="","","【"&amp;ROUND(IFERROR(IF(ABS('C-1'!W43)&gt;=10,IF('C-1'!W43&gt;=0,'C-1'!W43*RANDBETWEEN(80,90)*0.01,'C-1'!W43*RANDBETWEEN(110,120)*0.01),'C-1'!W43-RANDBETWEEN(1,3)),0),0)&amp;"～"&amp;ROUND(IFERROR(IF(ABS('C-1'!W43)&gt;=10,IF('C-1'!W43&gt;=0,'C-1'!W43*RANDBETWEEN(110,120)*0.01,'C-1'!W43*RANDBETWEEN(80,90)*0.01),'C-1'!W43+RANDBETWEEN(1,3)),0),0)&amp;"】")</f>
        <v>#DIV/0!</v>
      </c>
      <c r="X43" s="777" t="e">
        <f ca="1">IF('C-1'!X43="","","【"&amp;ROUND(IFERROR(IF(ABS('C-1'!X43)&gt;=10,IF('C-1'!X43&gt;=0,'C-1'!X43*RANDBETWEEN(80,90)*0.01,'C-1'!X43*RANDBETWEEN(110,120)*0.01),'C-1'!X43-RANDBETWEEN(1,3)),0),0)&amp;"～"&amp;ROUND(IFERROR(IF(ABS('C-1'!X43)&gt;=10,IF('C-1'!X43&gt;=0,'C-1'!X43*RANDBETWEEN(110,120)*0.01,'C-1'!X43*RANDBETWEEN(80,90)*0.01),'C-1'!X43+RANDBETWEEN(1,3)),0),0)&amp;"】")</f>
        <v>#DIV/0!</v>
      </c>
    </row>
    <row r="44" spans="2:24" ht="15" customHeight="1" x14ac:dyDescent="0.15">
      <c r="B44" s="125" t="str">
        <f>IF('C-1'!B44="","",'C-1'!B44)</f>
        <v>令和4年(2022年)</v>
      </c>
      <c r="C44" s="784" t="str">
        <f>IF('C-1'!C44="","",'C-1'!C44)</f>
        <v/>
      </c>
      <c r="D44" s="784" t="str">
        <f>IF('C-1'!D44="","",'C-1'!D44)</f>
        <v>輸入者</v>
      </c>
      <c r="E44" s="784" t="str">
        <f>IF('C-1'!E44="","",'C-1'!E44)</f>
        <v>非関連企業</v>
      </c>
      <c r="F44" s="699" t="str">
        <f>IF('C-1'!F44="","",'C-1'!F44)</f>
        <v/>
      </c>
      <c r="G44" s="783" t="str">
        <f>IF('C-1'!G44="","",'C-1'!G44)</f>
        <v/>
      </c>
      <c r="H44" s="699" t="str">
        <f>IF('C-1'!H44="","",'C-1'!H44)</f>
        <v/>
      </c>
      <c r="I44" s="782" t="str">
        <f>IF('C-1'!I44="","",'C-1'!I44)</f>
        <v/>
      </c>
      <c r="J44" s="699" t="str">
        <f>IF('C-1'!J44="","",'C-1'!J44)</f>
        <v/>
      </c>
      <c r="K44" s="780" t="str">
        <f ca="1">IF('C-1'!K44="","","【"&amp;ROUND(IFERROR(IF(ABS('C-1'!K44)&gt;=10,IF('C-1'!K44&gt;=0,'C-1'!K44*RANDBETWEEN(80,90)*0.01,'C-1'!K44*RANDBETWEEN(110,120)*0.01),'C-1'!K44-RANDBETWEEN(1,3)),0),0)&amp;"～"&amp;ROUND(IFERROR(IF(ABS('C-1'!K44)&gt;=10,IF('C-1'!K44&gt;=0,'C-1'!K44*RANDBETWEEN(110,120)*0.01,'C-1'!K44*RANDBETWEEN(80,90)*0.01),'C-1'!K44+RANDBETWEEN(1,3)),0),0)&amp;"】")</f>
        <v/>
      </c>
      <c r="L44" s="780" t="str">
        <f ca="1">IF('C-1'!L44="","","【"&amp;ROUND(IFERROR(IF(ABS('C-1'!L44)&gt;=10,IF('C-1'!L44&gt;=0,'C-1'!L44*RANDBETWEEN(80,90)*0.01,'C-1'!L44*RANDBETWEEN(110,120)*0.01),'C-1'!L44-RANDBETWEEN(1,3)),0),0)&amp;"～"&amp;ROUND(IFERROR(IF(ABS('C-1'!L44)&gt;=10,IF('C-1'!L44&gt;=0,'C-1'!L44*RANDBETWEEN(110,120)*0.01,'C-1'!L44*RANDBETWEEN(80,90)*0.01),'C-1'!L44+RANDBETWEEN(1,3)),0),0)&amp;"】")</f>
        <v/>
      </c>
      <c r="M44" s="699" t="str">
        <f>IF('C-1'!M44="","",'C-1'!M44)</f>
        <v/>
      </c>
      <c r="N44" s="781" t="e">
        <f ca="1">IF('C-1'!N44="","","【"&amp;ROUND(IFERROR(IF(ABS('C-1'!N44)&gt;=10,IF('C-1'!N44&gt;=0,'C-1'!N44*RANDBETWEEN(80,90)*0.01,'C-1'!N44*RANDBETWEEN(110,120)*0.01),'C-1'!N44-RANDBETWEEN(1,3)),0),0)&amp;"～"&amp;ROUND(IFERROR(IF(ABS('C-1'!N44)&gt;=10,IF('C-1'!N44&gt;=0,'C-1'!N44*RANDBETWEEN(110,120)*0.01,'C-1'!N44*RANDBETWEEN(80,90)*0.01),'C-1'!N44+RANDBETWEEN(1,3)),0),0)&amp;"】")</f>
        <v>#DIV/0!</v>
      </c>
      <c r="O44" s="780" t="str">
        <f ca="1">IF('C-1'!O44="","","【"&amp;ROUND(IFERROR(IF(ABS('C-1'!O44)&gt;=10,IF('C-1'!O44&gt;=0,'C-1'!O44*RANDBETWEEN(80,90)*0.01,'C-1'!O44*RANDBETWEEN(110,120)*0.01),'C-1'!O44-RANDBETWEEN(1,3)),0),0)&amp;"～"&amp;ROUND(IFERROR(IF(ABS('C-1'!O44)&gt;=10,IF('C-1'!O44&gt;=0,'C-1'!O44*RANDBETWEEN(110,120)*0.01,'C-1'!O44*RANDBETWEEN(80,90)*0.01),'C-1'!O44+RANDBETWEEN(1,3)),0),0)&amp;"】")</f>
        <v/>
      </c>
      <c r="P44" s="779" t="str">
        <f ca="1">IF('C-1'!P44="","","【"&amp;ROUND(IFERROR(IF(ABS('C-1'!P44)&gt;=10,IF('C-1'!P44&gt;=0,'C-1'!P44*RANDBETWEEN(80,90)*0.01,'C-1'!P44*RANDBETWEEN(110,120)*0.01),'C-1'!P44-RANDBETWEEN(1,3)),0),0)&amp;"～"&amp;ROUND(IFERROR(IF(ABS('C-1'!P44)&gt;=10,IF('C-1'!P44&gt;=0,'C-1'!P44*RANDBETWEEN(110,120)*0.01,'C-1'!P44*RANDBETWEEN(80,90)*0.01),'C-1'!P44+RANDBETWEEN(1,3)),0),0)&amp;"】")</f>
        <v/>
      </c>
      <c r="Q44" s="779" t="str">
        <f ca="1">IF('C-1'!Q44="","","【"&amp;ROUND(IFERROR(IF(ABS('C-1'!Q44)&gt;=10,IF('C-1'!Q44&gt;=0,'C-1'!Q44*RANDBETWEEN(80,90)*0.01,'C-1'!Q44*RANDBETWEEN(110,120)*0.01),'C-1'!Q44-RANDBETWEEN(1,3)),0),0)&amp;"～"&amp;ROUND(IFERROR(IF(ABS('C-1'!Q44)&gt;=10,IF('C-1'!Q44&gt;=0,'C-1'!Q44*RANDBETWEEN(110,120)*0.01,'C-1'!Q44*RANDBETWEEN(80,90)*0.01),'C-1'!Q44+RANDBETWEEN(1,3)),0),0)&amp;"】")</f>
        <v/>
      </c>
      <c r="R44" s="779" t="str">
        <f ca="1">IF('C-1'!R44="","","【"&amp;ROUND(IFERROR(IF(ABS('C-1'!R44)&gt;=10,IF('C-1'!R44&gt;=0,'C-1'!R44*RANDBETWEEN(80,90)*0.01,'C-1'!R44*RANDBETWEEN(110,120)*0.01),'C-1'!R44-RANDBETWEEN(1,3)),0),0)&amp;"～"&amp;ROUND(IFERROR(IF(ABS('C-1'!R44)&gt;=10,IF('C-1'!R44&gt;=0,'C-1'!R44*RANDBETWEEN(110,120)*0.01,'C-1'!R44*RANDBETWEEN(80,90)*0.01),'C-1'!R44+RANDBETWEEN(1,3)),0),0)&amp;"】")</f>
        <v/>
      </c>
      <c r="S44" s="778" t="e">
        <f ca="1">IF('C-1'!S44="","","【"&amp;ROUND(IFERROR(IF(ABS('C-1'!S44)&gt;=10,IF('C-1'!S44&gt;=0,'C-1'!S44*RANDBETWEEN(80,90)*0.01,'C-1'!S44*RANDBETWEEN(110,120)*0.01),'C-1'!S44-RANDBETWEEN(1,3)),0),0)&amp;"～"&amp;ROUND(IFERROR(IF(ABS('C-1'!S44)&gt;=10,IF('C-1'!S44&gt;=0,'C-1'!S44*RANDBETWEEN(110,120)*0.01,'C-1'!S44*RANDBETWEEN(80,90)*0.01),'C-1'!S44+RANDBETWEEN(1,3)),0),0)&amp;"】")</f>
        <v>#DIV/0!</v>
      </c>
      <c r="T44" s="778" t="e">
        <f ca="1">IF('C-1'!T44="","","【"&amp;ROUND(IFERROR(IF(ABS('C-1'!T44)&gt;=10,IF('C-1'!T44&gt;=0,'C-1'!T44*RANDBETWEEN(80,90)*0.01,'C-1'!T44*RANDBETWEEN(110,120)*0.01),'C-1'!T44-RANDBETWEEN(1,3)),0),0)&amp;"～"&amp;ROUND(IFERROR(IF(ABS('C-1'!T44)&gt;=10,IF('C-1'!T44&gt;=0,'C-1'!T44*RANDBETWEEN(110,120)*0.01,'C-1'!T44*RANDBETWEEN(80,90)*0.01),'C-1'!T44+RANDBETWEEN(1,3)),0),0)&amp;"】")</f>
        <v>#DIV/0!</v>
      </c>
      <c r="U44" s="778" t="e">
        <f ca="1">IF('C-1'!U44="","","【"&amp;ROUND(IFERROR(IF(ABS('C-1'!U44)&gt;=10,IF('C-1'!U44&gt;=0,'C-1'!U44*RANDBETWEEN(80,90)*0.01,'C-1'!U44*RANDBETWEEN(110,120)*0.01),'C-1'!U44-RANDBETWEEN(1,3)),0),0)&amp;"～"&amp;ROUND(IFERROR(IF(ABS('C-1'!U44)&gt;=10,IF('C-1'!U44&gt;=0,'C-1'!U44*RANDBETWEEN(110,120)*0.01,'C-1'!U44*RANDBETWEEN(80,90)*0.01),'C-1'!U44+RANDBETWEEN(1,3)),0),0)&amp;"】")</f>
        <v>#DIV/0!</v>
      </c>
      <c r="V44" s="778" t="e">
        <f ca="1">IF('C-1'!V44="","","【"&amp;ROUND(IFERROR(IF(ABS('C-1'!V44)&gt;=10,IF('C-1'!V44&gt;=0,'C-1'!V44*RANDBETWEEN(80,90)*0.01,'C-1'!V44*RANDBETWEEN(110,120)*0.01),'C-1'!V44-RANDBETWEEN(1,3)),0),0)&amp;"～"&amp;ROUND(IFERROR(IF(ABS('C-1'!V44)&gt;=10,IF('C-1'!V44&gt;=0,'C-1'!V44*RANDBETWEEN(110,120)*0.01,'C-1'!V44*RANDBETWEEN(80,90)*0.01),'C-1'!V44+RANDBETWEEN(1,3)),0),0)&amp;"】")</f>
        <v>#DIV/0!</v>
      </c>
      <c r="W44" s="778" t="e">
        <f ca="1">IF('C-1'!W44="","","【"&amp;ROUND(IFERROR(IF(ABS('C-1'!W44)&gt;=10,IF('C-1'!W44&gt;=0,'C-1'!W44*RANDBETWEEN(80,90)*0.01,'C-1'!W44*RANDBETWEEN(110,120)*0.01),'C-1'!W44-RANDBETWEEN(1,3)),0),0)&amp;"～"&amp;ROUND(IFERROR(IF(ABS('C-1'!W44)&gt;=10,IF('C-1'!W44&gt;=0,'C-1'!W44*RANDBETWEEN(110,120)*0.01,'C-1'!W44*RANDBETWEEN(80,90)*0.01),'C-1'!W44+RANDBETWEEN(1,3)),0),0)&amp;"】")</f>
        <v>#DIV/0!</v>
      </c>
      <c r="X44" s="777" t="e">
        <f ca="1">IF('C-1'!X44="","","【"&amp;ROUND(IFERROR(IF(ABS('C-1'!X44)&gt;=10,IF('C-1'!X44&gt;=0,'C-1'!X44*RANDBETWEEN(80,90)*0.01,'C-1'!X44*RANDBETWEEN(110,120)*0.01),'C-1'!X44-RANDBETWEEN(1,3)),0),0)&amp;"～"&amp;ROUND(IFERROR(IF(ABS('C-1'!X44)&gt;=10,IF('C-1'!X44&gt;=0,'C-1'!X44*RANDBETWEEN(110,120)*0.01,'C-1'!X44*RANDBETWEEN(80,90)*0.01),'C-1'!X44+RANDBETWEEN(1,3)),0),0)&amp;"】")</f>
        <v>#DIV/0!</v>
      </c>
    </row>
    <row r="45" spans="2:24" ht="15" customHeight="1" x14ac:dyDescent="0.15">
      <c r="B45" s="125" t="str">
        <f>IF('C-1'!B45="","",'C-1'!B45)</f>
        <v>令和4年(2022年)</v>
      </c>
      <c r="C45" s="784" t="str">
        <f>IF('C-1'!C45="","",'C-1'!C45)</f>
        <v/>
      </c>
      <c r="D45" s="784" t="str">
        <f>IF('C-1'!D45="","",'C-1'!D45)</f>
        <v>輸入者</v>
      </c>
      <c r="E45" s="784" t="str">
        <f>IF('C-1'!E45="","",'C-1'!E45)</f>
        <v>非関連企業</v>
      </c>
      <c r="F45" s="699" t="str">
        <f>IF('C-1'!F45="","",'C-1'!F45)</f>
        <v/>
      </c>
      <c r="G45" s="783" t="str">
        <f>IF('C-1'!G45="","",'C-1'!G45)</f>
        <v/>
      </c>
      <c r="H45" s="699" t="str">
        <f>IF('C-1'!H45="","",'C-1'!H45)</f>
        <v/>
      </c>
      <c r="I45" s="782" t="str">
        <f>IF('C-1'!I45="","",'C-1'!I45)</f>
        <v/>
      </c>
      <c r="J45" s="699" t="str">
        <f>IF('C-1'!J45="","",'C-1'!J45)</f>
        <v/>
      </c>
      <c r="K45" s="780" t="str">
        <f ca="1">IF('C-1'!K45="","","【"&amp;ROUND(IFERROR(IF(ABS('C-1'!K45)&gt;=10,IF('C-1'!K45&gt;=0,'C-1'!K45*RANDBETWEEN(80,90)*0.01,'C-1'!K45*RANDBETWEEN(110,120)*0.01),'C-1'!K45-RANDBETWEEN(1,3)),0),0)&amp;"～"&amp;ROUND(IFERROR(IF(ABS('C-1'!K45)&gt;=10,IF('C-1'!K45&gt;=0,'C-1'!K45*RANDBETWEEN(110,120)*0.01,'C-1'!K45*RANDBETWEEN(80,90)*0.01),'C-1'!K45+RANDBETWEEN(1,3)),0),0)&amp;"】")</f>
        <v/>
      </c>
      <c r="L45" s="780" t="str">
        <f ca="1">IF('C-1'!L45="","","【"&amp;ROUND(IFERROR(IF(ABS('C-1'!L45)&gt;=10,IF('C-1'!L45&gt;=0,'C-1'!L45*RANDBETWEEN(80,90)*0.01,'C-1'!L45*RANDBETWEEN(110,120)*0.01),'C-1'!L45-RANDBETWEEN(1,3)),0),0)&amp;"～"&amp;ROUND(IFERROR(IF(ABS('C-1'!L45)&gt;=10,IF('C-1'!L45&gt;=0,'C-1'!L45*RANDBETWEEN(110,120)*0.01,'C-1'!L45*RANDBETWEEN(80,90)*0.01),'C-1'!L45+RANDBETWEEN(1,3)),0),0)&amp;"】")</f>
        <v/>
      </c>
      <c r="M45" s="699" t="str">
        <f>IF('C-1'!M45="","",'C-1'!M45)</f>
        <v/>
      </c>
      <c r="N45" s="781" t="e">
        <f ca="1">IF('C-1'!N45="","","【"&amp;ROUND(IFERROR(IF(ABS('C-1'!N45)&gt;=10,IF('C-1'!N45&gt;=0,'C-1'!N45*RANDBETWEEN(80,90)*0.01,'C-1'!N45*RANDBETWEEN(110,120)*0.01),'C-1'!N45-RANDBETWEEN(1,3)),0),0)&amp;"～"&amp;ROUND(IFERROR(IF(ABS('C-1'!N45)&gt;=10,IF('C-1'!N45&gt;=0,'C-1'!N45*RANDBETWEEN(110,120)*0.01,'C-1'!N45*RANDBETWEEN(80,90)*0.01),'C-1'!N45+RANDBETWEEN(1,3)),0),0)&amp;"】")</f>
        <v>#DIV/0!</v>
      </c>
      <c r="O45" s="780" t="str">
        <f ca="1">IF('C-1'!O45="","","【"&amp;ROUND(IFERROR(IF(ABS('C-1'!O45)&gt;=10,IF('C-1'!O45&gt;=0,'C-1'!O45*RANDBETWEEN(80,90)*0.01,'C-1'!O45*RANDBETWEEN(110,120)*0.01),'C-1'!O45-RANDBETWEEN(1,3)),0),0)&amp;"～"&amp;ROUND(IFERROR(IF(ABS('C-1'!O45)&gt;=10,IF('C-1'!O45&gt;=0,'C-1'!O45*RANDBETWEEN(110,120)*0.01,'C-1'!O45*RANDBETWEEN(80,90)*0.01),'C-1'!O45+RANDBETWEEN(1,3)),0),0)&amp;"】")</f>
        <v/>
      </c>
      <c r="P45" s="779" t="str">
        <f ca="1">IF('C-1'!P45="","","【"&amp;ROUND(IFERROR(IF(ABS('C-1'!P45)&gt;=10,IF('C-1'!P45&gt;=0,'C-1'!P45*RANDBETWEEN(80,90)*0.01,'C-1'!P45*RANDBETWEEN(110,120)*0.01),'C-1'!P45-RANDBETWEEN(1,3)),0),0)&amp;"～"&amp;ROUND(IFERROR(IF(ABS('C-1'!P45)&gt;=10,IF('C-1'!P45&gt;=0,'C-1'!P45*RANDBETWEEN(110,120)*0.01,'C-1'!P45*RANDBETWEEN(80,90)*0.01),'C-1'!P45+RANDBETWEEN(1,3)),0),0)&amp;"】")</f>
        <v/>
      </c>
      <c r="Q45" s="779" t="str">
        <f ca="1">IF('C-1'!Q45="","","【"&amp;ROUND(IFERROR(IF(ABS('C-1'!Q45)&gt;=10,IF('C-1'!Q45&gt;=0,'C-1'!Q45*RANDBETWEEN(80,90)*0.01,'C-1'!Q45*RANDBETWEEN(110,120)*0.01),'C-1'!Q45-RANDBETWEEN(1,3)),0),0)&amp;"～"&amp;ROUND(IFERROR(IF(ABS('C-1'!Q45)&gt;=10,IF('C-1'!Q45&gt;=0,'C-1'!Q45*RANDBETWEEN(110,120)*0.01,'C-1'!Q45*RANDBETWEEN(80,90)*0.01),'C-1'!Q45+RANDBETWEEN(1,3)),0),0)&amp;"】")</f>
        <v/>
      </c>
      <c r="R45" s="779" t="str">
        <f ca="1">IF('C-1'!R45="","","【"&amp;ROUND(IFERROR(IF(ABS('C-1'!R45)&gt;=10,IF('C-1'!R45&gt;=0,'C-1'!R45*RANDBETWEEN(80,90)*0.01,'C-1'!R45*RANDBETWEEN(110,120)*0.01),'C-1'!R45-RANDBETWEEN(1,3)),0),0)&amp;"～"&amp;ROUND(IFERROR(IF(ABS('C-1'!R45)&gt;=10,IF('C-1'!R45&gt;=0,'C-1'!R45*RANDBETWEEN(110,120)*0.01,'C-1'!R45*RANDBETWEEN(80,90)*0.01),'C-1'!R45+RANDBETWEEN(1,3)),0),0)&amp;"】")</f>
        <v/>
      </c>
      <c r="S45" s="778" t="e">
        <f ca="1">IF('C-1'!S45="","","【"&amp;ROUND(IFERROR(IF(ABS('C-1'!S45)&gt;=10,IF('C-1'!S45&gt;=0,'C-1'!S45*RANDBETWEEN(80,90)*0.01,'C-1'!S45*RANDBETWEEN(110,120)*0.01),'C-1'!S45-RANDBETWEEN(1,3)),0),0)&amp;"～"&amp;ROUND(IFERROR(IF(ABS('C-1'!S45)&gt;=10,IF('C-1'!S45&gt;=0,'C-1'!S45*RANDBETWEEN(110,120)*0.01,'C-1'!S45*RANDBETWEEN(80,90)*0.01),'C-1'!S45+RANDBETWEEN(1,3)),0),0)&amp;"】")</f>
        <v>#DIV/0!</v>
      </c>
      <c r="T45" s="778" t="e">
        <f ca="1">IF('C-1'!T45="","","【"&amp;ROUND(IFERROR(IF(ABS('C-1'!T45)&gt;=10,IF('C-1'!T45&gt;=0,'C-1'!T45*RANDBETWEEN(80,90)*0.01,'C-1'!T45*RANDBETWEEN(110,120)*0.01),'C-1'!T45-RANDBETWEEN(1,3)),0),0)&amp;"～"&amp;ROUND(IFERROR(IF(ABS('C-1'!T45)&gt;=10,IF('C-1'!T45&gt;=0,'C-1'!T45*RANDBETWEEN(110,120)*0.01,'C-1'!T45*RANDBETWEEN(80,90)*0.01),'C-1'!T45+RANDBETWEEN(1,3)),0),0)&amp;"】")</f>
        <v>#DIV/0!</v>
      </c>
      <c r="U45" s="778" t="e">
        <f ca="1">IF('C-1'!U45="","","【"&amp;ROUND(IFERROR(IF(ABS('C-1'!U45)&gt;=10,IF('C-1'!U45&gt;=0,'C-1'!U45*RANDBETWEEN(80,90)*0.01,'C-1'!U45*RANDBETWEEN(110,120)*0.01),'C-1'!U45-RANDBETWEEN(1,3)),0),0)&amp;"～"&amp;ROUND(IFERROR(IF(ABS('C-1'!U45)&gt;=10,IF('C-1'!U45&gt;=0,'C-1'!U45*RANDBETWEEN(110,120)*0.01,'C-1'!U45*RANDBETWEEN(80,90)*0.01),'C-1'!U45+RANDBETWEEN(1,3)),0),0)&amp;"】")</f>
        <v>#DIV/0!</v>
      </c>
      <c r="V45" s="778" t="e">
        <f ca="1">IF('C-1'!V45="","","【"&amp;ROUND(IFERROR(IF(ABS('C-1'!V45)&gt;=10,IF('C-1'!V45&gt;=0,'C-1'!V45*RANDBETWEEN(80,90)*0.01,'C-1'!V45*RANDBETWEEN(110,120)*0.01),'C-1'!V45-RANDBETWEEN(1,3)),0),0)&amp;"～"&amp;ROUND(IFERROR(IF(ABS('C-1'!V45)&gt;=10,IF('C-1'!V45&gt;=0,'C-1'!V45*RANDBETWEEN(110,120)*0.01,'C-1'!V45*RANDBETWEEN(80,90)*0.01),'C-1'!V45+RANDBETWEEN(1,3)),0),0)&amp;"】")</f>
        <v>#DIV/0!</v>
      </c>
      <c r="W45" s="778" t="e">
        <f ca="1">IF('C-1'!W45="","","【"&amp;ROUND(IFERROR(IF(ABS('C-1'!W45)&gt;=10,IF('C-1'!W45&gt;=0,'C-1'!W45*RANDBETWEEN(80,90)*0.01,'C-1'!W45*RANDBETWEEN(110,120)*0.01),'C-1'!W45-RANDBETWEEN(1,3)),0),0)&amp;"～"&amp;ROUND(IFERROR(IF(ABS('C-1'!W45)&gt;=10,IF('C-1'!W45&gt;=0,'C-1'!W45*RANDBETWEEN(110,120)*0.01,'C-1'!W45*RANDBETWEEN(80,90)*0.01),'C-1'!W45+RANDBETWEEN(1,3)),0),0)&amp;"】")</f>
        <v>#DIV/0!</v>
      </c>
      <c r="X45" s="777" t="e">
        <f ca="1">IF('C-1'!X45="","","【"&amp;ROUND(IFERROR(IF(ABS('C-1'!X45)&gt;=10,IF('C-1'!X45&gt;=0,'C-1'!X45*RANDBETWEEN(80,90)*0.01,'C-1'!X45*RANDBETWEEN(110,120)*0.01),'C-1'!X45-RANDBETWEEN(1,3)),0),0)&amp;"～"&amp;ROUND(IFERROR(IF(ABS('C-1'!X45)&gt;=10,IF('C-1'!X45&gt;=0,'C-1'!X45*RANDBETWEEN(110,120)*0.01,'C-1'!X45*RANDBETWEEN(80,90)*0.01),'C-1'!X45+RANDBETWEEN(1,3)),0),0)&amp;"】")</f>
        <v>#DIV/0!</v>
      </c>
    </row>
    <row r="46" spans="2:24" ht="15" customHeight="1" x14ac:dyDescent="0.15">
      <c r="B46" s="125" t="str">
        <f>IF('C-1'!B46="","",'C-1'!B46)</f>
        <v>令和4年(2022年)</v>
      </c>
      <c r="C46" s="784" t="str">
        <f>IF('C-1'!C46="","",'C-1'!C46)</f>
        <v/>
      </c>
      <c r="D46" s="784" t="str">
        <f>IF('C-1'!D46="","",'C-1'!D46)</f>
        <v>輸入者</v>
      </c>
      <c r="E46" s="784" t="str">
        <f>IF('C-1'!E46="","",'C-1'!E46)</f>
        <v>非関連企業</v>
      </c>
      <c r="F46" s="699" t="str">
        <f>IF('C-1'!F46="","",'C-1'!F46)</f>
        <v/>
      </c>
      <c r="G46" s="783" t="str">
        <f>IF('C-1'!G46="","",'C-1'!G46)</f>
        <v/>
      </c>
      <c r="H46" s="699" t="str">
        <f>IF('C-1'!H46="","",'C-1'!H46)</f>
        <v/>
      </c>
      <c r="I46" s="782" t="str">
        <f>IF('C-1'!I46="","",'C-1'!I46)</f>
        <v/>
      </c>
      <c r="J46" s="699" t="str">
        <f>IF('C-1'!J46="","",'C-1'!J46)</f>
        <v/>
      </c>
      <c r="K46" s="780" t="str">
        <f ca="1">IF('C-1'!K46="","","【"&amp;ROUND(IFERROR(IF(ABS('C-1'!K46)&gt;=10,IF('C-1'!K46&gt;=0,'C-1'!K46*RANDBETWEEN(80,90)*0.01,'C-1'!K46*RANDBETWEEN(110,120)*0.01),'C-1'!K46-RANDBETWEEN(1,3)),0),0)&amp;"～"&amp;ROUND(IFERROR(IF(ABS('C-1'!K46)&gt;=10,IF('C-1'!K46&gt;=0,'C-1'!K46*RANDBETWEEN(110,120)*0.01,'C-1'!K46*RANDBETWEEN(80,90)*0.01),'C-1'!K46+RANDBETWEEN(1,3)),0),0)&amp;"】")</f>
        <v/>
      </c>
      <c r="L46" s="780" t="str">
        <f ca="1">IF('C-1'!L46="","","【"&amp;ROUND(IFERROR(IF(ABS('C-1'!L46)&gt;=10,IF('C-1'!L46&gt;=0,'C-1'!L46*RANDBETWEEN(80,90)*0.01,'C-1'!L46*RANDBETWEEN(110,120)*0.01),'C-1'!L46-RANDBETWEEN(1,3)),0),0)&amp;"～"&amp;ROUND(IFERROR(IF(ABS('C-1'!L46)&gt;=10,IF('C-1'!L46&gt;=0,'C-1'!L46*RANDBETWEEN(110,120)*0.01,'C-1'!L46*RANDBETWEEN(80,90)*0.01),'C-1'!L46+RANDBETWEEN(1,3)),0),0)&amp;"】")</f>
        <v/>
      </c>
      <c r="M46" s="699" t="str">
        <f>IF('C-1'!M46="","",'C-1'!M46)</f>
        <v/>
      </c>
      <c r="N46" s="781" t="e">
        <f ca="1">IF('C-1'!N46="","","【"&amp;ROUND(IFERROR(IF(ABS('C-1'!N46)&gt;=10,IF('C-1'!N46&gt;=0,'C-1'!N46*RANDBETWEEN(80,90)*0.01,'C-1'!N46*RANDBETWEEN(110,120)*0.01),'C-1'!N46-RANDBETWEEN(1,3)),0),0)&amp;"～"&amp;ROUND(IFERROR(IF(ABS('C-1'!N46)&gt;=10,IF('C-1'!N46&gt;=0,'C-1'!N46*RANDBETWEEN(110,120)*0.01,'C-1'!N46*RANDBETWEEN(80,90)*0.01),'C-1'!N46+RANDBETWEEN(1,3)),0),0)&amp;"】")</f>
        <v>#DIV/0!</v>
      </c>
      <c r="O46" s="780" t="str">
        <f ca="1">IF('C-1'!O46="","","【"&amp;ROUND(IFERROR(IF(ABS('C-1'!O46)&gt;=10,IF('C-1'!O46&gt;=0,'C-1'!O46*RANDBETWEEN(80,90)*0.01,'C-1'!O46*RANDBETWEEN(110,120)*0.01),'C-1'!O46-RANDBETWEEN(1,3)),0),0)&amp;"～"&amp;ROUND(IFERROR(IF(ABS('C-1'!O46)&gt;=10,IF('C-1'!O46&gt;=0,'C-1'!O46*RANDBETWEEN(110,120)*0.01,'C-1'!O46*RANDBETWEEN(80,90)*0.01),'C-1'!O46+RANDBETWEEN(1,3)),0),0)&amp;"】")</f>
        <v/>
      </c>
      <c r="P46" s="779" t="str">
        <f ca="1">IF('C-1'!P46="","","【"&amp;ROUND(IFERROR(IF(ABS('C-1'!P46)&gt;=10,IF('C-1'!P46&gt;=0,'C-1'!P46*RANDBETWEEN(80,90)*0.01,'C-1'!P46*RANDBETWEEN(110,120)*0.01),'C-1'!P46-RANDBETWEEN(1,3)),0),0)&amp;"～"&amp;ROUND(IFERROR(IF(ABS('C-1'!P46)&gt;=10,IF('C-1'!P46&gt;=0,'C-1'!P46*RANDBETWEEN(110,120)*0.01,'C-1'!P46*RANDBETWEEN(80,90)*0.01),'C-1'!P46+RANDBETWEEN(1,3)),0),0)&amp;"】")</f>
        <v/>
      </c>
      <c r="Q46" s="779" t="str">
        <f ca="1">IF('C-1'!Q46="","","【"&amp;ROUND(IFERROR(IF(ABS('C-1'!Q46)&gt;=10,IF('C-1'!Q46&gt;=0,'C-1'!Q46*RANDBETWEEN(80,90)*0.01,'C-1'!Q46*RANDBETWEEN(110,120)*0.01),'C-1'!Q46-RANDBETWEEN(1,3)),0),0)&amp;"～"&amp;ROUND(IFERROR(IF(ABS('C-1'!Q46)&gt;=10,IF('C-1'!Q46&gt;=0,'C-1'!Q46*RANDBETWEEN(110,120)*0.01,'C-1'!Q46*RANDBETWEEN(80,90)*0.01),'C-1'!Q46+RANDBETWEEN(1,3)),0),0)&amp;"】")</f>
        <v/>
      </c>
      <c r="R46" s="779" t="str">
        <f ca="1">IF('C-1'!R46="","","【"&amp;ROUND(IFERROR(IF(ABS('C-1'!R46)&gt;=10,IF('C-1'!R46&gt;=0,'C-1'!R46*RANDBETWEEN(80,90)*0.01,'C-1'!R46*RANDBETWEEN(110,120)*0.01),'C-1'!R46-RANDBETWEEN(1,3)),0),0)&amp;"～"&amp;ROUND(IFERROR(IF(ABS('C-1'!R46)&gt;=10,IF('C-1'!R46&gt;=0,'C-1'!R46*RANDBETWEEN(110,120)*0.01,'C-1'!R46*RANDBETWEEN(80,90)*0.01),'C-1'!R46+RANDBETWEEN(1,3)),0),0)&amp;"】")</f>
        <v/>
      </c>
      <c r="S46" s="778" t="e">
        <f ca="1">IF('C-1'!S46="","","【"&amp;ROUND(IFERROR(IF(ABS('C-1'!S46)&gt;=10,IF('C-1'!S46&gt;=0,'C-1'!S46*RANDBETWEEN(80,90)*0.01,'C-1'!S46*RANDBETWEEN(110,120)*0.01),'C-1'!S46-RANDBETWEEN(1,3)),0),0)&amp;"～"&amp;ROUND(IFERROR(IF(ABS('C-1'!S46)&gt;=10,IF('C-1'!S46&gt;=0,'C-1'!S46*RANDBETWEEN(110,120)*0.01,'C-1'!S46*RANDBETWEEN(80,90)*0.01),'C-1'!S46+RANDBETWEEN(1,3)),0),0)&amp;"】")</f>
        <v>#DIV/0!</v>
      </c>
      <c r="T46" s="778" t="e">
        <f ca="1">IF('C-1'!T46="","","【"&amp;ROUND(IFERROR(IF(ABS('C-1'!T46)&gt;=10,IF('C-1'!T46&gt;=0,'C-1'!T46*RANDBETWEEN(80,90)*0.01,'C-1'!T46*RANDBETWEEN(110,120)*0.01),'C-1'!T46-RANDBETWEEN(1,3)),0),0)&amp;"～"&amp;ROUND(IFERROR(IF(ABS('C-1'!T46)&gt;=10,IF('C-1'!T46&gt;=0,'C-1'!T46*RANDBETWEEN(110,120)*0.01,'C-1'!T46*RANDBETWEEN(80,90)*0.01),'C-1'!T46+RANDBETWEEN(1,3)),0),0)&amp;"】")</f>
        <v>#DIV/0!</v>
      </c>
      <c r="U46" s="778" t="e">
        <f ca="1">IF('C-1'!U46="","","【"&amp;ROUND(IFERROR(IF(ABS('C-1'!U46)&gt;=10,IF('C-1'!U46&gt;=0,'C-1'!U46*RANDBETWEEN(80,90)*0.01,'C-1'!U46*RANDBETWEEN(110,120)*0.01),'C-1'!U46-RANDBETWEEN(1,3)),0),0)&amp;"～"&amp;ROUND(IFERROR(IF(ABS('C-1'!U46)&gt;=10,IF('C-1'!U46&gt;=0,'C-1'!U46*RANDBETWEEN(110,120)*0.01,'C-1'!U46*RANDBETWEEN(80,90)*0.01),'C-1'!U46+RANDBETWEEN(1,3)),0),0)&amp;"】")</f>
        <v>#DIV/0!</v>
      </c>
      <c r="V46" s="778" t="e">
        <f ca="1">IF('C-1'!V46="","","【"&amp;ROUND(IFERROR(IF(ABS('C-1'!V46)&gt;=10,IF('C-1'!V46&gt;=0,'C-1'!V46*RANDBETWEEN(80,90)*0.01,'C-1'!V46*RANDBETWEEN(110,120)*0.01),'C-1'!V46-RANDBETWEEN(1,3)),0),0)&amp;"～"&amp;ROUND(IFERROR(IF(ABS('C-1'!V46)&gt;=10,IF('C-1'!V46&gt;=0,'C-1'!V46*RANDBETWEEN(110,120)*0.01,'C-1'!V46*RANDBETWEEN(80,90)*0.01),'C-1'!V46+RANDBETWEEN(1,3)),0),0)&amp;"】")</f>
        <v>#DIV/0!</v>
      </c>
      <c r="W46" s="778" t="e">
        <f ca="1">IF('C-1'!W46="","","【"&amp;ROUND(IFERROR(IF(ABS('C-1'!W46)&gt;=10,IF('C-1'!W46&gt;=0,'C-1'!W46*RANDBETWEEN(80,90)*0.01,'C-1'!W46*RANDBETWEEN(110,120)*0.01),'C-1'!W46-RANDBETWEEN(1,3)),0),0)&amp;"～"&amp;ROUND(IFERROR(IF(ABS('C-1'!W46)&gt;=10,IF('C-1'!W46&gt;=0,'C-1'!W46*RANDBETWEEN(110,120)*0.01,'C-1'!W46*RANDBETWEEN(80,90)*0.01),'C-1'!W46+RANDBETWEEN(1,3)),0),0)&amp;"】")</f>
        <v>#DIV/0!</v>
      </c>
      <c r="X46" s="777" t="e">
        <f ca="1">IF('C-1'!X46="","","【"&amp;ROUND(IFERROR(IF(ABS('C-1'!X46)&gt;=10,IF('C-1'!X46&gt;=0,'C-1'!X46*RANDBETWEEN(80,90)*0.01,'C-1'!X46*RANDBETWEEN(110,120)*0.01),'C-1'!X46-RANDBETWEEN(1,3)),0),0)&amp;"～"&amp;ROUND(IFERROR(IF(ABS('C-1'!X46)&gt;=10,IF('C-1'!X46&gt;=0,'C-1'!X46*RANDBETWEEN(110,120)*0.01,'C-1'!X46*RANDBETWEEN(80,90)*0.01),'C-1'!X46+RANDBETWEEN(1,3)),0),0)&amp;"】")</f>
        <v>#DIV/0!</v>
      </c>
    </row>
    <row r="47" spans="2:24" ht="15" customHeight="1" x14ac:dyDescent="0.15">
      <c r="B47" s="125" t="str">
        <f>IF('C-1'!B47="","",'C-1'!B47)</f>
        <v>令和4年(2022年)</v>
      </c>
      <c r="C47" s="784" t="str">
        <f>IF('C-1'!C47="","",'C-1'!C47)</f>
        <v/>
      </c>
      <c r="D47" s="784" t="str">
        <f>IF('C-1'!D47="","",'C-1'!D47)</f>
        <v>輸入者</v>
      </c>
      <c r="E47" s="784" t="str">
        <f>IF('C-1'!E47="","",'C-1'!E47)</f>
        <v>非関連企業</v>
      </c>
      <c r="F47" s="699" t="str">
        <f>IF('C-1'!F47="","",'C-1'!F47)</f>
        <v/>
      </c>
      <c r="G47" s="783" t="str">
        <f>IF('C-1'!G47="","",'C-1'!G47)</f>
        <v/>
      </c>
      <c r="H47" s="699" t="str">
        <f>IF('C-1'!H47="","",'C-1'!H47)</f>
        <v/>
      </c>
      <c r="I47" s="782" t="str">
        <f>IF('C-1'!I47="","",'C-1'!I47)</f>
        <v/>
      </c>
      <c r="J47" s="699" t="str">
        <f>IF('C-1'!J47="","",'C-1'!J47)</f>
        <v/>
      </c>
      <c r="K47" s="780" t="str">
        <f ca="1">IF('C-1'!K47="","","【"&amp;ROUND(IFERROR(IF(ABS('C-1'!K47)&gt;=10,IF('C-1'!K47&gt;=0,'C-1'!K47*RANDBETWEEN(80,90)*0.01,'C-1'!K47*RANDBETWEEN(110,120)*0.01),'C-1'!K47-RANDBETWEEN(1,3)),0),0)&amp;"～"&amp;ROUND(IFERROR(IF(ABS('C-1'!K47)&gt;=10,IF('C-1'!K47&gt;=0,'C-1'!K47*RANDBETWEEN(110,120)*0.01,'C-1'!K47*RANDBETWEEN(80,90)*0.01),'C-1'!K47+RANDBETWEEN(1,3)),0),0)&amp;"】")</f>
        <v/>
      </c>
      <c r="L47" s="780" t="str">
        <f ca="1">IF('C-1'!L47="","","【"&amp;ROUND(IFERROR(IF(ABS('C-1'!L47)&gt;=10,IF('C-1'!L47&gt;=0,'C-1'!L47*RANDBETWEEN(80,90)*0.01,'C-1'!L47*RANDBETWEEN(110,120)*0.01),'C-1'!L47-RANDBETWEEN(1,3)),0),0)&amp;"～"&amp;ROUND(IFERROR(IF(ABS('C-1'!L47)&gt;=10,IF('C-1'!L47&gt;=0,'C-1'!L47*RANDBETWEEN(110,120)*0.01,'C-1'!L47*RANDBETWEEN(80,90)*0.01),'C-1'!L47+RANDBETWEEN(1,3)),0),0)&amp;"】")</f>
        <v/>
      </c>
      <c r="M47" s="699" t="str">
        <f>IF('C-1'!M47="","",'C-1'!M47)</f>
        <v/>
      </c>
      <c r="N47" s="781" t="e">
        <f ca="1">IF('C-1'!N47="","","【"&amp;ROUND(IFERROR(IF(ABS('C-1'!N47)&gt;=10,IF('C-1'!N47&gt;=0,'C-1'!N47*RANDBETWEEN(80,90)*0.01,'C-1'!N47*RANDBETWEEN(110,120)*0.01),'C-1'!N47-RANDBETWEEN(1,3)),0),0)&amp;"～"&amp;ROUND(IFERROR(IF(ABS('C-1'!N47)&gt;=10,IF('C-1'!N47&gt;=0,'C-1'!N47*RANDBETWEEN(110,120)*0.01,'C-1'!N47*RANDBETWEEN(80,90)*0.01),'C-1'!N47+RANDBETWEEN(1,3)),0),0)&amp;"】")</f>
        <v>#DIV/0!</v>
      </c>
      <c r="O47" s="780" t="str">
        <f ca="1">IF('C-1'!O47="","","【"&amp;ROUND(IFERROR(IF(ABS('C-1'!O47)&gt;=10,IF('C-1'!O47&gt;=0,'C-1'!O47*RANDBETWEEN(80,90)*0.01,'C-1'!O47*RANDBETWEEN(110,120)*0.01),'C-1'!O47-RANDBETWEEN(1,3)),0),0)&amp;"～"&amp;ROUND(IFERROR(IF(ABS('C-1'!O47)&gt;=10,IF('C-1'!O47&gt;=0,'C-1'!O47*RANDBETWEEN(110,120)*0.01,'C-1'!O47*RANDBETWEEN(80,90)*0.01),'C-1'!O47+RANDBETWEEN(1,3)),0),0)&amp;"】")</f>
        <v/>
      </c>
      <c r="P47" s="779" t="str">
        <f ca="1">IF('C-1'!P47="","","【"&amp;ROUND(IFERROR(IF(ABS('C-1'!P47)&gt;=10,IF('C-1'!P47&gt;=0,'C-1'!P47*RANDBETWEEN(80,90)*0.01,'C-1'!P47*RANDBETWEEN(110,120)*0.01),'C-1'!P47-RANDBETWEEN(1,3)),0),0)&amp;"～"&amp;ROUND(IFERROR(IF(ABS('C-1'!P47)&gt;=10,IF('C-1'!P47&gt;=0,'C-1'!P47*RANDBETWEEN(110,120)*0.01,'C-1'!P47*RANDBETWEEN(80,90)*0.01),'C-1'!P47+RANDBETWEEN(1,3)),0),0)&amp;"】")</f>
        <v/>
      </c>
      <c r="Q47" s="779" t="str">
        <f ca="1">IF('C-1'!Q47="","","【"&amp;ROUND(IFERROR(IF(ABS('C-1'!Q47)&gt;=10,IF('C-1'!Q47&gt;=0,'C-1'!Q47*RANDBETWEEN(80,90)*0.01,'C-1'!Q47*RANDBETWEEN(110,120)*0.01),'C-1'!Q47-RANDBETWEEN(1,3)),0),0)&amp;"～"&amp;ROUND(IFERROR(IF(ABS('C-1'!Q47)&gt;=10,IF('C-1'!Q47&gt;=0,'C-1'!Q47*RANDBETWEEN(110,120)*0.01,'C-1'!Q47*RANDBETWEEN(80,90)*0.01),'C-1'!Q47+RANDBETWEEN(1,3)),0),0)&amp;"】")</f>
        <v/>
      </c>
      <c r="R47" s="779" t="str">
        <f ca="1">IF('C-1'!R47="","","【"&amp;ROUND(IFERROR(IF(ABS('C-1'!R47)&gt;=10,IF('C-1'!R47&gt;=0,'C-1'!R47*RANDBETWEEN(80,90)*0.01,'C-1'!R47*RANDBETWEEN(110,120)*0.01),'C-1'!R47-RANDBETWEEN(1,3)),0),0)&amp;"～"&amp;ROUND(IFERROR(IF(ABS('C-1'!R47)&gt;=10,IF('C-1'!R47&gt;=0,'C-1'!R47*RANDBETWEEN(110,120)*0.01,'C-1'!R47*RANDBETWEEN(80,90)*0.01),'C-1'!R47+RANDBETWEEN(1,3)),0),0)&amp;"】")</f>
        <v/>
      </c>
      <c r="S47" s="778" t="e">
        <f ca="1">IF('C-1'!S47="","","【"&amp;ROUND(IFERROR(IF(ABS('C-1'!S47)&gt;=10,IF('C-1'!S47&gt;=0,'C-1'!S47*RANDBETWEEN(80,90)*0.01,'C-1'!S47*RANDBETWEEN(110,120)*0.01),'C-1'!S47-RANDBETWEEN(1,3)),0),0)&amp;"～"&amp;ROUND(IFERROR(IF(ABS('C-1'!S47)&gt;=10,IF('C-1'!S47&gt;=0,'C-1'!S47*RANDBETWEEN(110,120)*0.01,'C-1'!S47*RANDBETWEEN(80,90)*0.01),'C-1'!S47+RANDBETWEEN(1,3)),0),0)&amp;"】")</f>
        <v>#DIV/0!</v>
      </c>
      <c r="T47" s="778" t="e">
        <f ca="1">IF('C-1'!T47="","","【"&amp;ROUND(IFERROR(IF(ABS('C-1'!T47)&gt;=10,IF('C-1'!T47&gt;=0,'C-1'!T47*RANDBETWEEN(80,90)*0.01,'C-1'!T47*RANDBETWEEN(110,120)*0.01),'C-1'!T47-RANDBETWEEN(1,3)),0),0)&amp;"～"&amp;ROUND(IFERROR(IF(ABS('C-1'!T47)&gt;=10,IF('C-1'!T47&gt;=0,'C-1'!T47*RANDBETWEEN(110,120)*0.01,'C-1'!T47*RANDBETWEEN(80,90)*0.01),'C-1'!T47+RANDBETWEEN(1,3)),0),0)&amp;"】")</f>
        <v>#DIV/0!</v>
      </c>
      <c r="U47" s="778" t="e">
        <f ca="1">IF('C-1'!U47="","","【"&amp;ROUND(IFERROR(IF(ABS('C-1'!U47)&gt;=10,IF('C-1'!U47&gt;=0,'C-1'!U47*RANDBETWEEN(80,90)*0.01,'C-1'!U47*RANDBETWEEN(110,120)*0.01),'C-1'!U47-RANDBETWEEN(1,3)),0),0)&amp;"～"&amp;ROUND(IFERROR(IF(ABS('C-1'!U47)&gt;=10,IF('C-1'!U47&gt;=0,'C-1'!U47*RANDBETWEEN(110,120)*0.01,'C-1'!U47*RANDBETWEEN(80,90)*0.01),'C-1'!U47+RANDBETWEEN(1,3)),0),0)&amp;"】")</f>
        <v>#DIV/0!</v>
      </c>
      <c r="V47" s="778" t="e">
        <f ca="1">IF('C-1'!V47="","","【"&amp;ROUND(IFERROR(IF(ABS('C-1'!V47)&gt;=10,IF('C-1'!V47&gt;=0,'C-1'!V47*RANDBETWEEN(80,90)*0.01,'C-1'!V47*RANDBETWEEN(110,120)*0.01),'C-1'!V47-RANDBETWEEN(1,3)),0),0)&amp;"～"&amp;ROUND(IFERROR(IF(ABS('C-1'!V47)&gt;=10,IF('C-1'!V47&gt;=0,'C-1'!V47*RANDBETWEEN(110,120)*0.01,'C-1'!V47*RANDBETWEEN(80,90)*0.01),'C-1'!V47+RANDBETWEEN(1,3)),0),0)&amp;"】")</f>
        <v>#DIV/0!</v>
      </c>
      <c r="W47" s="778" t="e">
        <f ca="1">IF('C-1'!W47="","","【"&amp;ROUND(IFERROR(IF(ABS('C-1'!W47)&gt;=10,IF('C-1'!W47&gt;=0,'C-1'!W47*RANDBETWEEN(80,90)*0.01,'C-1'!W47*RANDBETWEEN(110,120)*0.01),'C-1'!W47-RANDBETWEEN(1,3)),0),0)&amp;"～"&amp;ROUND(IFERROR(IF(ABS('C-1'!W47)&gt;=10,IF('C-1'!W47&gt;=0,'C-1'!W47*RANDBETWEEN(110,120)*0.01,'C-1'!W47*RANDBETWEEN(80,90)*0.01),'C-1'!W47+RANDBETWEEN(1,3)),0),0)&amp;"】")</f>
        <v>#DIV/0!</v>
      </c>
      <c r="X47" s="777" t="e">
        <f ca="1">IF('C-1'!X47="","","【"&amp;ROUND(IFERROR(IF(ABS('C-1'!X47)&gt;=10,IF('C-1'!X47&gt;=0,'C-1'!X47*RANDBETWEEN(80,90)*0.01,'C-1'!X47*RANDBETWEEN(110,120)*0.01),'C-1'!X47-RANDBETWEEN(1,3)),0),0)&amp;"～"&amp;ROUND(IFERROR(IF(ABS('C-1'!X47)&gt;=10,IF('C-1'!X47&gt;=0,'C-1'!X47*RANDBETWEEN(110,120)*0.01,'C-1'!X47*RANDBETWEEN(80,90)*0.01),'C-1'!X47+RANDBETWEEN(1,3)),0),0)&amp;"】")</f>
        <v>#DIV/0!</v>
      </c>
    </row>
    <row r="48" spans="2:24" ht="15" customHeight="1" x14ac:dyDescent="0.15">
      <c r="B48" s="125" t="str">
        <f>IF('C-1'!B48="","",'C-1'!B48)</f>
        <v>令和4年(2022年)</v>
      </c>
      <c r="C48" s="784" t="str">
        <f>IF('C-1'!C48="","",'C-1'!C48)</f>
        <v/>
      </c>
      <c r="D48" s="784" t="str">
        <f>IF('C-1'!D48="","",'C-1'!D48)</f>
        <v>輸入者</v>
      </c>
      <c r="E48" s="784" t="str">
        <f>IF('C-1'!E48="","",'C-1'!E48)</f>
        <v>非関連企業</v>
      </c>
      <c r="F48" s="699" t="str">
        <f>IF('C-1'!F48="","",'C-1'!F48)</f>
        <v/>
      </c>
      <c r="G48" s="783" t="str">
        <f>IF('C-1'!G48="","",'C-1'!G48)</f>
        <v/>
      </c>
      <c r="H48" s="699" t="str">
        <f>IF('C-1'!H48="","",'C-1'!H48)</f>
        <v/>
      </c>
      <c r="I48" s="782" t="str">
        <f>IF('C-1'!I48="","",'C-1'!I48)</f>
        <v/>
      </c>
      <c r="J48" s="699" t="str">
        <f>IF('C-1'!J48="","",'C-1'!J48)</f>
        <v/>
      </c>
      <c r="K48" s="780" t="str">
        <f ca="1">IF('C-1'!K48="","","【"&amp;ROUND(IFERROR(IF(ABS('C-1'!K48)&gt;=10,IF('C-1'!K48&gt;=0,'C-1'!K48*RANDBETWEEN(80,90)*0.01,'C-1'!K48*RANDBETWEEN(110,120)*0.01),'C-1'!K48-RANDBETWEEN(1,3)),0),0)&amp;"～"&amp;ROUND(IFERROR(IF(ABS('C-1'!K48)&gt;=10,IF('C-1'!K48&gt;=0,'C-1'!K48*RANDBETWEEN(110,120)*0.01,'C-1'!K48*RANDBETWEEN(80,90)*0.01),'C-1'!K48+RANDBETWEEN(1,3)),0),0)&amp;"】")</f>
        <v/>
      </c>
      <c r="L48" s="780" t="str">
        <f ca="1">IF('C-1'!L48="","","【"&amp;ROUND(IFERROR(IF(ABS('C-1'!L48)&gt;=10,IF('C-1'!L48&gt;=0,'C-1'!L48*RANDBETWEEN(80,90)*0.01,'C-1'!L48*RANDBETWEEN(110,120)*0.01),'C-1'!L48-RANDBETWEEN(1,3)),0),0)&amp;"～"&amp;ROUND(IFERROR(IF(ABS('C-1'!L48)&gt;=10,IF('C-1'!L48&gt;=0,'C-1'!L48*RANDBETWEEN(110,120)*0.01,'C-1'!L48*RANDBETWEEN(80,90)*0.01),'C-1'!L48+RANDBETWEEN(1,3)),0),0)&amp;"】")</f>
        <v/>
      </c>
      <c r="M48" s="699" t="str">
        <f>IF('C-1'!M48="","",'C-1'!M48)</f>
        <v/>
      </c>
      <c r="N48" s="781" t="e">
        <f ca="1">IF('C-1'!N48="","","【"&amp;ROUND(IFERROR(IF(ABS('C-1'!N48)&gt;=10,IF('C-1'!N48&gt;=0,'C-1'!N48*RANDBETWEEN(80,90)*0.01,'C-1'!N48*RANDBETWEEN(110,120)*0.01),'C-1'!N48-RANDBETWEEN(1,3)),0),0)&amp;"～"&amp;ROUND(IFERROR(IF(ABS('C-1'!N48)&gt;=10,IF('C-1'!N48&gt;=0,'C-1'!N48*RANDBETWEEN(110,120)*0.01,'C-1'!N48*RANDBETWEEN(80,90)*0.01),'C-1'!N48+RANDBETWEEN(1,3)),0),0)&amp;"】")</f>
        <v>#DIV/0!</v>
      </c>
      <c r="O48" s="780" t="str">
        <f ca="1">IF('C-1'!O48="","","【"&amp;ROUND(IFERROR(IF(ABS('C-1'!O48)&gt;=10,IF('C-1'!O48&gt;=0,'C-1'!O48*RANDBETWEEN(80,90)*0.01,'C-1'!O48*RANDBETWEEN(110,120)*0.01),'C-1'!O48-RANDBETWEEN(1,3)),0),0)&amp;"～"&amp;ROUND(IFERROR(IF(ABS('C-1'!O48)&gt;=10,IF('C-1'!O48&gt;=0,'C-1'!O48*RANDBETWEEN(110,120)*0.01,'C-1'!O48*RANDBETWEEN(80,90)*0.01),'C-1'!O48+RANDBETWEEN(1,3)),0),0)&amp;"】")</f>
        <v/>
      </c>
      <c r="P48" s="779" t="str">
        <f ca="1">IF('C-1'!P48="","","【"&amp;ROUND(IFERROR(IF(ABS('C-1'!P48)&gt;=10,IF('C-1'!P48&gt;=0,'C-1'!P48*RANDBETWEEN(80,90)*0.01,'C-1'!P48*RANDBETWEEN(110,120)*0.01),'C-1'!P48-RANDBETWEEN(1,3)),0),0)&amp;"～"&amp;ROUND(IFERROR(IF(ABS('C-1'!P48)&gt;=10,IF('C-1'!P48&gt;=0,'C-1'!P48*RANDBETWEEN(110,120)*0.01,'C-1'!P48*RANDBETWEEN(80,90)*0.01),'C-1'!P48+RANDBETWEEN(1,3)),0),0)&amp;"】")</f>
        <v/>
      </c>
      <c r="Q48" s="779" t="str">
        <f ca="1">IF('C-1'!Q48="","","【"&amp;ROUND(IFERROR(IF(ABS('C-1'!Q48)&gt;=10,IF('C-1'!Q48&gt;=0,'C-1'!Q48*RANDBETWEEN(80,90)*0.01,'C-1'!Q48*RANDBETWEEN(110,120)*0.01),'C-1'!Q48-RANDBETWEEN(1,3)),0),0)&amp;"～"&amp;ROUND(IFERROR(IF(ABS('C-1'!Q48)&gt;=10,IF('C-1'!Q48&gt;=0,'C-1'!Q48*RANDBETWEEN(110,120)*0.01,'C-1'!Q48*RANDBETWEEN(80,90)*0.01),'C-1'!Q48+RANDBETWEEN(1,3)),0),0)&amp;"】")</f>
        <v/>
      </c>
      <c r="R48" s="779" t="str">
        <f ca="1">IF('C-1'!R48="","","【"&amp;ROUND(IFERROR(IF(ABS('C-1'!R48)&gt;=10,IF('C-1'!R48&gt;=0,'C-1'!R48*RANDBETWEEN(80,90)*0.01,'C-1'!R48*RANDBETWEEN(110,120)*0.01),'C-1'!R48-RANDBETWEEN(1,3)),0),0)&amp;"～"&amp;ROUND(IFERROR(IF(ABS('C-1'!R48)&gt;=10,IF('C-1'!R48&gt;=0,'C-1'!R48*RANDBETWEEN(110,120)*0.01,'C-1'!R48*RANDBETWEEN(80,90)*0.01),'C-1'!R48+RANDBETWEEN(1,3)),0),0)&amp;"】")</f>
        <v/>
      </c>
      <c r="S48" s="778" t="e">
        <f ca="1">IF('C-1'!S48="","","【"&amp;ROUND(IFERROR(IF(ABS('C-1'!S48)&gt;=10,IF('C-1'!S48&gt;=0,'C-1'!S48*RANDBETWEEN(80,90)*0.01,'C-1'!S48*RANDBETWEEN(110,120)*0.01),'C-1'!S48-RANDBETWEEN(1,3)),0),0)&amp;"～"&amp;ROUND(IFERROR(IF(ABS('C-1'!S48)&gt;=10,IF('C-1'!S48&gt;=0,'C-1'!S48*RANDBETWEEN(110,120)*0.01,'C-1'!S48*RANDBETWEEN(80,90)*0.01),'C-1'!S48+RANDBETWEEN(1,3)),0),0)&amp;"】")</f>
        <v>#DIV/0!</v>
      </c>
      <c r="T48" s="778" t="e">
        <f ca="1">IF('C-1'!T48="","","【"&amp;ROUND(IFERROR(IF(ABS('C-1'!T48)&gt;=10,IF('C-1'!T48&gt;=0,'C-1'!T48*RANDBETWEEN(80,90)*0.01,'C-1'!T48*RANDBETWEEN(110,120)*0.01),'C-1'!T48-RANDBETWEEN(1,3)),0),0)&amp;"～"&amp;ROUND(IFERROR(IF(ABS('C-1'!T48)&gt;=10,IF('C-1'!T48&gt;=0,'C-1'!T48*RANDBETWEEN(110,120)*0.01,'C-1'!T48*RANDBETWEEN(80,90)*0.01),'C-1'!T48+RANDBETWEEN(1,3)),0),0)&amp;"】")</f>
        <v>#DIV/0!</v>
      </c>
      <c r="U48" s="778" t="e">
        <f ca="1">IF('C-1'!U48="","","【"&amp;ROUND(IFERROR(IF(ABS('C-1'!U48)&gt;=10,IF('C-1'!U48&gt;=0,'C-1'!U48*RANDBETWEEN(80,90)*0.01,'C-1'!U48*RANDBETWEEN(110,120)*0.01),'C-1'!U48-RANDBETWEEN(1,3)),0),0)&amp;"～"&amp;ROUND(IFERROR(IF(ABS('C-1'!U48)&gt;=10,IF('C-1'!U48&gt;=0,'C-1'!U48*RANDBETWEEN(110,120)*0.01,'C-1'!U48*RANDBETWEEN(80,90)*0.01),'C-1'!U48+RANDBETWEEN(1,3)),0),0)&amp;"】")</f>
        <v>#DIV/0!</v>
      </c>
      <c r="V48" s="778" t="e">
        <f ca="1">IF('C-1'!V48="","","【"&amp;ROUND(IFERROR(IF(ABS('C-1'!V48)&gt;=10,IF('C-1'!V48&gt;=0,'C-1'!V48*RANDBETWEEN(80,90)*0.01,'C-1'!V48*RANDBETWEEN(110,120)*0.01),'C-1'!V48-RANDBETWEEN(1,3)),0),0)&amp;"～"&amp;ROUND(IFERROR(IF(ABS('C-1'!V48)&gt;=10,IF('C-1'!V48&gt;=0,'C-1'!V48*RANDBETWEEN(110,120)*0.01,'C-1'!V48*RANDBETWEEN(80,90)*0.01),'C-1'!V48+RANDBETWEEN(1,3)),0),0)&amp;"】")</f>
        <v>#DIV/0!</v>
      </c>
      <c r="W48" s="778" t="e">
        <f ca="1">IF('C-1'!W48="","","【"&amp;ROUND(IFERROR(IF(ABS('C-1'!W48)&gt;=10,IF('C-1'!W48&gt;=0,'C-1'!W48*RANDBETWEEN(80,90)*0.01,'C-1'!W48*RANDBETWEEN(110,120)*0.01),'C-1'!W48-RANDBETWEEN(1,3)),0),0)&amp;"～"&amp;ROUND(IFERROR(IF(ABS('C-1'!W48)&gt;=10,IF('C-1'!W48&gt;=0,'C-1'!W48*RANDBETWEEN(110,120)*0.01,'C-1'!W48*RANDBETWEEN(80,90)*0.01),'C-1'!W48+RANDBETWEEN(1,3)),0),0)&amp;"】")</f>
        <v>#DIV/0!</v>
      </c>
      <c r="X48" s="777" t="e">
        <f ca="1">IF('C-1'!X48="","","【"&amp;ROUND(IFERROR(IF(ABS('C-1'!X48)&gt;=10,IF('C-1'!X48&gt;=0,'C-1'!X48*RANDBETWEEN(80,90)*0.01,'C-1'!X48*RANDBETWEEN(110,120)*0.01),'C-1'!X48-RANDBETWEEN(1,3)),0),0)&amp;"～"&amp;ROUND(IFERROR(IF(ABS('C-1'!X48)&gt;=10,IF('C-1'!X48&gt;=0,'C-1'!X48*RANDBETWEEN(110,120)*0.01,'C-1'!X48*RANDBETWEEN(80,90)*0.01),'C-1'!X48+RANDBETWEEN(1,3)),0),0)&amp;"】")</f>
        <v>#DIV/0!</v>
      </c>
    </row>
    <row r="49" spans="2:24" ht="15" customHeight="1" x14ac:dyDescent="0.15">
      <c r="B49" s="125" t="str">
        <f>IF('C-1'!B49="","",'C-1'!B49)</f>
        <v>令和4年(2022年)</v>
      </c>
      <c r="C49" s="784" t="str">
        <f>IF('C-1'!C49="","",'C-1'!C49)</f>
        <v/>
      </c>
      <c r="D49" s="784" t="str">
        <f>IF('C-1'!D49="","",'C-1'!D49)</f>
        <v>輸入者</v>
      </c>
      <c r="E49" s="784" t="str">
        <f>IF('C-1'!E49="","",'C-1'!E49)</f>
        <v>非関連企業</v>
      </c>
      <c r="F49" s="699" t="str">
        <f>IF('C-1'!F49="","",'C-1'!F49)</f>
        <v/>
      </c>
      <c r="G49" s="783" t="str">
        <f>IF('C-1'!G49="","",'C-1'!G49)</f>
        <v/>
      </c>
      <c r="H49" s="699" t="str">
        <f>IF('C-1'!H49="","",'C-1'!H49)</f>
        <v/>
      </c>
      <c r="I49" s="782" t="str">
        <f>IF('C-1'!I49="","",'C-1'!I49)</f>
        <v/>
      </c>
      <c r="J49" s="699" t="str">
        <f>IF('C-1'!J49="","",'C-1'!J49)</f>
        <v/>
      </c>
      <c r="K49" s="780" t="str">
        <f ca="1">IF('C-1'!K49="","","【"&amp;ROUND(IFERROR(IF(ABS('C-1'!K49)&gt;=10,IF('C-1'!K49&gt;=0,'C-1'!K49*RANDBETWEEN(80,90)*0.01,'C-1'!K49*RANDBETWEEN(110,120)*0.01),'C-1'!K49-RANDBETWEEN(1,3)),0),0)&amp;"～"&amp;ROUND(IFERROR(IF(ABS('C-1'!K49)&gt;=10,IF('C-1'!K49&gt;=0,'C-1'!K49*RANDBETWEEN(110,120)*0.01,'C-1'!K49*RANDBETWEEN(80,90)*0.01),'C-1'!K49+RANDBETWEEN(1,3)),0),0)&amp;"】")</f>
        <v/>
      </c>
      <c r="L49" s="780" t="str">
        <f ca="1">IF('C-1'!L49="","","【"&amp;ROUND(IFERROR(IF(ABS('C-1'!L49)&gt;=10,IF('C-1'!L49&gt;=0,'C-1'!L49*RANDBETWEEN(80,90)*0.01,'C-1'!L49*RANDBETWEEN(110,120)*0.01),'C-1'!L49-RANDBETWEEN(1,3)),0),0)&amp;"～"&amp;ROUND(IFERROR(IF(ABS('C-1'!L49)&gt;=10,IF('C-1'!L49&gt;=0,'C-1'!L49*RANDBETWEEN(110,120)*0.01,'C-1'!L49*RANDBETWEEN(80,90)*0.01),'C-1'!L49+RANDBETWEEN(1,3)),0),0)&amp;"】")</f>
        <v/>
      </c>
      <c r="M49" s="699" t="str">
        <f>IF('C-1'!M49="","",'C-1'!M49)</f>
        <v/>
      </c>
      <c r="N49" s="781" t="e">
        <f ca="1">IF('C-1'!N49="","","【"&amp;ROUND(IFERROR(IF(ABS('C-1'!N49)&gt;=10,IF('C-1'!N49&gt;=0,'C-1'!N49*RANDBETWEEN(80,90)*0.01,'C-1'!N49*RANDBETWEEN(110,120)*0.01),'C-1'!N49-RANDBETWEEN(1,3)),0),0)&amp;"～"&amp;ROUND(IFERROR(IF(ABS('C-1'!N49)&gt;=10,IF('C-1'!N49&gt;=0,'C-1'!N49*RANDBETWEEN(110,120)*0.01,'C-1'!N49*RANDBETWEEN(80,90)*0.01),'C-1'!N49+RANDBETWEEN(1,3)),0),0)&amp;"】")</f>
        <v>#DIV/0!</v>
      </c>
      <c r="O49" s="780" t="str">
        <f ca="1">IF('C-1'!O49="","","【"&amp;ROUND(IFERROR(IF(ABS('C-1'!O49)&gt;=10,IF('C-1'!O49&gt;=0,'C-1'!O49*RANDBETWEEN(80,90)*0.01,'C-1'!O49*RANDBETWEEN(110,120)*0.01),'C-1'!O49-RANDBETWEEN(1,3)),0),0)&amp;"～"&amp;ROUND(IFERROR(IF(ABS('C-1'!O49)&gt;=10,IF('C-1'!O49&gt;=0,'C-1'!O49*RANDBETWEEN(110,120)*0.01,'C-1'!O49*RANDBETWEEN(80,90)*0.01),'C-1'!O49+RANDBETWEEN(1,3)),0),0)&amp;"】")</f>
        <v/>
      </c>
      <c r="P49" s="779" t="str">
        <f ca="1">IF('C-1'!P49="","","【"&amp;ROUND(IFERROR(IF(ABS('C-1'!P49)&gt;=10,IF('C-1'!P49&gt;=0,'C-1'!P49*RANDBETWEEN(80,90)*0.01,'C-1'!P49*RANDBETWEEN(110,120)*0.01),'C-1'!P49-RANDBETWEEN(1,3)),0),0)&amp;"～"&amp;ROUND(IFERROR(IF(ABS('C-1'!P49)&gt;=10,IF('C-1'!P49&gt;=0,'C-1'!P49*RANDBETWEEN(110,120)*0.01,'C-1'!P49*RANDBETWEEN(80,90)*0.01),'C-1'!P49+RANDBETWEEN(1,3)),0),0)&amp;"】")</f>
        <v/>
      </c>
      <c r="Q49" s="779" t="str">
        <f ca="1">IF('C-1'!Q49="","","【"&amp;ROUND(IFERROR(IF(ABS('C-1'!Q49)&gt;=10,IF('C-1'!Q49&gt;=0,'C-1'!Q49*RANDBETWEEN(80,90)*0.01,'C-1'!Q49*RANDBETWEEN(110,120)*0.01),'C-1'!Q49-RANDBETWEEN(1,3)),0),0)&amp;"～"&amp;ROUND(IFERROR(IF(ABS('C-1'!Q49)&gt;=10,IF('C-1'!Q49&gt;=0,'C-1'!Q49*RANDBETWEEN(110,120)*0.01,'C-1'!Q49*RANDBETWEEN(80,90)*0.01),'C-1'!Q49+RANDBETWEEN(1,3)),0),0)&amp;"】")</f>
        <v/>
      </c>
      <c r="R49" s="779" t="str">
        <f ca="1">IF('C-1'!R49="","","【"&amp;ROUND(IFERROR(IF(ABS('C-1'!R49)&gt;=10,IF('C-1'!R49&gt;=0,'C-1'!R49*RANDBETWEEN(80,90)*0.01,'C-1'!R49*RANDBETWEEN(110,120)*0.01),'C-1'!R49-RANDBETWEEN(1,3)),0),0)&amp;"～"&amp;ROUND(IFERROR(IF(ABS('C-1'!R49)&gt;=10,IF('C-1'!R49&gt;=0,'C-1'!R49*RANDBETWEEN(110,120)*0.01,'C-1'!R49*RANDBETWEEN(80,90)*0.01),'C-1'!R49+RANDBETWEEN(1,3)),0),0)&amp;"】")</f>
        <v/>
      </c>
      <c r="S49" s="778" t="e">
        <f ca="1">IF('C-1'!S49="","","【"&amp;ROUND(IFERROR(IF(ABS('C-1'!S49)&gt;=10,IF('C-1'!S49&gt;=0,'C-1'!S49*RANDBETWEEN(80,90)*0.01,'C-1'!S49*RANDBETWEEN(110,120)*0.01),'C-1'!S49-RANDBETWEEN(1,3)),0),0)&amp;"～"&amp;ROUND(IFERROR(IF(ABS('C-1'!S49)&gt;=10,IF('C-1'!S49&gt;=0,'C-1'!S49*RANDBETWEEN(110,120)*0.01,'C-1'!S49*RANDBETWEEN(80,90)*0.01),'C-1'!S49+RANDBETWEEN(1,3)),0),0)&amp;"】")</f>
        <v>#DIV/0!</v>
      </c>
      <c r="T49" s="778" t="e">
        <f ca="1">IF('C-1'!T49="","","【"&amp;ROUND(IFERROR(IF(ABS('C-1'!T49)&gt;=10,IF('C-1'!T49&gt;=0,'C-1'!T49*RANDBETWEEN(80,90)*0.01,'C-1'!T49*RANDBETWEEN(110,120)*0.01),'C-1'!T49-RANDBETWEEN(1,3)),0),0)&amp;"～"&amp;ROUND(IFERROR(IF(ABS('C-1'!T49)&gt;=10,IF('C-1'!T49&gt;=0,'C-1'!T49*RANDBETWEEN(110,120)*0.01,'C-1'!T49*RANDBETWEEN(80,90)*0.01),'C-1'!T49+RANDBETWEEN(1,3)),0),0)&amp;"】")</f>
        <v>#DIV/0!</v>
      </c>
      <c r="U49" s="778" t="e">
        <f ca="1">IF('C-1'!U49="","","【"&amp;ROUND(IFERROR(IF(ABS('C-1'!U49)&gt;=10,IF('C-1'!U49&gt;=0,'C-1'!U49*RANDBETWEEN(80,90)*0.01,'C-1'!U49*RANDBETWEEN(110,120)*0.01),'C-1'!U49-RANDBETWEEN(1,3)),0),0)&amp;"～"&amp;ROUND(IFERROR(IF(ABS('C-1'!U49)&gt;=10,IF('C-1'!U49&gt;=0,'C-1'!U49*RANDBETWEEN(110,120)*0.01,'C-1'!U49*RANDBETWEEN(80,90)*0.01),'C-1'!U49+RANDBETWEEN(1,3)),0),0)&amp;"】")</f>
        <v>#DIV/0!</v>
      </c>
      <c r="V49" s="778" t="e">
        <f ca="1">IF('C-1'!V49="","","【"&amp;ROUND(IFERROR(IF(ABS('C-1'!V49)&gt;=10,IF('C-1'!V49&gt;=0,'C-1'!V49*RANDBETWEEN(80,90)*0.01,'C-1'!V49*RANDBETWEEN(110,120)*0.01),'C-1'!V49-RANDBETWEEN(1,3)),0),0)&amp;"～"&amp;ROUND(IFERROR(IF(ABS('C-1'!V49)&gt;=10,IF('C-1'!V49&gt;=0,'C-1'!V49*RANDBETWEEN(110,120)*0.01,'C-1'!V49*RANDBETWEEN(80,90)*0.01),'C-1'!V49+RANDBETWEEN(1,3)),0),0)&amp;"】")</f>
        <v>#DIV/0!</v>
      </c>
      <c r="W49" s="778" t="e">
        <f ca="1">IF('C-1'!W49="","","【"&amp;ROUND(IFERROR(IF(ABS('C-1'!W49)&gt;=10,IF('C-1'!W49&gt;=0,'C-1'!W49*RANDBETWEEN(80,90)*0.01,'C-1'!W49*RANDBETWEEN(110,120)*0.01),'C-1'!W49-RANDBETWEEN(1,3)),0),0)&amp;"～"&amp;ROUND(IFERROR(IF(ABS('C-1'!W49)&gt;=10,IF('C-1'!W49&gt;=0,'C-1'!W49*RANDBETWEEN(110,120)*0.01,'C-1'!W49*RANDBETWEEN(80,90)*0.01),'C-1'!W49+RANDBETWEEN(1,3)),0),0)&amp;"】")</f>
        <v>#DIV/0!</v>
      </c>
      <c r="X49" s="777" t="e">
        <f ca="1">IF('C-1'!X49="","","【"&amp;ROUND(IFERROR(IF(ABS('C-1'!X49)&gt;=10,IF('C-1'!X49&gt;=0,'C-1'!X49*RANDBETWEEN(80,90)*0.01,'C-1'!X49*RANDBETWEEN(110,120)*0.01),'C-1'!X49-RANDBETWEEN(1,3)),0),0)&amp;"～"&amp;ROUND(IFERROR(IF(ABS('C-1'!X49)&gt;=10,IF('C-1'!X49&gt;=0,'C-1'!X49*RANDBETWEEN(110,120)*0.01,'C-1'!X49*RANDBETWEEN(80,90)*0.01),'C-1'!X49+RANDBETWEEN(1,3)),0),0)&amp;"】")</f>
        <v>#DIV/0!</v>
      </c>
    </row>
    <row r="50" spans="2:24" ht="15" customHeight="1" thickBot="1" x14ac:dyDescent="0.2">
      <c r="B50" s="230" t="str">
        <f>IF('C-1'!B50="","",'C-1'!B50)</f>
        <v>令和4年(2022年)</v>
      </c>
      <c r="C50" s="776" t="str">
        <f>IF('C-1'!C50="","",'C-1'!C50)</f>
        <v/>
      </c>
      <c r="D50" s="776" t="str">
        <f>IF('C-1'!D50="","",'C-1'!D50)</f>
        <v>輸入者</v>
      </c>
      <c r="E50" s="776" t="str">
        <f>IF('C-1'!E50="","",'C-1'!E50)</f>
        <v>非関連企業</v>
      </c>
      <c r="F50" s="727" t="str">
        <f>IF('C-1'!F50="","",'C-1'!F50)</f>
        <v/>
      </c>
      <c r="G50" s="775" t="str">
        <f>IF('C-1'!G50="","",'C-1'!G50)</f>
        <v/>
      </c>
      <c r="H50" s="727" t="str">
        <f>IF('C-1'!H50="","",'C-1'!H50)</f>
        <v/>
      </c>
      <c r="I50" s="774" t="str">
        <f>IF('C-1'!I50="","",'C-1'!I50)</f>
        <v/>
      </c>
      <c r="J50" s="727" t="str">
        <f>IF('C-1'!J50="","",'C-1'!J50)</f>
        <v/>
      </c>
      <c r="K50" s="773" t="str">
        <f ca="1">IF('C-1'!K50="","","【"&amp;ROUND(IFERROR(IF(ABS('C-1'!K50)&gt;=10,IF('C-1'!K50&gt;=0,'C-1'!K50*RANDBETWEEN(80,90)*0.01,'C-1'!K50*RANDBETWEEN(110,120)*0.01),'C-1'!K50-RANDBETWEEN(1,3)),0),0)&amp;"～"&amp;ROUND(IFERROR(IF(ABS('C-1'!K50)&gt;=10,IF('C-1'!K50&gt;=0,'C-1'!K50*RANDBETWEEN(110,120)*0.01,'C-1'!K50*RANDBETWEEN(80,90)*0.01),'C-1'!K50+RANDBETWEEN(1,3)),0),0)&amp;"】")</f>
        <v/>
      </c>
      <c r="L50" s="773" t="str">
        <f ca="1">IF('C-1'!L50="","","【"&amp;ROUND(IFERROR(IF(ABS('C-1'!L50)&gt;=10,IF('C-1'!L50&gt;=0,'C-1'!L50*RANDBETWEEN(80,90)*0.01,'C-1'!L50*RANDBETWEEN(110,120)*0.01),'C-1'!L50-RANDBETWEEN(1,3)),0),0)&amp;"～"&amp;ROUND(IFERROR(IF(ABS('C-1'!L50)&gt;=10,IF('C-1'!L50&gt;=0,'C-1'!L50*RANDBETWEEN(110,120)*0.01,'C-1'!L50*RANDBETWEEN(80,90)*0.01),'C-1'!L50+RANDBETWEEN(1,3)),0),0)&amp;"】")</f>
        <v/>
      </c>
      <c r="M50" s="727" t="str">
        <f>IF('C-1'!M50="","",'C-1'!M50)</f>
        <v/>
      </c>
      <c r="N50" s="772" t="e">
        <f ca="1">IF('C-1'!N50="","","【"&amp;ROUND(IFERROR(IF(ABS('C-1'!N50)&gt;=10,IF('C-1'!N50&gt;=0,'C-1'!N50*RANDBETWEEN(80,90)*0.01,'C-1'!N50*RANDBETWEEN(110,120)*0.01),'C-1'!N50-RANDBETWEEN(1,3)),0),0)&amp;"～"&amp;ROUND(IFERROR(IF(ABS('C-1'!N50)&gt;=10,IF('C-1'!N50&gt;=0,'C-1'!N50*RANDBETWEEN(110,120)*0.01,'C-1'!N50*RANDBETWEEN(80,90)*0.01),'C-1'!N50+RANDBETWEEN(1,3)),0),0)&amp;"】")</f>
        <v>#DIV/0!</v>
      </c>
      <c r="O50" s="771" t="str">
        <f ca="1">IF('C-1'!O50="","","【"&amp;ROUND(IFERROR(IF(ABS('C-1'!O50)&gt;=10,IF('C-1'!O50&gt;=0,'C-1'!O50*RANDBETWEEN(80,90)*0.01,'C-1'!O50*RANDBETWEEN(110,120)*0.01),'C-1'!O50-RANDBETWEEN(1,3)),0),0)&amp;"～"&amp;ROUND(IFERROR(IF(ABS('C-1'!O50)&gt;=10,IF('C-1'!O50&gt;=0,'C-1'!O50*RANDBETWEEN(110,120)*0.01,'C-1'!O50*RANDBETWEEN(80,90)*0.01),'C-1'!O50+RANDBETWEEN(1,3)),0),0)&amp;"】")</f>
        <v/>
      </c>
      <c r="P50" s="770" t="str">
        <f ca="1">IF('C-1'!P50="","","【"&amp;ROUND(IFERROR(IF(ABS('C-1'!P50)&gt;=10,IF('C-1'!P50&gt;=0,'C-1'!P50*RANDBETWEEN(80,90)*0.01,'C-1'!P50*RANDBETWEEN(110,120)*0.01),'C-1'!P50-RANDBETWEEN(1,3)),0),0)&amp;"～"&amp;ROUND(IFERROR(IF(ABS('C-1'!P50)&gt;=10,IF('C-1'!P50&gt;=0,'C-1'!P50*RANDBETWEEN(110,120)*0.01,'C-1'!P50*RANDBETWEEN(80,90)*0.01),'C-1'!P50+RANDBETWEEN(1,3)),0),0)&amp;"】")</f>
        <v/>
      </c>
      <c r="Q50" s="770" t="str">
        <f ca="1">IF('C-1'!Q50="","","【"&amp;ROUND(IFERROR(IF(ABS('C-1'!Q50)&gt;=10,IF('C-1'!Q50&gt;=0,'C-1'!Q50*RANDBETWEEN(80,90)*0.01,'C-1'!Q50*RANDBETWEEN(110,120)*0.01),'C-1'!Q50-RANDBETWEEN(1,3)),0),0)&amp;"～"&amp;ROUND(IFERROR(IF(ABS('C-1'!Q50)&gt;=10,IF('C-1'!Q50&gt;=0,'C-1'!Q50*RANDBETWEEN(110,120)*0.01,'C-1'!Q50*RANDBETWEEN(80,90)*0.01),'C-1'!Q50+RANDBETWEEN(1,3)),0),0)&amp;"】")</f>
        <v/>
      </c>
      <c r="R50" s="770" t="str">
        <f ca="1">IF('C-1'!R50="","","【"&amp;ROUND(IFERROR(IF(ABS('C-1'!R50)&gt;=10,IF('C-1'!R50&gt;=0,'C-1'!R50*RANDBETWEEN(80,90)*0.01,'C-1'!R50*RANDBETWEEN(110,120)*0.01),'C-1'!R50-RANDBETWEEN(1,3)),0),0)&amp;"～"&amp;ROUND(IFERROR(IF(ABS('C-1'!R50)&gt;=10,IF('C-1'!R50&gt;=0,'C-1'!R50*RANDBETWEEN(110,120)*0.01,'C-1'!R50*RANDBETWEEN(80,90)*0.01),'C-1'!R50+RANDBETWEEN(1,3)),0),0)&amp;"】")</f>
        <v/>
      </c>
      <c r="S50" s="768" t="e">
        <f ca="1">IF('C-1'!S50="","","【"&amp;ROUND(IFERROR(IF(ABS('C-1'!S50)&gt;=10,IF('C-1'!S50&gt;=0,'C-1'!S50*RANDBETWEEN(80,90)*0.01,'C-1'!S50*RANDBETWEEN(110,120)*0.01),'C-1'!S50-RANDBETWEEN(1,3)),0),0)&amp;"～"&amp;ROUND(IFERROR(IF(ABS('C-1'!S50)&gt;=10,IF('C-1'!S50&gt;=0,'C-1'!S50*RANDBETWEEN(110,120)*0.01,'C-1'!S50*RANDBETWEEN(80,90)*0.01),'C-1'!S50+RANDBETWEEN(1,3)),0),0)&amp;"】")</f>
        <v>#DIV/0!</v>
      </c>
      <c r="T50" s="768" t="e">
        <f ca="1">IF('C-1'!T50="","","【"&amp;ROUND(IFERROR(IF(ABS('C-1'!T50)&gt;=10,IF('C-1'!T50&gt;=0,'C-1'!T50*RANDBETWEEN(80,90)*0.01,'C-1'!T50*RANDBETWEEN(110,120)*0.01),'C-1'!T50-RANDBETWEEN(1,3)),0),0)&amp;"～"&amp;ROUND(IFERROR(IF(ABS('C-1'!T50)&gt;=10,IF('C-1'!T50&gt;=0,'C-1'!T50*RANDBETWEEN(110,120)*0.01,'C-1'!T50*RANDBETWEEN(80,90)*0.01),'C-1'!T50+RANDBETWEEN(1,3)),0),0)&amp;"】")</f>
        <v>#DIV/0!</v>
      </c>
      <c r="U50" s="769" t="e">
        <f ca="1">IF('C-1'!U50="","","【"&amp;ROUND(IFERROR(IF(ABS('C-1'!U50)&gt;=10,IF('C-1'!U50&gt;=0,'C-1'!U50*RANDBETWEEN(80,90)*0.01,'C-1'!U50*RANDBETWEEN(110,120)*0.01),'C-1'!U50-RANDBETWEEN(1,3)),0),0)&amp;"～"&amp;ROUND(IFERROR(IF(ABS('C-1'!U50)&gt;=10,IF('C-1'!U50&gt;=0,'C-1'!U50*RANDBETWEEN(110,120)*0.01,'C-1'!U50*RANDBETWEEN(80,90)*0.01),'C-1'!U50+RANDBETWEEN(1,3)),0),0)&amp;"】")</f>
        <v>#DIV/0!</v>
      </c>
      <c r="V50" s="769" t="e">
        <f ca="1">IF('C-1'!V50="","","【"&amp;ROUND(IFERROR(IF(ABS('C-1'!V50)&gt;=10,IF('C-1'!V50&gt;=0,'C-1'!V50*RANDBETWEEN(80,90)*0.01,'C-1'!V50*RANDBETWEEN(110,120)*0.01),'C-1'!V50-RANDBETWEEN(1,3)),0),0)&amp;"～"&amp;ROUND(IFERROR(IF(ABS('C-1'!V50)&gt;=10,IF('C-1'!V50&gt;=0,'C-1'!V50*RANDBETWEEN(110,120)*0.01,'C-1'!V50*RANDBETWEEN(80,90)*0.01),'C-1'!V50+RANDBETWEEN(1,3)),0),0)&amp;"】")</f>
        <v>#DIV/0!</v>
      </c>
      <c r="W50" s="768" t="e">
        <f ca="1">IF('C-1'!W50="","","【"&amp;ROUND(IFERROR(IF(ABS('C-1'!W50)&gt;=10,IF('C-1'!W50&gt;=0,'C-1'!W50*RANDBETWEEN(80,90)*0.01,'C-1'!W50*RANDBETWEEN(110,120)*0.01),'C-1'!W50-RANDBETWEEN(1,3)),0),0)&amp;"～"&amp;ROUND(IFERROR(IF(ABS('C-1'!W50)&gt;=10,IF('C-1'!W50&gt;=0,'C-1'!W50*RANDBETWEEN(110,120)*0.01,'C-1'!W50*RANDBETWEEN(80,90)*0.01),'C-1'!W50+RANDBETWEEN(1,3)),0),0)&amp;"】")</f>
        <v>#DIV/0!</v>
      </c>
      <c r="X50" s="767" t="e">
        <f ca="1">IF('C-1'!X50="","","【"&amp;ROUND(IFERROR(IF(ABS('C-1'!X50)&gt;=10,IF('C-1'!X50&gt;=0,'C-1'!X50*RANDBETWEEN(80,90)*0.01,'C-1'!X50*RANDBETWEEN(110,120)*0.01),'C-1'!X50-RANDBETWEEN(1,3)),0),0)&amp;"～"&amp;ROUND(IFERROR(IF(ABS('C-1'!X50)&gt;=10,IF('C-1'!X50&gt;=0,'C-1'!X50*RANDBETWEEN(110,120)*0.01,'C-1'!X50*RANDBETWEEN(80,90)*0.01),'C-1'!X50+RANDBETWEEN(1,3)),0),0)&amp;"】")</f>
        <v>#DIV/0!</v>
      </c>
    </row>
    <row r="51" spans="2:24" ht="14.85" customHeight="1" thickTop="1" thickBot="1" x14ac:dyDescent="0.2">
      <c r="B51" s="693" t="s">
        <v>328</v>
      </c>
      <c r="C51" s="692"/>
      <c r="D51" s="692"/>
      <c r="E51" s="692"/>
      <c r="F51" s="691"/>
      <c r="G51" s="691"/>
      <c r="H51" s="691"/>
      <c r="I51" s="690"/>
      <c r="J51" s="766"/>
      <c r="K51" s="763" t="str">
        <f ca="1">IF('C-1'!K51="","","【"&amp;ROUND(IFERROR(IF(ABS('C-1'!K51)&gt;=10,IF('C-1'!K51&gt;=0,'C-1'!K51*RANDBETWEEN(80,90)*0.01,'C-1'!K51*RANDBETWEEN(110,120)*0.01),'C-1'!K51-RANDBETWEEN(1,3)),0),0)&amp;"～"&amp;ROUND(IFERROR(IF(ABS('C-1'!K51)&gt;=10,IF('C-1'!K51&gt;=0,'C-1'!K51*RANDBETWEEN(110,120)*0.01,'C-1'!K51*RANDBETWEEN(80,90)*0.01),'C-1'!K51+RANDBETWEEN(1,3)),0),0)&amp;"】")</f>
        <v>【-1～1】</v>
      </c>
      <c r="L51" s="763" t="str">
        <f ca="1">IF('C-1'!L51="","","【"&amp;ROUND(IFERROR(IF(ABS('C-1'!L51)&gt;=10,IF('C-1'!L51&gt;=0,'C-1'!L51*RANDBETWEEN(80,90)*0.01,'C-1'!L51*RANDBETWEEN(110,120)*0.01),'C-1'!L51-RANDBETWEEN(1,3)),0),0)&amp;"～"&amp;ROUND(IFERROR(IF(ABS('C-1'!L51)&gt;=10,IF('C-1'!L51&gt;=0,'C-1'!L51*RANDBETWEEN(110,120)*0.01,'C-1'!L51*RANDBETWEEN(80,90)*0.01),'C-1'!L51+RANDBETWEEN(1,3)),0),0)&amp;"】")</f>
        <v>【-1～2】</v>
      </c>
      <c r="M51" s="766"/>
      <c r="N51" s="765" t="e">
        <f ca="1">IF('C-1'!N51="","","【"&amp;ROUND(IFERROR(IF(ABS('C-1'!N51)&gt;=10,IF('C-1'!N51&gt;=0,'C-1'!N51*RANDBETWEEN(80,90)*0.01,'C-1'!N51*RANDBETWEEN(110,120)*0.01),'C-1'!N51-RANDBETWEEN(1,3)),0),0)&amp;"～"&amp;ROUND(IFERROR(IF(ABS('C-1'!N51)&gt;=10,IF('C-1'!N51&gt;=0,'C-1'!N51*RANDBETWEEN(110,120)*0.01,'C-1'!N51*RANDBETWEEN(80,90)*0.01),'C-1'!N51+RANDBETWEEN(1,3)),0),0)&amp;"】")</f>
        <v>#DIV/0!</v>
      </c>
      <c r="O51" s="763" t="str">
        <f ca="1">IF('C-1'!O51="","","【"&amp;ROUND(IFERROR(IF(ABS('C-1'!O51)&gt;=10,IF('C-1'!O51&gt;=0,'C-1'!O51*RANDBETWEEN(80,90)*0.01,'C-1'!O51*RANDBETWEEN(110,120)*0.01),'C-1'!O51-RANDBETWEEN(1,3)),0),0)&amp;"～"&amp;ROUND(IFERROR(IF(ABS('C-1'!O51)&gt;=10,IF('C-1'!O51&gt;=0,'C-1'!O51*RANDBETWEEN(110,120)*0.01,'C-1'!O51*RANDBETWEEN(80,90)*0.01),'C-1'!O51+RANDBETWEEN(1,3)),0),0)&amp;"】")</f>
        <v>【-3～3】</v>
      </c>
      <c r="P51" s="763" t="str">
        <f ca="1">IF('C-1'!P51="","","【"&amp;ROUND(IFERROR(IF(ABS('C-1'!P51)&gt;=10,IF('C-1'!P51&gt;=0,'C-1'!P51*RANDBETWEEN(80,90)*0.01,'C-1'!P51*RANDBETWEEN(110,120)*0.01),'C-1'!P51-RANDBETWEEN(1,3)),0),0)&amp;"～"&amp;ROUND(IFERROR(IF(ABS('C-1'!P51)&gt;=10,IF('C-1'!P51&gt;=0,'C-1'!P51*RANDBETWEEN(110,120)*0.01,'C-1'!P51*RANDBETWEEN(80,90)*0.01),'C-1'!P51+RANDBETWEEN(1,3)),0),0)&amp;"】")</f>
        <v>【-2～3】</v>
      </c>
      <c r="Q51" s="763" t="str">
        <f ca="1">IF('C-1'!Q51="","","【"&amp;ROUND(IFERROR(IF(ABS('C-1'!Q51)&gt;=10,IF('C-1'!Q51&gt;=0,'C-1'!Q51*RANDBETWEEN(80,90)*0.01,'C-1'!Q51*RANDBETWEEN(110,120)*0.01),'C-1'!Q51-RANDBETWEEN(1,3)),0),0)&amp;"～"&amp;ROUND(IFERROR(IF(ABS('C-1'!Q51)&gt;=10,IF('C-1'!Q51&gt;=0,'C-1'!Q51*RANDBETWEEN(110,120)*0.01,'C-1'!Q51*RANDBETWEEN(80,90)*0.01),'C-1'!Q51+RANDBETWEEN(1,3)),0),0)&amp;"】")</f>
        <v>【-2～2】</v>
      </c>
      <c r="R51" s="763" t="str">
        <f ca="1">IF('C-1'!R51="","","【"&amp;ROUND(IFERROR(IF(ABS('C-1'!R51)&gt;=10,IF('C-1'!R51&gt;=0,'C-1'!R51*RANDBETWEEN(80,90)*0.01,'C-1'!R51*RANDBETWEEN(110,120)*0.01),'C-1'!R51-RANDBETWEEN(1,3)),0),0)&amp;"～"&amp;ROUND(IFERROR(IF(ABS('C-1'!R51)&gt;=10,IF('C-1'!R51&gt;=0,'C-1'!R51*RANDBETWEEN(110,120)*0.01,'C-1'!R51*RANDBETWEEN(80,90)*0.01),'C-1'!R51+RANDBETWEEN(1,3)),0),0)&amp;"】")</f>
        <v>【-2～2】</v>
      </c>
      <c r="S51" s="763" t="e">
        <f ca="1">IF('C-1'!S51="","","【"&amp;ROUND(IFERROR(IF(ABS('C-1'!S51)&gt;=10,IF('C-1'!S51&gt;=0,'C-1'!S51*RANDBETWEEN(80,90)*0.01,'C-1'!S51*RANDBETWEEN(110,120)*0.01),'C-1'!S51-RANDBETWEEN(1,3)),0),0)&amp;"～"&amp;ROUND(IFERROR(IF(ABS('C-1'!S51)&gt;=10,IF('C-1'!S51&gt;=0,'C-1'!S51*RANDBETWEEN(110,120)*0.01,'C-1'!S51*RANDBETWEEN(80,90)*0.01),'C-1'!S51+RANDBETWEEN(1,3)),0),0)&amp;"】")</f>
        <v>#DIV/0!</v>
      </c>
      <c r="T51" s="763" t="e">
        <f ca="1">IF('C-1'!T51="","","【"&amp;ROUND(IFERROR(IF(ABS('C-1'!T51)&gt;=10,IF('C-1'!T51&gt;=0,'C-1'!T51*RANDBETWEEN(80,90)*0.01,'C-1'!T51*RANDBETWEEN(110,120)*0.01),'C-1'!T51-RANDBETWEEN(1,3)),0),0)&amp;"～"&amp;ROUND(IFERROR(IF(ABS('C-1'!T51)&gt;=10,IF('C-1'!T51&gt;=0,'C-1'!T51*RANDBETWEEN(110,120)*0.01,'C-1'!T51*RANDBETWEEN(80,90)*0.01),'C-1'!T51+RANDBETWEEN(1,3)),0),0)&amp;"】")</f>
        <v>#DIV/0!</v>
      </c>
      <c r="U51" s="764" t="e">
        <f ca="1">IF('C-1'!U51="","","【"&amp;ROUND(IFERROR(IF(ABS('C-1'!U51)&gt;=10,IF('C-1'!U51&gt;=0,'C-1'!U51*RANDBETWEEN(80,90)*0.01,'C-1'!U51*RANDBETWEEN(110,120)*0.01),'C-1'!U51-RANDBETWEEN(1,3)),0),0)&amp;"～"&amp;ROUND(IFERROR(IF(ABS('C-1'!U51)&gt;=10,IF('C-1'!U51&gt;=0,'C-1'!U51*RANDBETWEEN(110,120)*0.01,'C-1'!U51*RANDBETWEEN(80,90)*0.01),'C-1'!U51+RANDBETWEEN(1,3)),0),0)&amp;"】")</f>
        <v>#DIV/0!</v>
      </c>
      <c r="V51" s="764" t="e">
        <f ca="1">IF('C-1'!V51="","","【"&amp;ROUND(IFERROR(IF(ABS('C-1'!V51)&gt;=10,IF('C-1'!V51&gt;=0,'C-1'!V51*RANDBETWEEN(80,90)*0.01,'C-1'!V51*RANDBETWEEN(110,120)*0.01),'C-1'!V51-RANDBETWEEN(1,3)),0),0)&amp;"～"&amp;ROUND(IFERROR(IF(ABS('C-1'!V51)&gt;=10,IF('C-1'!V51&gt;=0,'C-1'!V51*RANDBETWEEN(110,120)*0.01,'C-1'!V51*RANDBETWEEN(80,90)*0.01),'C-1'!V51+RANDBETWEEN(1,3)),0),0)&amp;"】")</f>
        <v>#DIV/0!</v>
      </c>
      <c r="W51" s="763" t="e">
        <f ca="1">IF('C-1'!W51="","","【"&amp;ROUND(IFERROR(IF(ABS('C-1'!W51)&gt;=10,IF('C-1'!W51&gt;=0,'C-1'!W51*RANDBETWEEN(80,90)*0.01,'C-1'!W51*RANDBETWEEN(110,120)*0.01),'C-1'!W51-RANDBETWEEN(1,3)),0),0)&amp;"～"&amp;ROUND(IFERROR(IF(ABS('C-1'!W51)&gt;=10,IF('C-1'!W51&gt;=0,'C-1'!W51*RANDBETWEEN(110,120)*0.01,'C-1'!W51*RANDBETWEEN(80,90)*0.01),'C-1'!W51+RANDBETWEEN(1,3)),0),0)&amp;"】")</f>
        <v>#DIV/0!</v>
      </c>
      <c r="X51" s="762" t="e">
        <f ca="1">IF('C-1'!X51="","","【"&amp;ROUND(IFERROR(IF(ABS('C-1'!X51)&gt;=10,IF('C-1'!X51&gt;=0,'C-1'!X51*RANDBETWEEN(80,90)*0.01,'C-1'!X51*RANDBETWEEN(110,120)*0.01),'C-1'!X51-RANDBETWEEN(1,3)),0),0)&amp;"～"&amp;ROUND(IFERROR(IF(ABS('C-1'!X51)&gt;=10,IF('C-1'!X51&gt;=0,'C-1'!X51*RANDBETWEEN(110,120)*0.01,'C-1'!X51*RANDBETWEEN(80,90)*0.01),'C-1'!X51+RANDBETWEEN(1,3)),0),0)&amp;"】")</f>
        <v>#DIV/0!</v>
      </c>
    </row>
    <row r="52" spans="2:24" ht="15" customHeight="1" x14ac:dyDescent="0.15">
      <c r="B52" s="124" t="str">
        <f>IF('C-1'!B52="","",'C-1'!B52)</f>
        <v>令和5年(2023年)</v>
      </c>
      <c r="C52" s="792" t="str">
        <f>IF('C-1'!C52="","",'C-1'!C52)</f>
        <v/>
      </c>
      <c r="D52" s="792" t="str">
        <f>IF('C-1'!D52="","",'C-1'!D52)</f>
        <v>輸入者</v>
      </c>
      <c r="E52" s="792" t="str">
        <f>IF('C-1'!E52="","",'C-1'!E52)</f>
        <v>関連企業</v>
      </c>
      <c r="F52" s="716" t="s">
        <v>325</v>
      </c>
      <c r="G52" s="716" t="s">
        <v>325</v>
      </c>
      <c r="H52" s="715" t="s">
        <v>326</v>
      </c>
      <c r="I52" s="715" t="s">
        <v>326</v>
      </c>
      <c r="J52" s="714" t="s">
        <v>326</v>
      </c>
      <c r="K52" s="791" t="str">
        <f ca="1">IF('C-1'!K52="","","【"&amp;ROUND(IFERROR(IF(ABS('C-1'!K52)&gt;=10,IF('C-1'!K52&gt;=0,'C-1'!K52*RANDBETWEEN(80,90)*0.01,'C-1'!K52*RANDBETWEEN(110,120)*0.01),'C-1'!K52-RANDBETWEEN(1,3)),0),0)&amp;"～"&amp;ROUND(IFERROR(IF(ABS('C-1'!K52)&gt;=10,IF('C-1'!K52&gt;=0,'C-1'!K52*RANDBETWEEN(110,120)*0.01,'C-1'!K52*RANDBETWEEN(80,90)*0.01),'C-1'!K52+RANDBETWEEN(1,3)),0),0)&amp;"】")</f>
        <v/>
      </c>
      <c r="L52" s="791" t="str">
        <f ca="1">IF('C-1'!L52="","","【"&amp;ROUND(IFERROR(IF(ABS('C-1'!L52)&gt;=10,IF('C-1'!L52&gt;=0,'C-1'!L52*RANDBETWEEN(80,90)*0.01,'C-1'!L52*RANDBETWEEN(110,120)*0.01),'C-1'!L52-RANDBETWEEN(1,3)),0),0)&amp;"～"&amp;ROUND(IFERROR(IF(ABS('C-1'!L52)&gt;=10,IF('C-1'!L52&gt;=0,'C-1'!L52*RANDBETWEEN(110,120)*0.01,'C-1'!L52*RANDBETWEEN(80,90)*0.01),'C-1'!L52+RANDBETWEEN(1,3)),0),0)&amp;"】")</f>
        <v/>
      </c>
      <c r="M52" s="699" t="str">
        <f>IF('C-1'!M52="","",'C-1'!M52)</f>
        <v>全て</v>
      </c>
      <c r="N52" s="790" t="e">
        <f ca="1">IF('C-1'!N52="","","【"&amp;ROUND(IFERROR(IF(ABS('C-1'!N52)&gt;=10,IF('C-1'!N52&gt;=0,'C-1'!N52*RANDBETWEEN(80,90)*0.01,'C-1'!N52*RANDBETWEEN(110,120)*0.01),'C-1'!N52-RANDBETWEEN(1,3)),0),0)&amp;"～"&amp;ROUND(IFERROR(IF(ABS('C-1'!N52)&gt;=10,IF('C-1'!N52&gt;=0,'C-1'!N52*RANDBETWEEN(110,120)*0.01,'C-1'!N52*RANDBETWEEN(80,90)*0.01),'C-1'!N52+RANDBETWEEN(1,3)),0),0)&amp;"】")</f>
        <v>#DIV/0!</v>
      </c>
      <c r="O52" s="789" t="str">
        <f ca="1">IF('C-1'!O52="","","【"&amp;ROUND(IFERROR(IF(ABS('C-1'!O52)&gt;=10,IF('C-1'!O52&gt;=0,'C-1'!O52*RANDBETWEEN(80,90)*0.01,'C-1'!O52*RANDBETWEEN(110,120)*0.01),'C-1'!O52-RANDBETWEEN(1,3)),0),0)&amp;"～"&amp;ROUND(IFERROR(IF(ABS('C-1'!O52)&gt;=10,IF('C-1'!O52&gt;=0,'C-1'!O52*RANDBETWEEN(110,120)*0.01,'C-1'!O52*RANDBETWEEN(80,90)*0.01),'C-1'!O52+RANDBETWEEN(1,3)),0),0)&amp;"】")</f>
        <v/>
      </c>
      <c r="P52" s="788" t="str">
        <f ca="1">IF('C-1'!P52="","","【"&amp;ROUND(IFERROR(IF(ABS('C-1'!P52)&gt;=10,IF('C-1'!P52&gt;=0,'C-1'!P52*RANDBETWEEN(80,90)*0.01,'C-1'!P52*RANDBETWEEN(110,120)*0.01),'C-1'!P52-RANDBETWEEN(1,3)),0),0)&amp;"～"&amp;ROUND(IFERROR(IF(ABS('C-1'!P52)&gt;=10,IF('C-1'!P52&gt;=0,'C-1'!P52*RANDBETWEEN(110,120)*0.01,'C-1'!P52*RANDBETWEEN(80,90)*0.01),'C-1'!P52+RANDBETWEEN(1,3)),0),0)&amp;"】")</f>
        <v/>
      </c>
      <c r="Q52" s="788" t="str">
        <f ca="1">IF('C-1'!Q52="","","【"&amp;ROUND(IFERROR(IF(ABS('C-1'!Q52)&gt;=10,IF('C-1'!Q52&gt;=0,'C-1'!Q52*RANDBETWEEN(80,90)*0.01,'C-1'!Q52*RANDBETWEEN(110,120)*0.01),'C-1'!Q52-RANDBETWEEN(1,3)),0),0)&amp;"～"&amp;ROUND(IFERROR(IF(ABS('C-1'!Q52)&gt;=10,IF('C-1'!Q52&gt;=0,'C-1'!Q52*RANDBETWEEN(110,120)*0.01,'C-1'!Q52*RANDBETWEEN(80,90)*0.01),'C-1'!Q52+RANDBETWEEN(1,3)),0),0)&amp;"】")</f>
        <v/>
      </c>
      <c r="R52" s="788" t="str">
        <f ca="1">IF('C-1'!R52="","","【"&amp;ROUND(IFERROR(IF(ABS('C-1'!R52)&gt;=10,IF('C-1'!R52&gt;=0,'C-1'!R52*RANDBETWEEN(80,90)*0.01,'C-1'!R52*RANDBETWEEN(110,120)*0.01),'C-1'!R52-RANDBETWEEN(1,3)),0),0)&amp;"～"&amp;ROUND(IFERROR(IF(ABS('C-1'!R52)&gt;=10,IF('C-1'!R52&gt;=0,'C-1'!R52*RANDBETWEEN(110,120)*0.01,'C-1'!R52*RANDBETWEEN(80,90)*0.01),'C-1'!R52+RANDBETWEEN(1,3)),0),0)&amp;"】")</f>
        <v/>
      </c>
      <c r="S52" s="786" t="e">
        <f ca="1">IF('C-1'!S52="","","【"&amp;ROUND(IFERROR(IF(ABS('C-1'!S52)&gt;=10,IF('C-1'!S52&gt;=0,'C-1'!S52*RANDBETWEEN(80,90)*0.01,'C-1'!S52*RANDBETWEEN(110,120)*0.01),'C-1'!S52-RANDBETWEEN(1,3)),0),0)&amp;"～"&amp;ROUND(IFERROR(IF(ABS('C-1'!S52)&gt;=10,IF('C-1'!S52&gt;=0,'C-1'!S52*RANDBETWEEN(110,120)*0.01,'C-1'!S52*RANDBETWEEN(80,90)*0.01),'C-1'!S52+RANDBETWEEN(1,3)),0),0)&amp;"】")</f>
        <v>#DIV/0!</v>
      </c>
      <c r="T52" s="786" t="e">
        <f ca="1">IF('C-1'!T52="","","【"&amp;ROUND(IFERROR(IF(ABS('C-1'!T52)&gt;=10,IF('C-1'!T52&gt;=0,'C-1'!T52*RANDBETWEEN(80,90)*0.01,'C-1'!T52*RANDBETWEEN(110,120)*0.01),'C-1'!T52-RANDBETWEEN(1,3)),0),0)&amp;"～"&amp;ROUND(IFERROR(IF(ABS('C-1'!T52)&gt;=10,IF('C-1'!T52&gt;=0,'C-1'!T52*RANDBETWEEN(110,120)*0.01,'C-1'!T52*RANDBETWEEN(80,90)*0.01),'C-1'!T52+RANDBETWEEN(1,3)),0),0)&amp;"】")</f>
        <v>#DIV/0!</v>
      </c>
      <c r="U52" s="787" t="e">
        <f ca="1">IF('C-1'!U52="","","【"&amp;ROUND(IFERROR(IF(ABS('C-1'!U52)&gt;=10,IF('C-1'!U52&gt;=0,'C-1'!U52*RANDBETWEEN(80,90)*0.01,'C-1'!U52*RANDBETWEEN(110,120)*0.01),'C-1'!U52-RANDBETWEEN(1,3)),0),0)&amp;"～"&amp;ROUND(IFERROR(IF(ABS('C-1'!U52)&gt;=10,IF('C-1'!U52&gt;=0,'C-1'!U52*RANDBETWEEN(110,120)*0.01,'C-1'!U52*RANDBETWEEN(80,90)*0.01),'C-1'!U52+RANDBETWEEN(1,3)),0),0)&amp;"】")</f>
        <v>#DIV/0!</v>
      </c>
      <c r="V52" s="786" t="e">
        <f ca="1">IF('C-1'!V52="","","【"&amp;ROUND(IFERROR(IF(ABS('C-1'!V52)&gt;=10,IF('C-1'!V52&gt;=0,'C-1'!V52*RANDBETWEEN(80,90)*0.01,'C-1'!V52*RANDBETWEEN(110,120)*0.01),'C-1'!V52-RANDBETWEEN(1,3)),0),0)&amp;"～"&amp;ROUND(IFERROR(IF(ABS('C-1'!V52)&gt;=10,IF('C-1'!V52&gt;=0,'C-1'!V52*RANDBETWEEN(110,120)*0.01,'C-1'!V52*RANDBETWEEN(80,90)*0.01),'C-1'!V52+RANDBETWEEN(1,3)),0),0)&amp;"】")</f>
        <v>#DIV/0!</v>
      </c>
      <c r="W52" s="786" t="e">
        <f ca="1">IF('C-1'!W52="","","【"&amp;ROUND(IFERROR(IF(ABS('C-1'!W52)&gt;=10,IF('C-1'!W52&gt;=0,'C-1'!W52*RANDBETWEEN(80,90)*0.01,'C-1'!W52*RANDBETWEEN(110,120)*0.01),'C-1'!W52-RANDBETWEEN(1,3)),0),0)&amp;"～"&amp;ROUND(IFERROR(IF(ABS('C-1'!W52)&gt;=10,IF('C-1'!W52&gt;=0,'C-1'!W52*RANDBETWEEN(110,120)*0.01,'C-1'!W52*RANDBETWEEN(80,90)*0.01),'C-1'!W52+RANDBETWEEN(1,3)),0),0)&amp;"】")</f>
        <v>#DIV/0!</v>
      </c>
      <c r="X52" s="785" t="e">
        <f ca="1">IF('C-1'!X52="","","【"&amp;ROUND(IFERROR(IF(ABS('C-1'!X52)&gt;=10,IF('C-1'!X52&gt;=0,'C-1'!X52*RANDBETWEEN(80,90)*0.01,'C-1'!X52*RANDBETWEEN(110,120)*0.01),'C-1'!X52-RANDBETWEEN(1,3)),0),0)&amp;"～"&amp;ROUND(IFERROR(IF(ABS('C-1'!X52)&gt;=10,IF('C-1'!X52&gt;=0,'C-1'!X52*RANDBETWEEN(110,120)*0.01,'C-1'!X52*RANDBETWEEN(80,90)*0.01),'C-1'!X52+RANDBETWEEN(1,3)),0),0)&amp;"】")</f>
        <v>#DIV/0!</v>
      </c>
    </row>
    <row r="53" spans="2:24" ht="15" customHeight="1" x14ac:dyDescent="0.15">
      <c r="B53" s="125" t="str">
        <f>IF('C-1'!B53="","",'C-1'!B53)</f>
        <v>令和5年(2023年)</v>
      </c>
      <c r="C53" s="784" t="str">
        <f>IF('C-1'!C53="","",'C-1'!C53)</f>
        <v/>
      </c>
      <c r="D53" s="784" t="str">
        <f>IF('C-1'!D53="","",'C-1'!D53)</f>
        <v>輸入者</v>
      </c>
      <c r="E53" s="784" t="str">
        <f>IF('C-1'!E53="","",'C-1'!E53)</f>
        <v>非関連企業</v>
      </c>
      <c r="F53" s="699" t="str">
        <f>IF('C-1'!F53="","",'C-1'!F53)</f>
        <v/>
      </c>
      <c r="G53" s="783" t="str">
        <f>IF('C-1'!G53="","",'C-1'!G53)</f>
        <v/>
      </c>
      <c r="H53" s="699" t="str">
        <f>IF('C-1'!H53="","",'C-1'!H53)</f>
        <v/>
      </c>
      <c r="I53" s="782" t="str">
        <f>IF('C-1'!I53="","",'C-1'!I53)</f>
        <v/>
      </c>
      <c r="J53" s="699" t="str">
        <f>IF('C-1'!J53="","",'C-1'!J53)</f>
        <v/>
      </c>
      <c r="K53" s="780" t="str">
        <f ca="1">IF('C-1'!K53="","","【"&amp;ROUND(IFERROR(IF(ABS('C-1'!K53)&gt;=10,IF('C-1'!K53&gt;=0,'C-1'!K53*RANDBETWEEN(80,90)*0.01,'C-1'!K53*RANDBETWEEN(110,120)*0.01),'C-1'!K53-RANDBETWEEN(1,3)),0),0)&amp;"～"&amp;ROUND(IFERROR(IF(ABS('C-1'!K53)&gt;=10,IF('C-1'!K53&gt;=0,'C-1'!K53*RANDBETWEEN(110,120)*0.01,'C-1'!K53*RANDBETWEEN(80,90)*0.01),'C-1'!K53+RANDBETWEEN(1,3)),0),0)&amp;"】")</f>
        <v/>
      </c>
      <c r="L53" s="780" t="str">
        <f ca="1">IF('C-1'!L53="","","【"&amp;ROUND(IFERROR(IF(ABS('C-1'!L53)&gt;=10,IF('C-1'!L53&gt;=0,'C-1'!L53*RANDBETWEEN(80,90)*0.01,'C-1'!L53*RANDBETWEEN(110,120)*0.01),'C-1'!L53-RANDBETWEEN(1,3)),0),0)&amp;"～"&amp;ROUND(IFERROR(IF(ABS('C-1'!L53)&gt;=10,IF('C-1'!L53&gt;=0,'C-1'!L53*RANDBETWEEN(110,120)*0.01,'C-1'!L53*RANDBETWEEN(80,90)*0.01),'C-1'!L53+RANDBETWEEN(1,3)),0),0)&amp;"】")</f>
        <v/>
      </c>
      <c r="M53" s="699" t="str">
        <f>IF('C-1'!M53="","",'C-1'!M53)</f>
        <v/>
      </c>
      <c r="N53" s="781" t="e">
        <f ca="1">IF('C-1'!N53="","","【"&amp;ROUND(IFERROR(IF(ABS('C-1'!N53)&gt;=10,IF('C-1'!N53&gt;=0,'C-1'!N53*RANDBETWEEN(80,90)*0.01,'C-1'!N53*RANDBETWEEN(110,120)*0.01),'C-1'!N53-RANDBETWEEN(1,3)),0),0)&amp;"～"&amp;ROUND(IFERROR(IF(ABS('C-1'!N53)&gt;=10,IF('C-1'!N53&gt;=0,'C-1'!N53*RANDBETWEEN(110,120)*0.01,'C-1'!N53*RANDBETWEEN(80,90)*0.01),'C-1'!N53+RANDBETWEEN(1,3)),0),0)&amp;"】")</f>
        <v>#DIV/0!</v>
      </c>
      <c r="O53" s="780" t="str">
        <f ca="1">IF('C-1'!O53="","","【"&amp;ROUND(IFERROR(IF(ABS('C-1'!O53)&gt;=10,IF('C-1'!O53&gt;=0,'C-1'!O53*RANDBETWEEN(80,90)*0.01,'C-1'!O53*RANDBETWEEN(110,120)*0.01),'C-1'!O53-RANDBETWEEN(1,3)),0),0)&amp;"～"&amp;ROUND(IFERROR(IF(ABS('C-1'!O53)&gt;=10,IF('C-1'!O53&gt;=0,'C-1'!O53*RANDBETWEEN(110,120)*0.01,'C-1'!O53*RANDBETWEEN(80,90)*0.01),'C-1'!O53+RANDBETWEEN(1,3)),0),0)&amp;"】")</f>
        <v/>
      </c>
      <c r="P53" s="779" t="str">
        <f ca="1">IF('C-1'!P53="","","【"&amp;ROUND(IFERROR(IF(ABS('C-1'!P53)&gt;=10,IF('C-1'!P53&gt;=0,'C-1'!P53*RANDBETWEEN(80,90)*0.01,'C-1'!P53*RANDBETWEEN(110,120)*0.01),'C-1'!P53-RANDBETWEEN(1,3)),0),0)&amp;"～"&amp;ROUND(IFERROR(IF(ABS('C-1'!P53)&gt;=10,IF('C-1'!P53&gt;=0,'C-1'!P53*RANDBETWEEN(110,120)*0.01,'C-1'!P53*RANDBETWEEN(80,90)*0.01),'C-1'!P53+RANDBETWEEN(1,3)),0),0)&amp;"】")</f>
        <v/>
      </c>
      <c r="Q53" s="779" t="str">
        <f ca="1">IF('C-1'!Q53="","","【"&amp;ROUND(IFERROR(IF(ABS('C-1'!Q53)&gt;=10,IF('C-1'!Q53&gt;=0,'C-1'!Q53*RANDBETWEEN(80,90)*0.01,'C-1'!Q53*RANDBETWEEN(110,120)*0.01),'C-1'!Q53-RANDBETWEEN(1,3)),0),0)&amp;"～"&amp;ROUND(IFERROR(IF(ABS('C-1'!Q53)&gt;=10,IF('C-1'!Q53&gt;=0,'C-1'!Q53*RANDBETWEEN(110,120)*0.01,'C-1'!Q53*RANDBETWEEN(80,90)*0.01),'C-1'!Q53+RANDBETWEEN(1,3)),0),0)&amp;"】")</f>
        <v/>
      </c>
      <c r="R53" s="779" t="str">
        <f ca="1">IF('C-1'!R53="","","【"&amp;ROUND(IFERROR(IF(ABS('C-1'!R53)&gt;=10,IF('C-1'!R53&gt;=0,'C-1'!R53*RANDBETWEEN(80,90)*0.01,'C-1'!R53*RANDBETWEEN(110,120)*0.01),'C-1'!R53-RANDBETWEEN(1,3)),0),0)&amp;"～"&amp;ROUND(IFERROR(IF(ABS('C-1'!R53)&gt;=10,IF('C-1'!R53&gt;=0,'C-1'!R53*RANDBETWEEN(110,120)*0.01,'C-1'!R53*RANDBETWEEN(80,90)*0.01),'C-1'!R53+RANDBETWEEN(1,3)),0),0)&amp;"】")</f>
        <v/>
      </c>
      <c r="S53" s="778" t="e">
        <f ca="1">IF('C-1'!S53="","","【"&amp;ROUND(IFERROR(IF(ABS('C-1'!S53)&gt;=10,IF('C-1'!S53&gt;=0,'C-1'!S53*RANDBETWEEN(80,90)*0.01,'C-1'!S53*RANDBETWEEN(110,120)*0.01),'C-1'!S53-RANDBETWEEN(1,3)),0),0)&amp;"～"&amp;ROUND(IFERROR(IF(ABS('C-1'!S53)&gt;=10,IF('C-1'!S53&gt;=0,'C-1'!S53*RANDBETWEEN(110,120)*0.01,'C-1'!S53*RANDBETWEEN(80,90)*0.01),'C-1'!S53+RANDBETWEEN(1,3)),0),0)&amp;"】")</f>
        <v>#DIV/0!</v>
      </c>
      <c r="T53" s="778" t="e">
        <f ca="1">IF('C-1'!T53="","","【"&amp;ROUND(IFERROR(IF(ABS('C-1'!T53)&gt;=10,IF('C-1'!T53&gt;=0,'C-1'!T53*RANDBETWEEN(80,90)*0.01,'C-1'!T53*RANDBETWEEN(110,120)*0.01),'C-1'!T53-RANDBETWEEN(1,3)),0),0)&amp;"～"&amp;ROUND(IFERROR(IF(ABS('C-1'!T53)&gt;=10,IF('C-1'!T53&gt;=0,'C-1'!T53*RANDBETWEEN(110,120)*0.01,'C-1'!T53*RANDBETWEEN(80,90)*0.01),'C-1'!T53+RANDBETWEEN(1,3)),0),0)&amp;"】")</f>
        <v>#DIV/0!</v>
      </c>
      <c r="U53" s="778" t="e">
        <f ca="1">IF('C-1'!U53="","","【"&amp;ROUND(IFERROR(IF(ABS('C-1'!U53)&gt;=10,IF('C-1'!U53&gt;=0,'C-1'!U53*RANDBETWEEN(80,90)*0.01,'C-1'!U53*RANDBETWEEN(110,120)*0.01),'C-1'!U53-RANDBETWEEN(1,3)),0),0)&amp;"～"&amp;ROUND(IFERROR(IF(ABS('C-1'!U53)&gt;=10,IF('C-1'!U53&gt;=0,'C-1'!U53*RANDBETWEEN(110,120)*0.01,'C-1'!U53*RANDBETWEEN(80,90)*0.01),'C-1'!U53+RANDBETWEEN(1,3)),0),0)&amp;"】")</f>
        <v>#DIV/0!</v>
      </c>
      <c r="V53" s="778" t="e">
        <f ca="1">IF('C-1'!V53="","","【"&amp;ROUND(IFERROR(IF(ABS('C-1'!V53)&gt;=10,IF('C-1'!V53&gt;=0,'C-1'!V53*RANDBETWEEN(80,90)*0.01,'C-1'!V53*RANDBETWEEN(110,120)*0.01),'C-1'!V53-RANDBETWEEN(1,3)),0),0)&amp;"～"&amp;ROUND(IFERROR(IF(ABS('C-1'!V53)&gt;=10,IF('C-1'!V53&gt;=0,'C-1'!V53*RANDBETWEEN(110,120)*0.01,'C-1'!V53*RANDBETWEEN(80,90)*0.01),'C-1'!V53+RANDBETWEEN(1,3)),0),0)&amp;"】")</f>
        <v>#DIV/0!</v>
      </c>
      <c r="W53" s="778" t="e">
        <f ca="1">IF('C-1'!W53="","","【"&amp;ROUND(IFERROR(IF(ABS('C-1'!W53)&gt;=10,IF('C-1'!W53&gt;=0,'C-1'!W53*RANDBETWEEN(80,90)*0.01,'C-1'!W53*RANDBETWEEN(110,120)*0.01),'C-1'!W53-RANDBETWEEN(1,3)),0),0)&amp;"～"&amp;ROUND(IFERROR(IF(ABS('C-1'!W53)&gt;=10,IF('C-1'!W53&gt;=0,'C-1'!W53*RANDBETWEEN(110,120)*0.01,'C-1'!W53*RANDBETWEEN(80,90)*0.01),'C-1'!W53+RANDBETWEEN(1,3)),0),0)&amp;"】")</f>
        <v>#DIV/0!</v>
      </c>
      <c r="X53" s="777" t="e">
        <f ca="1">IF('C-1'!X53="","","【"&amp;ROUND(IFERROR(IF(ABS('C-1'!X53)&gt;=10,IF('C-1'!X53&gt;=0,'C-1'!X53*RANDBETWEEN(80,90)*0.01,'C-1'!X53*RANDBETWEEN(110,120)*0.01),'C-1'!X53-RANDBETWEEN(1,3)),0),0)&amp;"～"&amp;ROUND(IFERROR(IF(ABS('C-1'!X53)&gt;=10,IF('C-1'!X53&gt;=0,'C-1'!X53*RANDBETWEEN(110,120)*0.01,'C-1'!X53*RANDBETWEEN(80,90)*0.01),'C-1'!X53+RANDBETWEEN(1,3)),0),0)&amp;"】")</f>
        <v>#DIV/0!</v>
      </c>
    </row>
    <row r="54" spans="2:24" ht="15" customHeight="1" x14ac:dyDescent="0.15">
      <c r="B54" s="125" t="str">
        <f>IF('C-1'!B54="","",'C-1'!B54)</f>
        <v>令和5年(2023年)</v>
      </c>
      <c r="C54" s="784" t="str">
        <f>IF('C-1'!C54="","",'C-1'!C54)</f>
        <v/>
      </c>
      <c r="D54" s="784" t="str">
        <f>IF('C-1'!D54="","",'C-1'!D54)</f>
        <v>輸入者</v>
      </c>
      <c r="E54" s="784" t="str">
        <f>IF('C-1'!E54="","",'C-1'!E54)</f>
        <v>非関連企業</v>
      </c>
      <c r="F54" s="699" t="str">
        <f>IF('C-1'!F54="","",'C-1'!F54)</f>
        <v/>
      </c>
      <c r="G54" s="783" t="str">
        <f>IF('C-1'!G54="","",'C-1'!G54)</f>
        <v/>
      </c>
      <c r="H54" s="699" t="str">
        <f>IF('C-1'!H54="","",'C-1'!H54)</f>
        <v/>
      </c>
      <c r="I54" s="782" t="str">
        <f>IF('C-1'!I54="","",'C-1'!I54)</f>
        <v/>
      </c>
      <c r="J54" s="699" t="str">
        <f>IF('C-1'!J54="","",'C-1'!J54)</f>
        <v/>
      </c>
      <c r="K54" s="780" t="str">
        <f ca="1">IF('C-1'!K54="","","【"&amp;ROUND(IFERROR(IF(ABS('C-1'!K54)&gt;=10,IF('C-1'!K54&gt;=0,'C-1'!K54*RANDBETWEEN(80,90)*0.01,'C-1'!K54*RANDBETWEEN(110,120)*0.01),'C-1'!K54-RANDBETWEEN(1,3)),0),0)&amp;"～"&amp;ROUND(IFERROR(IF(ABS('C-1'!K54)&gt;=10,IF('C-1'!K54&gt;=0,'C-1'!K54*RANDBETWEEN(110,120)*0.01,'C-1'!K54*RANDBETWEEN(80,90)*0.01),'C-1'!K54+RANDBETWEEN(1,3)),0),0)&amp;"】")</f>
        <v/>
      </c>
      <c r="L54" s="780" t="str">
        <f ca="1">IF('C-1'!L54="","","【"&amp;ROUND(IFERROR(IF(ABS('C-1'!L54)&gt;=10,IF('C-1'!L54&gt;=0,'C-1'!L54*RANDBETWEEN(80,90)*0.01,'C-1'!L54*RANDBETWEEN(110,120)*0.01),'C-1'!L54-RANDBETWEEN(1,3)),0),0)&amp;"～"&amp;ROUND(IFERROR(IF(ABS('C-1'!L54)&gt;=10,IF('C-1'!L54&gt;=0,'C-1'!L54*RANDBETWEEN(110,120)*0.01,'C-1'!L54*RANDBETWEEN(80,90)*0.01),'C-1'!L54+RANDBETWEEN(1,3)),0),0)&amp;"】")</f>
        <v/>
      </c>
      <c r="M54" s="699" t="str">
        <f>IF('C-1'!M54="","",'C-1'!M54)</f>
        <v/>
      </c>
      <c r="N54" s="781" t="e">
        <f ca="1">IF('C-1'!N54="","","【"&amp;ROUND(IFERROR(IF(ABS('C-1'!N54)&gt;=10,IF('C-1'!N54&gt;=0,'C-1'!N54*RANDBETWEEN(80,90)*0.01,'C-1'!N54*RANDBETWEEN(110,120)*0.01),'C-1'!N54-RANDBETWEEN(1,3)),0),0)&amp;"～"&amp;ROUND(IFERROR(IF(ABS('C-1'!N54)&gt;=10,IF('C-1'!N54&gt;=0,'C-1'!N54*RANDBETWEEN(110,120)*0.01,'C-1'!N54*RANDBETWEEN(80,90)*0.01),'C-1'!N54+RANDBETWEEN(1,3)),0),0)&amp;"】")</f>
        <v>#DIV/0!</v>
      </c>
      <c r="O54" s="780" t="str">
        <f ca="1">IF('C-1'!O54="","","【"&amp;ROUND(IFERROR(IF(ABS('C-1'!O54)&gt;=10,IF('C-1'!O54&gt;=0,'C-1'!O54*RANDBETWEEN(80,90)*0.01,'C-1'!O54*RANDBETWEEN(110,120)*0.01),'C-1'!O54-RANDBETWEEN(1,3)),0),0)&amp;"～"&amp;ROUND(IFERROR(IF(ABS('C-1'!O54)&gt;=10,IF('C-1'!O54&gt;=0,'C-1'!O54*RANDBETWEEN(110,120)*0.01,'C-1'!O54*RANDBETWEEN(80,90)*0.01),'C-1'!O54+RANDBETWEEN(1,3)),0),0)&amp;"】")</f>
        <v/>
      </c>
      <c r="P54" s="779" t="str">
        <f ca="1">IF('C-1'!P54="","","【"&amp;ROUND(IFERROR(IF(ABS('C-1'!P54)&gt;=10,IF('C-1'!P54&gt;=0,'C-1'!P54*RANDBETWEEN(80,90)*0.01,'C-1'!P54*RANDBETWEEN(110,120)*0.01),'C-1'!P54-RANDBETWEEN(1,3)),0),0)&amp;"～"&amp;ROUND(IFERROR(IF(ABS('C-1'!P54)&gt;=10,IF('C-1'!P54&gt;=0,'C-1'!P54*RANDBETWEEN(110,120)*0.01,'C-1'!P54*RANDBETWEEN(80,90)*0.01),'C-1'!P54+RANDBETWEEN(1,3)),0),0)&amp;"】")</f>
        <v/>
      </c>
      <c r="Q54" s="779" t="str">
        <f ca="1">IF('C-1'!Q54="","","【"&amp;ROUND(IFERROR(IF(ABS('C-1'!Q54)&gt;=10,IF('C-1'!Q54&gt;=0,'C-1'!Q54*RANDBETWEEN(80,90)*0.01,'C-1'!Q54*RANDBETWEEN(110,120)*0.01),'C-1'!Q54-RANDBETWEEN(1,3)),0),0)&amp;"～"&amp;ROUND(IFERROR(IF(ABS('C-1'!Q54)&gt;=10,IF('C-1'!Q54&gt;=0,'C-1'!Q54*RANDBETWEEN(110,120)*0.01,'C-1'!Q54*RANDBETWEEN(80,90)*0.01),'C-1'!Q54+RANDBETWEEN(1,3)),0),0)&amp;"】")</f>
        <v/>
      </c>
      <c r="R54" s="779" t="str">
        <f ca="1">IF('C-1'!R54="","","【"&amp;ROUND(IFERROR(IF(ABS('C-1'!R54)&gt;=10,IF('C-1'!R54&gt;=0,'C-1'!R54*RANDBETWEEN(80,90)*0.01,'C-1'!R54*RANDBETWEEN(110,120)*0.01),'C-1'!R54-RANDBETWEEN(1,3)),0),0)&amp;"～"&amp;ROUND(IFERROR(IF(ABS('C-1'!R54)&gt;=10,IF('C-1'!R54&gt;=0,'C-1'!R54*RANDBETWEEN(110,120)*0.01,'C-1'!R54*RANDBETWEEN(80,90)*0.01),'C-1'!R54+RANDBETWEEN(1,3)),0),0)&amp;"】")</f>
        <v/>
      </c>
      <c r="S54" s="778" t="e">
        <f ca="1">IF('C-1'!S54="","","【"&amp;ROUND(IFERROR(IF(ABS('C-1'!S54)&gt;=10,IF('C-1'!S54&gt;=0,'C-1'!S54*RANDBETWEEN(80,90)*0.01,'C-1'!S54*RANDBETWEEN(110,120)*0.01),'C-1'!S54-RANDBETWEEN(1,3)),0),0)&amp;"～"&amp;ROUND(IFERROR(IF(ABS('C-1'!S54)&gt;=10,IF('C-1'!S54&gt;=0,'C-1'!S54*RANDBETWEEN(110,120)*0.01,'C-1'!S54*RANDBETWEEN(80,90)*0.01),'C-1'!S54+RANDBETWEEN(1,3)),0),0)&amp;"】")</f>
        <v>#DIV/0!</v>
      </c>
      <c r="T54" s="778" t="e">
        <f ca="1">IF('C-1'!T54="","","【"&amp;ROUND(IFERROR(IF(ABS('C-1'!T54)&gt;=10,IF('C-1'!T54&gt;=0,'C-1'!T54*RANDBETWEEN(80,90)*0.01,'C-1'!T54*RANDBETWEEN(110,120)*0.01),'C-1'!T54-RANDBETWEEN(1,3)),0),0)&amp;"～"&amp;ROUND(IFERROR(IF(ABS('C-1'!T54)&gt;=10,IF('C-1'!T54&gt;=0,'C-1'!T54*RANDBETWEEN(110,120)*0.01,'C-1'!T54*RANDBETWEEN(80,90)*0.01),'C-1'!T54+RANDBETWEEN(1,3)),0),0)&amp;"】")</f>
        <v>#DIV/0!</v>
      </c>
      <c r="U54" s="778" t="e">
        <f ca="1">IF('C-1'!U54="","","【"&amp;ROUND(IFERROR(IF(ABS('C-1'!U54)&gt;=10,IF('C-1'!U54&gt;=0,'C-1'!U54*RANDBETWEEN(80,90)*0.01,'C-1'!U54*RANDBETWEEN(110,120)*0.01),'C-1'!U54-RANDBETWEEN(1,3)),0),0)&amp;"～"&amp;ROUND(IFERROR(IF(ABS('C-1'!U54)&gt;=10,IF('C-1'!U54&gt;=0,'C-1'!U54*RANDBETWEEN(110,120)*0.01,'C-1'!U54*RANDBETWEEN(80,90)*0.01),'C-1'!U54+RANDBETWEEN(1,3)),0),0)&amp;"】")</f>
        <v>#DIV/0!</v>
      </c>
      <c r="V54" s="778" t="e">
        <f ca="1">IF('C-1'!V54="","","【"&amp;ROUND(IFERROR(IF(ABS('C-1'!V54)&gt;=10,IF('C-1'!V54&gt;=0,'C-1'!V54*RANDBETWEEN(80,90)*0.01,'C-1'!V54*RANDBETWEEN(110,120)*0.01),'C-1'!V54-RANDBETWEEN(1,3)),0),0)&amp;"～"&amp;ROUND(IFERROR(IF(ABS('C-1'!V54)&gt;=10,IF('C-1'!V54&gt;=0,'C-1'!V54*RANDBETWEEN(110,120)*0.01,'C-1'!V54*RANDBETWEEN(80,90)*0.01),'C-1'!V54+RANDBETWEEN(1,3)),0),0)&amp;"】")</f>
        <v>#DIV/0!</v>
      </c>
      <c r="W54" s="778" t="e">
        <f ca="1">IF('C-1'!W54="","","【"&amp;ROUND(IFERROR(IF(ABS('C-1'!W54)&gt;=10,IF('C-1'!W54&gt;=0,'C-1'!W54*RANDBETWEEN(80,90)*0.01,'C-1'!W54*RANDBETWEEN(110,120)*0.01),'C-1'!W54-RANDBETWEEN(1,3)),0),0)&amp;"～"&amp;ROUND(IFERROR(IF(ABS('C-1'!W54)&gt;=10,IF('C-1'!W54&gt;=0,'C-1'!W54*RANDBETWEEN(110,120)*0.01,'C-1'!W54*RANDBETWEEN(80,90)*0.01),'C-1'!W54+RANDBETWEEN(1,3)),0),0)&amp;"】")</f>
        <v>#DIV/0!</v>
      </c>
      <c r="X54" s="777" t="e">
        <f ca="1">IF('C-1'!X54="","","【"&amp;ROUND(IFERROR(IF(ABS('C-1'!X54)&gt;=10,IF('C-1'!X54&gt;=0,'C-1'!X54*RANDBETWEEN(80,90)*0.01,'C-1'!X54*RANDBETWEEN(110,120)*0.01),'C-1'!X54-RANDBETWEEN(1,3)),0),0)&amp;"～"&amp;ROUND(IFERROR(IF(ABS('C-1'!X54)&gt;=10,IF('C-1'!X54&gt;=0,'C-1'!X54*RANDBETWEEN(110,120)*0.01,'C-1'!X54*RANDBETWEEN(80,90)*0.01),'C-1'!X54+RANDBETWEEN(1,3)),0),0)&amp;"】")</f>
        <v>#DIV/0!</v>
      </c>
    </row>
    <row r="55" spans="2:24" ht="15" customHeight="1" x14ac:dyDescent="0.15">
      <c r="B55" s="125" t="str">
        <f>IF('C-1'!B55="","",'C-1'!B55)</f>
        <v>令和5年(2023年)</v>
      </c>
      <c r="C55" s="784" t="str">
        <f>IF('C-1'!C55="","",'C-1'!C55)</f>
        <v/>
      </c>
      <c r="D55" s="784" t="str">
        <f>IF('C-1'!D55="","",'C-1'!D55)</f>
        <v>輸入者</v>
      </c>
      <c r="E55" s="784" t="str">
        <f>IF('C-1'!E55="","",'C-1'!E55)</f>
        <v>非関連企業</v>
      </c>
      <c r="F55" s="699" t="str">
        <f>IF('C-1'!F55="","",'C-1'!F55)</f>
        <v/>
      </c>
      <c r="G55" s="783" t="str">
        <f>IF('C-1'!G55="","",'C-1'!G55)</f>
        <v/>
      </c>
      <c r="H55" s="699" t="str">
        <f>IF('C-1'!H55="","",'C-1'!H55)</f>
        <v/>
      </c>
      <c r="I55" s="782" t="str">
        <f>IF('C-1'!I55="","",'C-1'!I55)</f>
        <v/>
      </c>
      <c r="J55" s="699" t="str">
        <f>IF('C-1'!J55="","",'C-1'!J55)</f>
        <v/>
      </c>
      <c r="K55" s="780" t="str">
        <f ca="1">IF('C-1'!K55="","","【"&amp;ROUND(IFERROR(IF(ABS('C-1'!K55)&gt;=10,IF('C-1'!K55&gt;=0,'C-1'!K55*RANDBETWEEN(80,90)*0.01,'C-1'!K55*RANDBETWEEN(110,120)*0.01),'C-1'!K55-RANDBETWEEN(1,3)),0),0)&amp;"～"&amp;ROUND(IFERROR(IF(ABS('C-1'!K55)&gt;=10,IF('C-1'!K55&gt;=0,'C-1'!K55*RANDBETWEEN(110,120)*0.01,'C-1'!K55*RANDBETWEEN(80,90)*0.01),'C-1'!K55+RANDBETWEEN(1,3)),0),0)&amp;"】")</f>
        <v/>
      </c>
      <c r="L55" s="780" t="str">
        <f ca="1">IF('C-1'!L55="","","【"&amp;ROUND(IFERROR(IF(ABS('C-1'!L55)&gt;=10,IF('C-1'!L55&gt;=0,'C-1'!L55*RANDBETWEEN(80,90)*0.01,'C-1'!L55*RANDBETWEEN(110,120)*0.01),'C-1'!L55-RANDBETWEEN(1,3)),0),0)&amp;"～"&amp;ROUND(IFERROR(IF(ABS('C-1'!L55)&gt;=10,IF('C-1'!L55&gt;=0,'C-1'!L55*RANDBETWEEN(110,120)*0.01,'C-1'!L55*RANDBETWEEN(80,90)*0.01),'C-1'!L55+RANDBETWEEN(1,3)),0),0)&amp;"】")</f>
        <v/>
      </c>
      <c r="M55" s="699" t="str">
        <f>IF('C-1'!M55="","",'C-1'!M55)</f>
        <v/>
      </c>
      <c r="N55" s="781" t="e">
        <f ca="1">IF('C-1'!N55="","","【"&amp;ROUND(IFERROR(IF(ABS('C-1'!N55)&gt;=10,IF('C-1'!N55&gt;=0,'C-1'!N55*RANDBETWEEN(80,90)*0.01,'C-1'!N55*RANDBETWEEN(110,120)*0.01),'C-1'!N55-RANDBETWEEN(1,3)),0),0)&amp;"～"&amp;ROUND(IFERROR(IF(ABS('C-1'!N55)&gt;=10,IF('C-1'!N55&gt;=0,'C-1'!N55*RANDBETWEEN(110,120)*0.01,'C-1'!N55*RANDBETWEEN(80,90)*0.01),'C-1'!N55+RANDBETWEEN(1,3)),0),0)&amp;"】")</f>
        <v>#DIV/0!</v>
      </c>
      <c r="O55" s="780" t="str">
        <f ca="1">IF('C-1'!O55="","","【"&amp;ROUND(IFERROR(IF(ABS('C-1'!O55)&gt;=10,IF('C-1'!O55&gt;=0,'C-1'!O55*RANDBETWEEN(80,90)*0.01,'C-1'!O55*RANDBETWEEN(110,120)*0.01),'C-1'!O55-RANDBETWEEN(1,3)),0),0)&amp;"～"&amp;ROUND(IFERROR(IF(ABS('C-1'!O55)&gt;=10,IF('C-1'!O55&gt;=0,'C-1'!O55*RANDBETWEEN(110,120)*0.01,'C-1'!O55*RANDBETWEEN(80,90)*0.01),'C-1'!O55+RANDBETWEEN(1,3)),0),0)&amp;"】")</f>
        <v/>
      </c>
      <c r="P55" s="779" t="str">
        <f ca="1">IF('C-1'!P55="","","【"&amp;ROUND(IFERROR(IF(ABS('C-1'!P55)&gt;=10,IF('C-1'!P55&gt;=0,'C-1'!P55*RANDBETWEEN(80,90)*0.01,'C-1'!P55*RANDBETWEEN(110,120)*0.01),'C-1'!P55-RANDBETWEEN(1,3)),0),0)&amp;"～"&amp;ROUND(IFERROR(IF(ABS('C-1'!P55)&gt;=10,IF('C-1'!P55&gt;=0,'C-1'!P55*RANDBETWEEN(110,120)*0.01,'C-1'!P55*RANDBETWEEN(80,90)*0.01),'C-1'!P55+RANDBETWEEN(1,3)),0),0)&amp;"】")</f>
        <v/>
      </c>
      <c r="Q55" s="779" t="str">
        <f ca="1">IF('C-1'!Q55="","","【"&amp;ROUND(IFERROR(IF(ABS('C-1'!Q55)&gt;=10,IF('C-1'!Q55&gt;=0,'C-1'!Q55*RANDBETWEEN(80,90)*0.01,'C-1'!Q55*RANDBETWEEN(110,120)*0.01),'C-1'!Q55-RANDBETWEEN(1,3)),0),0)&amp;"～"&amp;ROUND(IFERROR(IF(ABS('C-1'!Q55)&gt;=10,IF('C-1'!Q55&gt;=0,'C-1'!Q55*RANDBETWEEN(110,120)*0.01,'C-1'!Q55*RANDBETWEEN(80,90)*0.01),'C-1'!Q55+RANDBETWEEN(1,3)),0),0)&amp;"】")</f>
        <v/>
      </c>
      <c r="R55" s="779" t="str">
        <f ca="1">IF('C-1'!R55="","","【"&amp;ROUND(IFERROR(IF(ABS('C-1'!R55)&gt;=10,IF('C-1'!R55&gt;=0,'C-1'!R55*RANDBETWEEN(80,90)*0.01,'C-1'!R55*RANDBETWEEN(110,120)*0.01),'C-1'!R55-RANDBETWEEN(1,3)),0),0)&amp;"～"&amp;ROUND(IFERROR(IF(ABS('C-1'!R55)&gt;=10,IF('C-1'!R55&gt;=0,'C-1'!R55*RANDBETWEEN(110,120)*0.01,'C-1'!R55*RANDBETWEEN(80,90)*0.01),'C-1'!R55+RANDBETWEEN(1,3)),0),0)&amp;"】")</f>
        <v/>
      </c>
      <c r="S55" s="778" t="e">
        <f ca="1">IF('C-1'!S55="","","【"&amp;ROUND(IFERROR(IF(ABS('C-1'!S55)&gt;=10,IF('C-1'!S55&gt;=0,'C-1'!S55*RANDBETWEEN(80,90)*0.01,'C-1'!S55*RANDBETWEEN(110,120)*0.01),'C-1'!S55-RANDBETWEEN(1,3)),0),0)&amp;"～"&amp;ROUND(IFERROR(IF(ABS('C-1'!S55)&gt;=10,IF('C-1'!S55&gt;=0,'C-1'!S55*RANDBETWEEN(110,120)*0.01,'C-1'!S55*RANDBETWEEN(80,90)*0.01),'C-1'!S55+RANDBETWEEN(1,3)),0),0)&amp;"】")</f>
        <v>#DIV/0!</v>
      </c>
      <c r="T55" s="778" t="e">
        <f ca="1">IF('C-1'!T55="","","【"&amp;ROUND(IFERROR(IF(ABS('C-1'!T55)&gt;=10,IF('C-1'!T55&gt;=0,'C-1'!T55*RANDBETWEEN(80,90)*0.01,'C-1'!T55*RANDBETWEEN(110,120)*0.01),'C-1'!T55-RANDBETWEEN(1,3)),0),0)&amp;"～"&amp;ROUND(IFERROR(IF(ABS('C-1'!T55)&gt;=10,IF('C-1'!T55&gt;=0,'C-1'!T55*RANDBETWEEN(110,120)*0.01,'C-1'!T55*RANDBETWEEN(80,90)*0.01),'C-1'!T55+RANDBETWEEN(1,3)),0),0)&amp;"】")</f>
        <v>#DIV/0!</v>
      </c>
      <c r="U55" s="778" t="e">
        <f ca="1">IF('C-1'!U55="","","【"&amp;ROUND(IFERROR(IF(ABS('C-1'!U55)&gt;=10,IF('C-1'!U55&gt;=0,'C-1'!U55*RANDBETWEEN(80,90)*0.01,'C-1'!U55*RANDBETWEEN(110,120)*0.01),'C-1'!U55-RANDBETWEEN(1,3)),0),0)&amp;"～"&amp;ROUND(IFERROR(IF(ABS('C-1'!U55)&gt;=10,IF('C-1'!U55&gt;=0,'C-1'!U55*RANDBETWEEN(110,120)*0.01,'C-1'!U55*RANDBETWEEN(80,90)*0.01),'C-1'!U55+RANDBETWEEN(1,3)),0),0)&amp;"】")</f>
        <v>#DIV/0!</v>
      </c>
      <c r="V55" s="778" t="e">
        <f ca="1">IF('C-1'!V55="","","【"&amp;ROUND(IFERROR(IF(ABS('C-1'!V55)&gt;=10,IF('C-1'!V55&gt;=0,'C-1'!V55*RANDBETWEEN(80,90)*0.01,'C-1'!V55*RANDBETWEEN(110,120)*0.01),'C-1'!V55-RANDBETWEEN(1,3)),0),0)&amp;"～"&amp;ROUND(IFERROR(IF(ABS('C-1'!V55)&gt;=10,IF('C-1'!V55&gt;=0,'C-1'!V55*RANDBETWEEN(110,120)*0.01,'C-1'!V55*RANDBETWEEN(80,90)*0.01),'C-1'!V55+RANDBETWEEN(1,3)),0),0)&amp;"】")</f>
        <v>#DIV/0!</v>
      </c>
      <c r="W55" s="778" t="e">
        <f ca="1">IF('C-1'!W55="","","【"&amp;ROUND(IFERROR(IF(ABS('C-1'!W55)&gt;=10,IF('C-1'!W55&gt;=0,'C-1'!W55*RANDBETWEEN(80,90)*0.01,'C-1'!W55*RANDBETWEEN(110,120)*0.01),'C-1'!W55-RANDBETWEEN(1,3)),0),0)&amp;"～"&amp;ROUND(IFERROR(IF(ABS('C-1'!W55)&gt;=10,IF('C-1'!W55&gt;=0,'C-1'!W55*RANDBETWEEN(110,120)*0.01,'C-1'!W55*RANDBETWEEN(80,90)*0.01),'C-1'!W55+RANDBETWEEN(1,3)),0),0)&amp;"】")</f>
        <v>#DIV/0!</v>
      </c>
      <c r="X55" s="777" t="e">
        <f ca="1">IF('C-1'!X55="","","【"&amp;ROUND(IFERROR(IF(ABS('C-1'!X55)&gt;=10,IF('C-1'!X55&gt;=0,'C-1'!X55*RANDBETWEEN(80,90)*0.01,'C-1'!X55*RANDBETWEEN(110,120)*0.01),'C-1'!X55-RANDBETWEEN(1,3)),0),0)&amp;"～"&amp;ROUND(IFERROR(IF(ABS('C-1'!X55)&gt;=10,IF('C-1'!X55&gt;=0,'C-1'!X55*RANDBETWEEN(110,120)*0.01,'C-1'!X55*RANDBETWEEN(80,90)*0.01),'C-1'!X55+RANDBETWEEN(1,3)),0),0)&amp;"】")</f>
        <v>#DIV/0!</v>
      </c>
    </row>
    <row r="56" spans="2:24" ht="15" customHeight="1" x14ac:dyDescent="0.15">
      <c r="B56" s="125" t="str">
        <f>IF('C-1'!B56="","",'C-1'!B56)</f>
        <v>令和5年(2023年)</v>
      </c>
      <c r="C56" s="784" t="str">
        <f>IF('C-1'!C56="","",'C-1'!C56)</f>
        <v/>
      </c>
      <c r="D56" s="784" t="str">
        <f>IF('C-1'!D56="","",'C-1'!D56)</f>
        <v>輸入者</v>
      </c>
      <c r="E56" s="784" t="str">
        <f>IF('C-1'!E56="","",'C-1'!E56)</f>
        <v>非関連企業</v>
      </c>
      <c r="F56" s="699" t="str">
        <f>IF('C-1'!F56="","",'C-1'!F56)</f>
        <v/>
      </c>
      <c r="G56" s="783" t="str">
        <f>IF('C-1'!G56="","",'C-1'!G56)</f>
        <v/>
      </c>
      <c r="H56" s="699" t="str">
        <f>IF('C-1'!H56="","",'C-1'!H56)</f>
        <v/>
      </c>
      <c r="I56" s="782" t="str">
        <f>IF('C-1'!I56="","",'C-1'!I56)</f>
        <v/>
      </c>
      <c r="J56" s="699" t="str">
        <f>IF('C-1'!J56="","",'C-1'!J56)</f>
        <v/>
      </c>
      <c r="K56" s="780" t="str">
        <f ca="1">IF('C-1'!K56="","","【"&amp;ROUND(IFERROR(IF(ABS('C-1'!K56)&gt;=10,IF('C-1'!K56&gt;=0,'C-1'!K56*RANDBETWEEN(80,90)*0.01,'C-1'!K56*RANDBETWEEN(110,120)*0.01),'C-1'!K56-RANDBETWEEN(1,3)),0),0)&amp;"～"&amp;ROUND(IFERROR(IF(ABS('C-1'!K56)&gt;=10,IF('C-1'!K56&gt;=0,'C-1'!K56*RANDBETWEEN(110,120)*0.01,'C-1'!K56*RANDBETWEEN(80,90)*0.01),'C-1'!K56+RANDBETWEEN(1,3)),0),0)&amp;"】")</f>
        <v/>
      </c>
      <c r="L56" s="780" t="str">
        <f ca="1">IF('C-1'!L56="","","【"&amp;ROUND(IFERROR(IF(ABS('C-1'!L56)&gt;=10,IF('C-1'!L56&gt;=0,'C-1'!L56*RANDBETWEEN(80,90)*0.01,'C-1'!L56*RANDBETWEEN(110,120)*0.01),'C-1'!L56-RANDBETWEEN(1,3)),0),0)&amp;"～"&amp;ROUND(IFERROR(IF(ABS('C-1'!L56)&gt;=10,IF('C-1'!L56&gt;=0,'C-1'!L56*RANDBETWEEN(110,120)*0.01,'C-1'!L56*RANDBETWEEN(80,90)*0.01),'C-1'!L56+RANDBETWEEN(1,3)),0),0)&amp;"】")</f>
        <v/>
      </c>
      <c r="M56" s="699" t="str">
        <f>IF('C-1'!M56="","",'C-1'!M56)</f>
        <v/>
      </c>
      <c r="N56" s="781" t="e">
        <f ca="1">IF('C-1'!N56="","","【"&amp;ROUND(IFERROR(IF(ABS('C-1'!N56)&gt;=10,IF('C-1'!N56&gt;=0,'C-1'!N56*RANDBETWEEN(80,90)*0.01,'C-1'!N56*RANDBETWEEN(110,120)*0.01),'C-1'!N56-RANDBETWEEN(1,3)),0),0)&amp;"～"&amp;ROUND(IFERROR(IF(ABS('C-1'!N56)&gt;=10,IF('C-1'!N56&gt;=0,'C-1'!N56*RANDBETWEEN(110,120)*0.01,'C-1'!N56*RANDBETWEEN(80,90)*0.01),'C-1'!N56+RANDBETWEEN(1,3)),0),0)&amp;"】")</f>
        <v>#DIV/0!</v>
      </c>
      <c r="O56" s="780" t="str">
        <f ca="1">IF('C-1'!O56="","","【"&amp;ROUND(IFERROR(IF(ABS('C-1'!O56)&gt;=10,IF('C-1'!O56&gt;=0,'C-1'!O56*RANDBETWEEN(80,90)*0.01,'C-1'!O56*RANDBETWEEN(110,120)*0.01),'C-1'!O56-RANDBETWEEN(1,3)),0),0)&amp;"～"&amp;ROUND(IFERROR(IF(ABS('C-1'!O56)&gt;=10,IF('C-1'!O56&gt;=0,'C-1'!O56*RANDBETWEEN(110,120)*0.01,'C-1'!O56*RANDBETWEEN(80,90)*0.01),'C-1'!O56+RANDBETWEEN(1,3)),0),0)&amp;"】")</f>
        <v/>
      </c>
      <c r="P56" s="779" t="str">
        <f ca="1">IF('C-1'!P56="","","【"&amp;ROUND(IFERROR(IF(ABS('C-1'!P56)&gt;=10,IF('C-1'!P56&gt;=0,'C-1'!P56*RANDBETWEEN(80,90)*0.01,'C-1'!P56*RANDBETWEEN(110,120)*0.01),'C-1'!P56-RANDBETWEEN(1,3)),0),0)&amp;"～"&amp;ROUND(IFERROR(IF(ABS('C-1'!P56)&gt;=10,IF('C-1'!P56&gt;=0,'C-1'!P56*RANDBETWEEN(110,120)*0.01,'C-1'!P56*RANDBETWEEN(80,90)*0.01),'C-1'!P56+RANDBETWEEN(1,3)),0),0)&amp;"】")</f>
        <v/>
      </c>
      <c r="Q56" s="779" t="str">
        <f ca="1">IF('C-1'!Q56="","","【"&amp;ROUND(IFERROR(IF(ABS('C-1'!Q56)&gt;=10,IF('C-1'!Q56&gt;=0,'C-1'!Q56*RANDBETWEEN(80,90)*0.01,'C-1'!Q56*RANDBETWEEN(110,120)*0.01),'C-1'!Q56-RANDBETWEEN(1,3)),0),0)&amp;"～"&amp;ROUND(IFERROR(IF(ABS('C-1'!Q56)&gt;=10,IF('C-1'!Q56&gt;=0,'C-1'!Q56*RANDBETWEEN(110,120)*0.01,'C-1'!Q56*RANDBETWEEN(80,90)*0.01),'C-1'!Q56+RANDBETWEEN(1,3)),0),0)&amp;"】")</f>
        <v/>
      </c>
      <c r="R56" s="779" t="str">
        <f ca="1">IF('C-1'!R56="","","【"&amp;ROUND(IFERROR(IF(ABS('C-1'!R56)&gt;=10,IF('C-1'!R56&gt;=0,'C-1'!R56*RANDBETWEEN(80,90)*0.01,'C-1'!R56*RANDBETWEEN(110,120)*0.01),'C-1'!R56-RANDBETWEEN(1,3)),0),0)&amp;"～"&amp;ROUND(IFERROR(IF(ABS('C-1'!R56)&gt;=10,IF('C-1'!R56&gt;=0,'C-1'!R56*RANDBETWEEN(110,120)*0.01,'C-1'!R56*RANDBETWEEN(80,90)*0.01),'C-1'!R56+RANDBETWEEN(1,3)),0),0)&amp;"】")</f>
        <v/>
      </c>
      <c r="S56" s="778" t="e">
        <f ca="1">IF('C-1'!S56="","","【"&amp;ROUND(IFERROR(IF(ABS('C-1'!S56)&gt;=10,IF('C-1'!S56&gt;=0,'C-1'!S56*RANDBETWEEN(80,90)*0.01,'C-1'!S56*RANDBETWEEN(110,120)*0.01),'C-1'!S56-RANDBETWEEN(1,3)),0),0)&amp;"～"&amp;ROUND(IFERROR(IF(ABS('C-1'!S56)&gt;=10,IF('C-1'!S56&gt;=0,'C-1'!S56*RANDBETWEEN(110,120)*0.01,'C-1'!S56*RANDBETWEEN(80,90)*0.01),'C-1'!S56+RANDBETWEEN(1,3)),0),0)&amp;"】")</f>
        <v>#DIV/0!</v>
      </c>
      <c r="T56" s="778" t="e">
        <f ca="1">IF('C-1'!T56="","","【"&amp;ROUND(IFERROR(IF(ABS('C-1'!T56)&gt;=10,IF('C-1'!T56&gt;=0,'C-1'!T56*RANDBETWEEN(80,90)*0.01,'C-1'!T56*RANDBETWEEN(110,120)*0.01),'C-1'!T56-RANDBETWEEN(1,3)),0),0)&amp;"～"&amp;ROUND(IFERROR(IF(ABS('C-1'!T56)&gt;=10,IF('C-1'!T56&gt;=0,'C-1'!T56*RANDBETWEEN(110,120)*0.01,'C-1'!T56*RANDBETWEEN(80,90)*0.01),'C-1'!T56+RANDBETWEEN(1,3)),0),0)&amp;"】")</f>
        <v>#DIV/0!</v>
      </c>
      <c r="U56" s="778" t="e">
        <f ca="1">IF('C-1'!U56="","","【"&amp;ROUND(IFERROR(IF(ABS('C-1'!U56)&gt;=10,IF('C-1'!U56&gt;=0,'C-1'!U56*RANDBETWEEN(80,90)*0.01,'C-1'!U56*RANDBETWEEN(110,120)*0.01),'C-1'!U56-RANDBETWEEN(1,3)),0),0)&amp;"～"&amp;ROUND(IFERROR(IF(ABS('C-1'!U56)&gt;=10,IF('C-1'!U56&gt;=0,'C-1'!U56*RANDBETWEEN(110,120)*0.01,'C-1'!U56*RANDBETWEEN(80,90)*0.01),'C-1'!U56+RANDBETWEEN(1,3)),0),0)&amp;"】")</f>
        <v>#DIV/0!</v>
      </c>
      <c r="V56" s="778" t="e">
        <f ca="1">IF('C-1'!V56="","","【"&amp;ROUND(IFERROR(IF(ABS('C-1'!V56)&gt;=10,IF('C-1'!V56&gt;=0,'C-1'!V56*RANDBETWEEN(80,90)*0.01,'C-1'!V56*RANDBETWEEN(110,120)*0.01),'C-1'!V56-RANDBETWEEN(1,3)),0),0)&amp;"～"&amp;ROUND(IFERROR(IF(ABS('C-1'!V56)&gt;=10,IF('C-1'!V56&gt;=0,'C-1'!V56*RANDBETWEEN(110,120)*0.01,'C-1'!V56*RANDBETWEEN(80,90)*0.01),'C-1'!V56+RANDBETWEEN(1,3)),0),0)&amp;"】")</f>
        <v>#DIV/0!</v>
      </c>
      <c r="W56" s="778" t="e">
        <f ca="1">IF('C-1'!W56="","","【"&amp;ROUND(IFERROR(IF(ABS('C-1'!W56)&gt;=10,IF('C-1'!W56&gt;=0,'C-1'!W56*RANDBETWEEN(80,90)*0.01,'C-1'!W56*RANDBETWEEN(110,120)*0.01),'C-1'!W56-RANDBETWEEN(1,3)),0),0)&amp;"～"&amp;ROUND(IFERROR(IF(ABS('C-1'!W56)&gt;=10,IF('C-1'!W56&gt;=0,'C-1'!W56*RANDBETWEEN(110,120)*0.01,'C-1'!W56*RANDBETWEEN(80,90)*0.01),'C-1'!W56+RANDBETWEEN(1,3)),0),0)&amp;"】")</f>
        <v>#DIV/0!</v>
      </c>
      <c r="X56" s="777" t="e">
        <f ca="1">IF('C-1'!X56="","","【"&amp;ROUND(IFERROR(IF(ABS('C-1'!X56)&gt;=10,IF('C-1'!X56&gt;=0,'C-1'!X56*RANDBETWEEN(80,90)*0.01,'C-1'!X56*RANDBETWEEN(110,120)*0.01),'C-1'!X56-RANDBETWEEN(1,3)),0),0)&amp;"～"&amp;ROUND(IFERROR(IF(ABS('C-1'!X56)&gt;=10,IF('C-1'!X56&gt;=0,'C-1'!X56*RANDBETWEEN(110,120)*0.01,'C-1'!X56*RANDBETWEEN(80,90)*0.01),'C-1'!X56+RANDBETWEEN(1,3)),0),0)&amp;"】")</f>
        <v>#DIV/0!</v>
      </c>
    </row>
    <row r="57" spans="2:24" ht="15" customHeight="1" x14ac:dyDescent="0.15">
      <c r="B57" s="125" t="str">
        <f>IF('C-1'!B57="","",'C-1'!B57)</f>
        <v>令和5年(2023年)</v>
      </c>
      <c r="C57" s="784" t="str">
        <f>IF('C-1'!C57="","",'C-1'!C57)</f>
        <v/>
      </c>
      <c r="D57" s="784" t="str">
        <f>IF('C-1'!D57="","",'C-1'!D57)</f>
        <v>輸入者</v>
      </c>
      <c r="E57" s="784" t="str">
        <f>IF('C-1'!E57="","",'C-1'!E57)</f>
        <v>非関連企業</v>
      </c>
      <c r="F57" s="699" t="str">
        <f>IF('C-1'!F57="","",'C-1'!F57)</f>
        <v/>
      </c>
      <c r="G57" s="783" t="str">
        <f>IF('C-1'!G57="","",'C-1'!G57)</f>
        <v/>
      </c>
      <c r="H57" s="699" t="str">
        <f>IF('C-1'!H57="","",'C-1'!H57)</f>
        <v/>
      </c>
      <c r="I57" s="782" t="str">
        <f>IF('C-1'!I57="","",'C-1'!I57)</f>
        <v/>
      </c>
      <c r="J57" s="699" t="str">
        <f>IF('C-1'!J57="","",'C-1'!J57)</f>
        <v/>
      </c>
      <c r="K57" s="780" t="str">
        <f ca="1">IF('C-1'!K57="","","【"&amp;ROUND(IFERROR(IF(ABS('C-1'!K57)&gt;=10,IF('C-1'!K57&gt;=0,'C-1'!K57*RANDBETWEEN(80,90)*0.01,'C-1'!K57*RANDBETWEEN(110,120)*0.01),'C-1'!K57-RANDBETWEEN(1,3)),0),0)&amp;"～"&amp;ROUND(IFERROR(IF(ABS('C-1'!K57)&gt;=10,IF('C-1'!K57&gt;=0,'C-1'!K57*RANDBETWEEN(110,120)*0.01,'C-1'!K57*RANDBETWEEN(80,90)*0.01),'C-1'!K57+RANDBETWEEN(1,3)),0),0)&amp;"】")</f>
        <v/>
      </c>
      <c r="L57" s="780" t="str">
        <f ca="1">IF('C-1'!L57="","","【"&amp;ROUND(IFERROR(IF(ABS('C-1'!L57)&gt;=10,IF('C-1'!L57&gt;=0,'C-1'!L57*RANDBETWEEN(80,90)*0.01,'C-1'!L57*RANDBETWEEN(110,120)*0.01),'C-1'!L57-RANDBETWEEN(1,3)),0),0)&amp;"～"&amp;ROUND(IFERROR(IF(ABS('C-1'!L57)&gt;=10,IF('C-1'!L57&gt;=0,'C-1'!L57*RANDBETWEEN(110,120)*0.01,'C-1'!L57*RANDBETWEEN(80,90)*0.01),'C-1'!L57+RANDBETWEEN(1,3)),0),0)&amp;"】")</f>
        <v/>
      </c>
      <c r="M57" s="699" t="str">
        <f>IF('C-1'!M57="","",'C-1'!M57)</f>
        <v/>
      </c>
      <c r="N57" s="781" t="e">
        <f ca="1">IF('C-1'!N57="","","【"&amp;ROUND(IFERROR(IF(ABS('C-1'!N57)&gt;=10,IF('C-1'!N57&gt;=0,'C-1'!N57*RANDBETWEEN(80,90)*0.01,'C-1'!N57*RANDBETWEEN(110,120)*0.01),'C-1'!N57-RANDBETWEEN(1,3)),0),0)&amp;"～"&amp;ROUND(IFERROR(IF(ABS('C-1'!N57)&gt;=10,IF('C-1'!N57&gt;=0,'C-1'!N57*RANDBETWEEN(110,120)*0.01,'C-1'!N57*RANDBETWEEN(80,90)*0.01),'C-1'!N57+RANDBETWEEN(1,3)),0),0)&amp;"】")</f>
        <v>#DIV/0!</v>
      </c>
      <c r="O57" s="780" t="str">
        <f ca="1">IF('C-1'!O57="","","【"&amp;ROUND(IFERROR(IF(ABS('C-1'!O57)&gt;=10,IF('C-1'!O57&gt;=0,'C-1'!O57*RANDBETWEEN(80,90)*0.01,'C-1'!O57*RANDBETWEEN(110,120)*0.01),'C-1'!O57-RANDBETWEEN(1,3)),0),0)&amp;"～"&amp;ROUND(IFERROR(IF(ABS('C-1'!O57)&gt;=10,IF('C-1'!O57&gt;=0,'C-1'!O57*RANDBETWEEN(110,120)*0.01,'C-1'!O57*RANDBETWEEN(80,90)*0.01),'C-1'!O57+RANDBETWEEN(1,3)),0),0)&amp;"】")</f>
        <v/>
      </c>
      <c r="P57" s="779" t="str">
        <f ca="1">IF('C-1'!P57="","","【"&amp;ROUND(IFERROR(IF(ABS('C-1'!P57)&gt;=10,IF('C-1'!P57&gt;=0,'C-1'!P57*RANDBETWEEN(80,90)*0.01,'C-1'!P57*RANDBETWEEN(110,120)*0.01),'C-1'!P57-RANDBETWEEN(1,3)),0),0)&amp;"～"&amp;ROUND(IFERROR(IF(ABS('C-1'!P57)&gt;=10,IF('C-1'!P57&gt;=0,'C-1'!P57*RANDBETWEEN(110,120)*0.01,'C-1'!P57*RANDBETWEEN(80,90)*0.01),'C-1'!P57+RANDBETWEEN(1,3)),0),0)&amp;"】")</f>
        <v/>
      </c>
      <c r="Q57" s="779" t="str">
        <f ca="1">IF('C-1'!Q57="","","【"&amp;ROUND(IFERROR(IF(ABS('C-1'!Q57)&gt;=10,IF('C-1'!Q57&gt;=0,'C-1'!Q57*RANDBETWEEN(80,90)*0.01,'C-1'!Q57*RANDBETWEEN(110,120)*0.01),'C-1'!Q57-RANDBETWEEN(1,3)),0),0)&amp;"～"&amp;ROUND(IFERROR(IF(ABS('C-1'!Q57)&gt;=10,IF('C-1'!Q57&gt;=0,'C-1'!Q57*RANDBETWEEN(110,120)*0.01,'C-1'!Q57*RANDBETWEEN(80,90)*0.01),'C-1'!Q57+RANDBETWEEN(1,3)),0),0)&amp;"】")</f>
        <v/>
      </c>
      <c r="R57" s="779" t="str">
        <f ca="1">IF('C-1'!R57="","","【"&amp;ROUND(IFERROR(IF(ABS('C-1'!R57)&gt;=10,IF('C-1'!R57&gt;=0,'C-1'!R57*RANDBETWEEN(80,90)*0.01,'C-1'!R57*RANDBETWEEN(110,120)*0.01),'C-1'!R57-RANDBETWEEN(1,3)),0),0)&amp;"～"&amp;ROUND(IFERROR(IF(ABS('C-1'!R57)&gt;=10,IF('C-1'!R57&gt;=0,'C-1'!R57*RANDBETWEEN(110,120)*0.01,'C-1'!R57*RANDBETWEEN(80,90)*0.01),'C-1'!R57+RANDBETWEEN(1,3)),0),0)&amp;"】")</f>
        <v/>
      </c>
      <c r="S57" s="778" t="e">
        <f ca="1">IF('C-1'!S57="","","【"&amp;ROUND(IFERROR(IF(ABS('C-1'!S57)&gt;=10,IF('C-1'!S57&gt;=0,'C-1'!S57*RANDBETWEEN(80,90)*0.01,'C-1'!S57*RANDBETWEEN(110,120)*0.01),'C-1'!S57-RANDBETWEEN(1,3)),0),0)&amp;"～"&amp;ROUND(IFERROR(IF(ABS('C-1'!S57)&gt;=10,IF('C-1'!S57&gt;=0,'C-1'!S57*RANDBETWEEN(110,120)*0.01,'C-1'!S57*RANDBETWEEN(80,90)*0.01),'C-1'!S57+RANDBETWEEN(1,3)),0),0)&amp;"】")</f>
        <v>#DIV/0!</v>
      </c>
      <c r="T57" s="778" t="e">
        <f ca="1">IF('C-1'!T57="","","【"&amp;ROUND(IFERROR(IF(ABS('C-1'!T57)&gt;=10,IF('C-1'!T57&gt;=0,'C-1'!T57*RANDBETWEEN(80,90)*0.01,'C-1'!T57*RANDBETWEEN(110,120)*0.01),'C-1'!T57-RANDBETWEEN(1,3)),0),0)&amp;"～"&amp;ROUND(IFERROR(IF(ABS('C-1'!T57)&gt;=10,IF('C-1'!T57&gt;=0,'C-1'!T57*RANDBETWEEN(110,120)*0.01,'C-1'!T57*RANDBETWEEN(80,90)*0.01),'C-1'!T57+RANDBETWEEN(1,3)),0),0)&amp;"】")</f>
        <v>#DIV/0!</v>
      </c>
      <c r="U57" s="778" t="e">
        <f ca="1">IF('C-1'!U57="","","【"&amp;ROUND(IFERROR(IF(ABS('C-1'!U57)&gt;=10,IF('C-1'!U57&gt;=0,'C-1'!U57*RANDBETWEEN(80,90)*0.01,'C-1'!U57*RANDBETWEEN(110,120)*0.01),'C-1'!U57-RANDBETWEEN(1,3)),0),0)&amp;"～"&amp;ROUND(IFERROR(IF(ABS('C-1'!U57)&gt;=10,IF('C-1'!U57&gt;=0,'C-1'!U57*RANDBETWEEN(110,120)*0.01,'C-1'!U57*RANDBETWEEN(80,90)*0.01),'C-1'!U57+RANDBETWEEN(1,3)),0),0)&amp;"】")</f>
        <v>#DIV/0!</v>
      </c>
      <c r="V57" s="778" t="e">
        <f ca="1">IF('C-1'!V57="","","【"&amp;ROUND(IFERROR(IF(ABS('C-1'!V57)&gt;=10,IF('C-1'!V57&gt;=0,'C-1'!V57*RANDBETWEEN(80,90)*0.01,'C-1'!V57*RANDBETWEEN(110,120)*0.01),'C-1'!V57-RANDBETWEEN(1,3)),0),0)&amp;"～"&amp;ROUND(IFERROR(IF(ABS('C-1'!V57)&gt;=10,IF('C-1'!V57&gt;=0,'C-1'!V57*RANDBETWEEN(110,120)*0.01,'C-1'!V57*RANDBETWEEN(80,90)*0.01),'C-1'!V57+RANDBETWEEN(1,3)),0),0)&amp;"】")</f>
        <v>#DIV/0!</v>
      </c>
      <c r="W57" s="778" t="e">
        <f ca="1">IF('C-1'!W57="","","【"&amp;ROUND(IFERROR(IF(ABS('C-1'!W57)&gt;=10,IF('C-1'!W57&gt;=0,'C-1'!W57*RANDBETWEEN(80,90)*0.01,'C-1'!W57*RANDBETWEEN(110,120)*0.01),'C-1'!W57-RANDBETWEEN(1,3)),0),0)&amp;"～"&amp;ROUND(IFERROR(IF(ABS('C-1'!W57)&gt;=10,IF('C-1'!W57&gt;=0,'C-1'!W57*RANDBETWEEN(110,120)*0.01,'C-1'!W57*RANDBETWEEN(80,90)*0.01),'C-1'!W57+RANDBETWEEN(1,3)),0),0)&amp;"】")</f>
        <v>#DIV/0!</v>
      </c>
      <c r="X57" s="777" t="e">
        <f ca="1">IF('C-1'!X57="","","【"&amp;ROUND(IFERROR(IF(ABS('C-1'!X57)&gt;=10,IF('C-1'!X57&gt;=0,'C-1'!X57*RANDBETWEEN(80,90)*0.01,'C-1'!X57*RANDBETWEEN(110,120)*0.01),'C-1'!X57-RANDBETWEEN(1,3)),0),0)&amp;"～"&amp;ROUND(IFERROR(IF(ABS('C-1'!X57)&gt;=10,IF('C-1'!X57&gt;=0,'C-1'!X57*RANDBETWEEN(110,120)*0.01,'C-1'!X57*RANDBETWEEN(80,90)*0.01),'C-1'!X57+RANDBETWEEN(1,3)),0),0)&amp;"】")</f>
        <v>#DIV/0!</v>
      </c>
    </row>
    <row r="58" spans="2:24" ht="15" customHeight="1" x14ac:dyDescent="0.15">
      <c r="B58" s="125" t="str">
        <f>IF('C-1'!B58="","",'C-1'!B58)</f>
        <v>令和5年(2023年)</v>
      </c>
      <c r="C58" s="784" t="str">
        <f>IF('C-1'!C58="","",'C-1'!C58)</f>
        <v/>
      </c>
      <c r="D58" s="784" t="str">
        <f>IF('C-1'!D58="","",'C-1'!D58)</f>
        <v>輸入者</v>
      </c>
      <c r="E58" s="784" t="str">
        <f>IF('C-1'!E58="","",'C-1'!E58)</f>
        <v>非関連企業</v>
      </c>
      <c r="F58" s="699" t="str">
        <f>IF('C-1'!F58="","",'C-1'!F58)</f>
        <v/>
      </c>
      <c r="G58" s="783" t="str">
        <f>IF('C-1'!G58="","",'C-1'!G58)</f>
        <v/>
      </c>
      <c r="H58" s="699" t="str">
        <f>IF('C-1'!H58="","",'C-1'!H58)</f>
        <v/>
      </c>
      <c r="I58" s="782" t="str">
        <f>IF('C-1'!I58="","",'C-1'!I58)</f>
        <v/>
      </c>
      <c r="J58" s="699" t="str">
        <f>IF('C-1'!J58="","",'C-1'!J58)</f>
        <v/>
      </c>
      <c r="K58" s="780" t="str">
        <f ca="1">IF('C-1'!K58="","","【"&amp;ROUND(IFERROR(IF(ABS('C-1'!K58)&gt;=10,IF('C-1'!K58&gt;=0,'C-1'!K58*RANDBETWEEN(80,90)*0.01,'C-1'!K58*RANDBETWEEN(110,120)*0.01),'C-1'!K58-RANDBETWEEN(1,3)),0),0)&amp;"～"&amp;ROUND(IFERROR(IF(ABS('C-1'!K58)&gt;=10,IF('C-1'!K58&gt;=0,'C-1'!K58*RANDBETWEEN(110,120)*0.01,'C-1'!K58*RANDBETWEEN(80,90)*0.01),'C-1'!K58+RANDBETWEEN(1,3)),0),0)&amp;"】")</f>
        <v/>
      </c>
      <c r="L58" s="780" t="str">
        <f ca="1">IF('C-1'!L58="","","【"&amp;ROUND(IFERROR(IF(ABS('C-1'!L58)&gt;=10,IF('C-1'!L58&gt;=0,'C-1'!L58*RANDBETWEEN(80,90)*0.01,'C-1'!L58*RANDBETWEEN(110,120)*0.01),'C-1'!L58-RANDBETWEEN(1,3)),0),0)&amp;"～"&amp;ROUND(IFERROR(IF(ABS('C-1'!L58)&gt;=10,IF('C-1'!L58&gt;=0,'C-1'!L58*RANDBETWEEN(110,120)*0.01,'C-1'!L58*RANDBETWEEN(80,90)*0.01),'C-1'!L58+RANDBETWEEN(1,3)),0),0)&amp;"】")</f>
        <v/>
      </c>
      <c r="M58" s="699" t="str">
        <f>IF('C-1'!M58="","",'C-1'!M58)</f>
        <v/>
      </c>
      <c r="N58" s="781" t="e">
        <f ca="1">IF('C-1'!N58="","","【"&amp;ROUND(IFERROR(IF(ABS('C-1'!N58)&gt;=10,IF('C-1'!N58&gt;=0,'C-1'!N58*RANDBETWEEN(80,90)*0.01,'C-1'!N58*RANDBETWEEN(110,120)*0.01),'C-1'!N58-RANDBETWEEN(1,3)),0),0)&amp;"～"&amp;ROUND(IFERROR(IF(ABS('C-1'!N58)&gt;=10,IF('C-1'!N58&gt;=0,'C-1'!N58*RANDBETWEEN(110,120)*0.01,'C-1'!N58*RANDBETWEEN(80,90)*0.01),'C-1'!N58+RANDBETWEEN(1,3)),0),0)&amp;"】")</f>
        <v>#DIV/0!</v>
      </c>
      <c r="O58" s="780" t="str">
        <f ca="1">IF('C-1'!O58="","","【"&amp;ROUND(IFERROR(IF(ABS('C-1'!O58)&gt;=10,IF('C-1'!O58&gt;=0,'C-1'!O58*RANDBETWEEN(80,90)*0.01,'C-1'!O58*RANDBETWEEN(110,120)*0.01),'C-1'!O58-RANDBETWEEN(1,3)),0),0)&amp;"～"&amp;ROUND(IFERROR(IF(ABS('C-1'!O58)&gt;=10,IF('C-1'!O58&gt;=0,'C-1'!O58*RANDBETWEEN(110,120)*0.01,'C-1'!O58*RANDBETWEEN(80,90)*0.01),'C-1'!O58+RANDBETWEEN(1,3)),0),0)&amp;"】")</f>
        <v/>
      </c>
      <c r="P58" s="779" t="str">
        <f ca="1">IF('C-1'!P58="","","【"&amp;ROUND(IFERROR(IF(ABS('C-1'!P58)&gt;=10,IF('C-1'!P58&gt;=0,'C-1'!P58*RANDBETWEEN(80,90)*0.01,'C-1'!P58*RANDBETWEEN(110,120)*0.01),'C-1'!P58-RANDBETWEEN(1,3)),0),0)&amp;"～"&amp;ROUND(IFERROR(IF(ABS('C-1'!P58)&gt;=10,IF('C-1'!P58&gt;=0,'C-1'!P58*RANDBETWEEN(110,120)*0.01,'C-1'!P58*RANDBETWEEN(80,90)*0.01),'C-1'!P58+RANDBETWEEN(1,3)),0),0)&amp;"】")</f>
        <v/>
      </c>
      <c r="Q58" s="779" t="str">
        <f ca="1">IF('C-1'!Q58="","","【"&amp;ROUND(IFERROR(IF(ABS('C-1'!Q58)&gt;=10,IF('C-1'!Q58&gt;=0,'C-1'!Q58*RANDBETWEEN(80,90)*0.01,'C-1'!Q58*RANDBETWEEN(110,120)*0.01),'C-1'!Q58-RANDBETWEEN(1,3)),0),0)&amp;"～"&amp;ROUND(IFERROR(IF(ABS('C-1'!Q58)&gt;=10,IF('C-1'!Q58&gt;=0,'C-1'!Q58*RANDBETWEEN(110,120)*0.01,'C-1'!Q58*RANDBETWEEN(80,90)*0.01),'C-1'!Q58+RANDBETWEEN(1,3)),0),0)&amp;"】")</f>
        <v/>
      </c>
      <c r="R58" s="779" t="str">
        <f ca="1">IF('C-1'!R58="","","【"&amp;ROUND(IFERROR(IF(ABS('C-1'!R58)&gt;=10,IF('C-1'!R58&gt;=0,'C-1'!R58*RANDBETWEEN(80,90)*0.01,'C-1'!R58*RANDBETWEEN(110,120)*0.01),'C-1'!R58-RANDBETWEEN(1,3)),0),0)&amp;"～"&amp;ROUND(IFERROR(IF(ABS('C-1'!R58)&gt;=10,IF('C-1'!R58&gt;=0,'C-1'!R58*RANDBETWEEN(110,120)*0.01,'C-1'!R58*RANDBETWEEN(80,90)*0.01),'C-1'!R58+RANDBETWEEN(1,3)),0),0)&amp;"】")</f>
        <v/>
      </c>
      <c r="S58" s="778" t="e">
        <f ca="1">IF('C-1'!S58="","","【"&amp;ROUND(IFERROR(IF(ABS('C-1'!S58)&gt;=10,IF('C-1'!S58&gt;=0,'C-1'!S58*RANDBETWEEN(80,90)*0.01,'C-1'!S58*RANDBETWEEN(110,120)*0.01),'C-1'!S58-RANDBETWEEN(1,3)),0),0)&amp;"～"&amp;ROUND(IFERROR(IF(ABS('C-1'!S58)&gt;=10,IF('C-1'!S58&gt;=0,'C-1'!S58*RANDBETWEEN(110,120)*0.01,'C-1'!S58*RANDBETWEEN(80,90)*0.01),'C-1'!S58+RANDBETWEEN(1,3)),0),0)&amp;"】")</f>
        <v>#DIV/0!</v>
      </c>
      <c r="T58" s="778" t="e">
        <f ca="1">IF('C-1'!T58="","","【"&amp;ROUND(IFERROR(IF(ABS('C-1'!T58)&gt;=10,IF('C-1'!T58&gt;=0,'C-1'!T58*RANDBETWEEN(80,90)*0.01,'C-1'!T58*RANDBETWEEN(110,120)*0.01),'C-1'!T58-RANDBETWEEN(1,3)),0),0)&amp;"～"&amp;ROUND(IFERROR(IF(ABS('C-1'!T58)&gt;=10,IF('C-1'!T58&gt;=0,'C-1'!T58*RANDBETWEEN(110,120)*0.01,'C-1'!T58*RANDBETWEEN(80,90)*0.01),'C-1'!T58+RANDBETWEEN(1,3)),0),0)&amp;"】")</f>
        <v>#DIV/0!</v>
      </c>
      <c r="U58" s="778" t="e">
        <f ca="1">IF('C-1'!U58="","","【"&amp;ROUND(IFERROR(IF(ABS('C-1'!U58)&gt;=10,IF('C-1'!U58&gt;=0,'C-1'!U58*RANDBETWEEN(80,90)*0.01,'C-1'!U58*RANDBETWEEN(110,120)*0.01),'C-1'!U58-RANDBETWEEN(1,3)),0),0)&amp;"～"&amp;ROUND(IFERROR(IF(ABS('C-1'!U58)&gt;=10,IF('C-1'!U58&gt;=0,'C-1'!U58*RANDBETWEEN(110,120)*0.01,'C-1'!U58*RANDBETWEEN(80,90)*0.01),'C-1'!U58+RANDBETWEEN(1,3)),0),0)&amp;"】")</f>
        <v>#DIV/0!</v>
      </c>
      <c r="V58" s="778" t="e">
        <f ca="1">IF('C-1'!V58="","","【"&amp;ROUND(IFERROR(IF(ABS('C-1'!V58)&gt;=10,IF('C-1'!V58&gt;=0,'C-1'!V58*RANDBETWEEN(80,90)*0.01,'C-1'!V58*RANDBETWEEN(110,120)*0.01),'C-1'!V58-RANDBETWEEN(1,3)),0),0)&amp;"～"&amp;ROUND(IFERROR(IF(ABS('C-1'!V58)&gt;=10,IF('C-1'!V58&gt;=0,'C-1'!V58*RANDBETWEEN(110,120)*0.01,'C-1'!V58*RANDBETWEEN(80,90)*0.01),'C-1'!V58+RANDBETWEEN(1,3)),0),0)&amp;"】")</f>
        <v>#DIV/0!</v>
      </c>
      <c r="W58" s="778" t="e">
        <f ca="1">IF('C-1'!W58="","","【"&amp;ROUND(IFERROR(IF(ABS('C-1'!W58)&gt;=10,IF('C-1'!W58&gt;=0,'C-1'!W58*RANDBETWEEN(80,90)*0.01,'C-1'!W58*RANDBETWEEN(110,120)*0.01),'C-1'!W58-RANDBETWEEN(1,3)),0),0)&amp;"～"&amp;ROUND(IFERROR(IF(ABS('C-1'!W58)&gt;=10,IF('C-1'!W58&gt;=0,'C-1'!W58*RANDBETWEEN(110,120)*0.01,'C-1'!W58*RANDBETWEEN(80,90)*0.01),'C-1'!W58+RANDBETWEEN(1,3)),0),0)&amp;"】")</f>
        <v>#DIV/0!</v>
      </c>
      <c r="X58" s="777" t="e">
        <f ca="1">IF('C-1'!X58="","","【"&amp;ROUND(IFERROR(IF(ABS('C-1'!X58)&gt;=10,IF('C-1'!X58&gt;=0,'C-1'!X58*RANDBETWEEN(80,90)*0.01,'C-1'!X58*RANDBETWEEN(110,120)*0.01),'C-1'!X58-RANDBETWEEN(1,3)),0),0)&amp;"～"&amp;ROUND(IFERROR(IF(ABS('C-1'!X58)&gt;=10,IF('C-1'!X58&gt;=0,'C-1'!X58*RANDBETWEEN(110,120)*0.01,'C-1'!X58*RANDBETWEEN(80,90)*0.01),'C-1'!X58+RANDBETWEEN(1,3)),0),0)&amp;"】")</f>
        <v>#DIV/0!</v>
      </c>
    </row>
    <row r="59" spans="2:24" ht="15" customHeight="1" x14ac:dyDescent="0.15">
      <c r="B59" s="125" t="str">
        <f>IF('C-1'!B59="","",'C-1'!B59)</f>
        <v>令和5年(2023年)</v>
      </c>
      <c r="C59" s="784" t="str">
        <f>IF('C-1'!C59="","",'C-1'!C59)</f>
        <v/>
      </c>
      <c r="D59" s="784" t="str">
        <f>IF('C-1'!D59="","",'C-1'!D59)</f>
        <v>輸入者</v>
      </c>
      <c r="E59" s="784" t="str">
        <f>IF('C-1'!E59="","",'C-1'!E59)</f>
        <v>非関連企業</v>
      </c>
      <c r="F59" s="699" t="str">
        <f>IF('C-1'!F59="","",'C-1'!F59)</f>
        <v/>
      </c>
      <c r="G59" s="783" t="str">
        <f>IF('C-1'!G59="","",'C-1'!G59)</f>
        <v/>
      </c>
      <c r="H59" s="699" t="str">
        <f>IF('C-1'!H59="","",'C-1'!H59)</f>
        <v/>
      </c>
      <c r="I59" s="782" t="str">
        <f>IF('C-1'!I59="","",'C-1'!I59)</f>
        <v/>
      </c>
      <c r="J59" s="699" t="str">
        <f>IF('C-1'!J59="","",'C-1'!J59)</f>
        <v/>
      </c>
      <c r="K59" s="780" t="str">
        <f ca="1">IF('C-1'!K59="","","【"&amp;ROUND(IFERROR(IF(ABS('C-1'!K59)&gt;=10,IF('C-1'!K59&gt;=0,'C-1'!K59*RANDBETWEEN(80,90)*0.01,'C-1'!K59*RANDBETWEEN(110,120)*0.01),'C-1'!K59-RANDBETWEEN(1,3)),0),0)&amp;"～"&amp;ROUND(IFERROR(IF(ABS('C-1'!K59)&gt;=10,IF('C-1'!K59&gt;=0,'C-1'!K59*RANDBETWEEN(110,120)*0.01,'C-1'!K59*RANDBETWEEN(80,90)*0.01),'C-1'!K59+RANDBETWEEN(1,3)),0),0)&amp;"】")</f>
        <v/>
      </c>
      <c r="L59" s="780" t="str">
        <f ca="1">IF('C-1'!L59="","","【"&amp;ROUND(IFERROR(IF(ABS('C-1'!L59)&gt;=10,IF('C-1'!L59&gt;=0,'C-1'!L59*RANDBETWEEN(80,90)*0.01,'C-1'!L59*RANDBETWEEN(110,120)*0.01),'C-1'!L59-RANDBETWEEN(1,3)),0),0)&amp;"～"&amp;ROUND(IFERROR(IF(ABS('C-1'!L59)&gt;=10,IF('C-1'!L59&gt;=0,'C-1'!L59*RANDBETWEEN(110,120)*0.01,'C-1'!L59*RANDBETWEEN(80,90)*0.01),'C-1'!L59+RANDBETWEEN(1,3)),0),0)&amp;"】")</f>
        <v/>
      </c>
      <c r="M59" s="699" t="str">
        <f>IF('C-1'!M59="","",'C-1'!M59)</f>
        <v/>
      </c>
      <c r="N59" s="781" t="e">
        <f ca="1">IF('C-1'!N59="","","【"&amp;ROUND(IFERROR(IF(ABS('C-1'!N59)&gt;=10,IF('C-1'!N59&gt;=0,'C-1'!N59*RANDBETWEEN(80,90)*0.01,'C-1'!N59*RANDBETWEEN(110,120)*0.01),'C-1'!N59-RANDBETWEEN(1,3)),0),0)&amp;"～"&amp;ROUND(IFERROR(IF(ABS('C-1'!N59)&gt;=10,IF('C-1'!N59&gt;=0,'C-1'!N59*RANDBETWEEN(110,120)*0.01,'C-1'!N59*RANDBETWEEN(80,90)*0.01),'C-1'!N59+RANDBETWEEN(1,3)),0),0)&amp;"】")</f>
        <v>#DIV/0!</v>
      </c>
      <c r="O59" s="780" t="str">
        <f ca="1">IF('C-1'!O59="","","【"&amp;ROUND(IFERROR(IF(ABS('C-1'!O59)&gt;=10,IF('C-1'!O59&gt;=0,'C-1'!O59*RANDBETWEEN(80,90)*0.01,'C-1'!O59*RANDBETWEEN(110,120)*0.01),'C-1'!O59-RANDBETWEEN(1,3)),0),0)&amp;"～"&amp;ROUND(IFERROR(IF(ABS('C-1'!O59)&gt;=10,IF('C-1'!O59&gt;=0,'C-1'!O59*RANDBETWEEN(110,120)*0.01,'C-1'!O59*RANDBETWEEN(80,90)*0.01),'C-1'!O59+RANDBETWEEN(1,3)),0),0)&amp;"】")</f>
        <v/>
      </c>
      <c r="P59" s="779" t="str">
        <f ca="1">IF('C-1'!P59="","","【"&amp;ROUND(IFERROR(IF(ABS('C-1'!P59)&gt;=10,IF('C-1'!P59&gt;=0,'C-1'!P59*RANDBETWEEN(80,90)*0.01,'C-1'!P59*RANDBETWEEN(110,120)*0.01),'C-1'!P59-RANDBETWEEN(1,3)),0),0)&amp;"～"&amp;ROUND(IFERROR(IF(ABS('C-1'!P59)&gt;=10,IF('C-1'!P59&gt;=0,'C-1'!P59*RANDBETWEEN(110,120)*0.01,'C-1'!P59*RANDBETWEEN(80,90)*0.01),'C-1'!P59+RANDBETWEEN(1,3)),0),0)&amp;"】")</f>
        <v/>
      </c>
      <c r="Q59" s="779" t="str">
        <f ca="1">IF('C-1'!Q59="","","【"&amp;ROUND(IFERROR(IF(ABS('C-1'!Q59)&gt;=10,IF('C-1'!Q59&gt;=0,'C-1'!Q59*RANDBETWEEN(80,90)*0.01,'C-1'!Q59*RANDBETWEEN(110,120)*0.01),'C-1'!Q59-RANDBETWEEN(1,3)),0),0)&amp;"～"&amp;ROUND(IFERROR(IF(ABS('C-1'!Q59)&gt;=10,IF('C-1'!Q59&gt;=0,'C-1'!Q59*RANDBETWEEN(110,120)*0.01,'C-1'!Q59*RANDBETWEEN(80,90)*0.01),'C-1'!Q59+RANDBETWEEN(1,3)),0),0)&amp;"】")</f>
        <v/>
      </c>
      <c r="R59" s="779" t="str">
        <f ca="1">IF('C-1'!R59="","","【"&amp;ROUND(IFERROR(IF(ABS('C-1'!R59)&gt;=10,IF('C-1'!R59&gt;=0,'C-1'!R59*RANDBETWEEN(80,90)*0.01,'C-1'!R59*RANDBETWEEN(110,120)*0.01),'C-1'!R59-RANDBETWEEN(1,3)),0),0)&amp;"～"&amp;ROUND(IFERROR(IF(ABS('C-1'!R59)&gt;=10,IF('C-1'!R59&gt;=0,'C-1'!R59*RANDBETWEEN(110,120)*0.01,'C-1'!R59*RANDBETWEEN(80,90)*0.01),'C-1'!R59+RANDBETWEEN(1,3)),0),0)&amp;"】")</f>
        <v/>
      </c>
      <c r="S59" s="778" t="e">
        <f ca="1">IF('C-1'!S59="","","【"&amp;ROUND(IFERROR(IF(ABS('C-1'!S59)&gt;=10,IF('C-1'!S59&gt;=0,'C-1'!S59*RANDBETWEEN(80,90)*0.01,'C-1'!S59*RANDBETWEEN(110,120)*0.01),'C-1'!S59-RANDBETWEEN(1,3)),0),0)&amp;"～"&amp;ROUND(IFERROR(IF(ABS('C-1'!S59)&gt;=10,IF('C-1'!S59&gt;=0,'C-1'!S59*RANDBETWEEN(110,120)*0.01,'C-1'!S59*RANDBETWEEN(80,90)*0.01),'C-1'!S59+RANDBETWEEN(1,3)),0),0)&amp;"】")</f>
        <v>#DIV/0!</v>
      </c>
      <c r="T59" s="778" t="e">
        <f ca="1">IF('C-1'!T59="","","【"&amp;ROUND(IFERROR(IF(ABS('C-1'!T59)&gt;=10,IF('C-1'!T59&gt;=0,'C-1'!T59*RANDBETWEEN(80,90)*0.01,'C-1'!T59*RANDBETWEEN(110,120)*0.01),'C-1'!T59-RANDBETWEEN(1,3)),0),0)&amp;"～"&amp;ROUND(IFERROR(IF(ABS('C-1'!T59)&gt;=10,IF('C-1'!T59&gt;=0,'C-1'!T59*RANDBETWEEN(110,120)*0.01,'C-1'!T59*RANDBETWEEN(80,90)*0.01),'C-1'!T59+RANDBETWEEN(1,3)),0),0)&amp;"】")</f>
        <v>#DIV/0!</v>
      </c>
      <c r="U59" s="778" t="e">
        <f ca="1">IF('C-1'!U59="","","【"&amp;ROUND(IFERROR(IF(ABS('C-1'!U59)&gt;=10,IF('C-1'!U59&gt;=0,'C-1'!U59*RANDBETWEEN(80,90)*0.01,'C-1'!U59*RANDBETWEEN(110,120)*0.01),'C-1'!U59-RANDBETWEEN(1,3)),0),0)&amp;"～"&amp;ROUND(IFERROR(IF(ABS('C-1'!U59)&gt;=10,IF('C-1'!U59&gt;=0,'C-1'!U59*RANDBETWEEN(110,120)*0.01,'C-1'!U59*RANDBETWEEN(80,90)*0.01),'C-1'!U59+RANDBETWEEN(1,3)),0),0)&amp;"】")</f>
        <v>#DIV/0!</v>
      </c>
      <c r="V59" s="778" t="e">
        <f ca="1">IF('C-1'!V59="","","【"&amp;ROUND(IFERROR(IF(ABS('C-1'!V59)&gt;=10,IF('C-1'!V59&gt;=0,'C-1'!V59*RANDBETWEEN(80,90)*0.01,'C-1'!V59*RANDBETWEEN(110,120)*0.01),'C-1'!V59-RANDBETWEEN(1,3)),0),0)&amp;"～"&amp;ROUND(IFERROR(IF(ABS('C-1'!V59)&gt;=10,IF('C-1'!V59&gt;=0,'C-1'!V59*RANDBETWEEN(110,120)*0.01,'C-1'!V59*RANDBETWEEN(80,90)*0.01),'C-1'!V59+RANDBETWEEN(1,3)),0),0)&amp;"】")</f>
        <v>#DIV/0!</v>
      </c>
      <c r="W59" s="778" t="e">
        <f ca="1">IF('C-1'!W59="","","【"&amp;ROUND(IFERROR(IF(ABS('C-1'!W59)&gt;=10,IF('C-1'!W59&gt;=0,'C-1'!W59*RANDBETWEEN(80,90)*0.01,'C-1'!W59*RANDBETWEEN(110,120)*0.01),'C-1'!W59-RANDBETWEEN(1,3)),0),0)&amp;"～"&amp;ROUND(IFERROR(IF(ABS('C-1'!W59)&gt;=10,IF('C-1'!W59&gt;=0,'C-1'!W59*RANDBETWEEN(110,120)*0.01,'C-1'!W59*RANDBETWEEN(80,90)*0.01),'C-1'!W59+RANDBETWEEN(1,3)),0),0)&amp;"】")</f>
        <v>#DIV/0!</v>
      </c>
      <c r="X59" s="777" t="e">
        <f ca="1">IF('C-1'!X59="","","【"&amp;ROUND(IFERROR(IF(ABS('C-1'!X59)&gt;=10,IF('C-1'!X59&gt;=0,'C-1'!X59*RANDBETWEEN(80,90)*0.01,'C-1'!X59*RANDBETWEEN(110,120)*0.01),'C-1'!X59-RANDBETWEEN(1,3)),0),0)&amp;"～"&amp;ROUND(IFERROR(IF(ABS('C-1'!X59)&gt;=10,IF('C-1'!X59&gt;=0,'C-1'!X59*RANDBETWEEN(110,120)*0.01,'C-1'!X59*RANDBETWEEN(80,90)*0.01),'C-1'!X59+RANDBETWEEN(1,3)),0),0)&amp;"】")</f>
        <v>#DIV/0!</v>
      </c>
    </row>
    <row r="60" spans="2:24" ht="15" customHeight="1" x14ac:dyDescent="0.15">
      <c r="B60" s="125" t="str">
        <f>IF('C-1'!B60="","",'C-1'!B60)</f>
        <v>令和5年(2023年)</v>
      </c>
      <c r="C60" s="784" t="str">
        <f>IF('C-1'!C60="","",'C-1'!C60)</f>
        <v/>
      </c>
      <c r="D60" s="784" t="str">
        <f>IF('C-1'!D60="","",'C-1'!D60)</f>
        <v>輸入者</v>
      </c>
      <c r="E60" s="784" t="str">
        <f>IF('C-1'!E60="","",'C-1'!E60)</f>
        <v>非関連企業</v>
      </c>
      <c r="F60" s="699" t="str">
        <f>IF('C-1'!F60="","",'C-1'!F60)</f>
        <v/>
      </c>
      <c r="G60" s="783" t="str">
        <f>IF('C-1'!G60="","",'C-1'!G60)</f>
        <v/>
      </c>
      <c r="H60" s="699" t="str">
        <f>IF('C-1'!H60="","",'C-1'!H60)</f>
        <v/>
      </c>
      <c r="I60" s="782" t="str">
        <f>IF('C-1'!I60="","",'C-1'!I60)</f>
        <v/>
      </c>
      <c r="J60" s="699" t="str">
        <f>IF('C-1'!J60="","",'C-1'!J60)</f>
        <v/>
      </c>
      <c r="K60" s="780" t="str">
        <f ca="1">IF('C-1'!K60="","","【"&amp;ROUND(IFERROR(IF(ABS('C-1'!K60)&gt;=10,IF('C-1'!K60&gt;=0,'C-1'!K60*RANDBETWEEN(80,90)*0.01,'C-1'!K60*RANDBETWEEN(110,120)*0.01),'C-1'!K60-RANDBETWEEN(1,3)),0),0)&amp;"～"&amp;ROUND(IFERROR(IF(ABS('C-1'!K60)&gt;=10,IF('C-1'!K60&gt;=0,'C-1'!K60*RANDBETWEEN(110,120)*0.01,'C-1'!K60*RANDBETWEEN(80,90)*0.01),'C-1'!K60+RANDBETWEEN(1,3)),0),0)&amp;"】")</f>
        <v/>
      </c>
      <c r="L60" s="780" t="str">
        <f ca="1">IF('C-1'!L60="","","【"&amp;ROUND(IFERROR(IF(ABS('C-1'!L60)&gt;=10,IF('C-1'!L60&gt;=0,'C-1'!L60*RANDBETWEEN(80,90)*0.01,'C-1'!L60*RANDBETWEEN(110,120)*0.01),'C-1'!L60-RANDBETWEEN(1,3)),0),0)&amp;"～"&amp;ROUND(IFERROR(IF(ABS('C-1'!L60)&gt;=10,IF('C-1'!L60&gt;=0,'C-1'!L60*RANDBETWEEN(110,120)*0.01,'C-1'!L60*RANDBETWEEN(80,90)*0.01),'C-1'!L60+RANDBETWEEN(1,3)),0),0)&amp;"】")</f>
        <v/>
      </c>
      <c r="M60" s="699" t="str">
        <f>IF('C-1'!M60="","",'C-1'!M60)</f>
        <v/>
      </c>
      <c r="N60" s="781" t="e">
        <f ca="1">IF('C-1'!N60="","","【"&amp;ROUND(IFERROR(IF(ABS('C-1'!N60)&gt;=10,IF('C-1'!N60&gt;=0,'C-1'!N60*RANDBETWEEN(80,90)*0.01,'C-1'!N60*RANDBETWEEN(110,120)*0.01),'C-1'!N60-RANDBETWEEN(1,3)),0),0)&amp;"～"&amp;ROUND(IFERROR(IF(ABS('C-1'!N60)&gt;=10,IF('C-1'!N60&gt;=0,'C-1'!N60*RANDBETWEEN(110,120)*0.01,'C-1'!N60*RANDBETWEEN(80,90)*0.01),'C-1'!N60+RANDBETWEEN(1,3)),0),0)&amp;"】")</f>
        <v>#DIV/0!</v>
      </c>
      <c r="O60" s="780" t="str">
        <f ca="1">IF('C-1'!O60="","","【"&amp;ROUND(IFERROR(IF(ABS('C-1'!O60)&gt;=10,IF('C-1'!O60&gt;=0,'C-1'!O60*RANDBETWEEN(80,90)*0.01,'C-1'!O60*RANDBETWEEN(110,120)*0.01),'C-1'!O60-RANDBETWEEN(1,3)),0),0)&amp;"～"&amp;ROUND(IFERROR(IF(ABS('C-1'!O60)&gt;=10,IF('C-1'!O60&gt;=0,'C-1'!O60*RANDBETWEEN(110,120)*0.01,'C-1'!O60*RANDBETWEEN(80,90)*0.01),'C-1'!O60+RANDBETWEEN(1,3)),0),0)&amp;"】")</f>
        <v/>
      </c>
      <c r="P60" s="779" t="str">
        <f ca="1">IF('C-1'!P60="","","【"&amp;ROUND(IFERROR(IF(ABS('C-1'!P60)&gt;=10,IF('C-1'!P60&gt;=0,'C-1'!P60*RANDBETWEEN(80,90)*0.01,'C-1'!P60*RANDBETWEEN(110,120)*0.01),'C-1'!P60-RANDBETWEEN(1,3)),0),0)&amp;"～"&amp;ROUND(IFERROR(IF(ABS('C-1'!P60)&gt;=10,IF('C-1'!P60&gt;=0,'C-1'!P60*RANDBETWEEN(110,120)*0.01,'C-1'!P60*RANDBETWEEN(80,90)*0.01),'C-1'!P60+RANDBETWEEN(1,3)),0),0)&amp;"】")</f>
        <v/>
      </c>
      <c r="Q60" s="779" t="str">
        <f ca="1">IF('C-1'!Q60="","","【"&amp;ROUND(IFERROR(IF(ABS('C-1'!Q60)&gt;=10,IF('C-1'!Q60&gt;=0,'C-1'!Q60*RANDBETWEEN(80,90)*0.01,'C-1'!Q60*RANDBETWEEN(110,120)*0.01),'C-1'!Q60-RANDBETWEEN(1,3)),0),0)&amp;"～"&amp;ROUND(IFERROR(IF(ABS('C-1'!Q60)&gt;=10,IF('C-1'!Q60&gt;=0,'C-1'!Q60*RANDBETWEEN(110,120)*0.01,'C-1'!Q60*RANDBETWEEN(80,90)*0.01),'C-1'!Q60+RANDBETWEEN(1,3)),0),0)&amp;"】")</f>
        <v/>
      </c>
      <c r="R60" s="779" t="str">
        <f ca="1">IF('C-1'!R60="","","【"&amp;ROUND(IFERROR(IF(ABS('C-1'!R60)&gt;=10,IF('C-1'!R60&gt;=0,'C-1'!R60*RANDBETWEEN(80,90)*0.01,'C-1'!R60*RANDBETWEEN(110,120)*0.01),'C-1'!R60-RANDBETWEEN(1,3)),0),0)&amp;"～"&amp;ROUND(IFERROR(IF(ABS('C-1'!R60)&gt;=10,IF('C-1'!R60&gt;=0,'C-1'!R60*RANDBETWEEN(110,120)*0.01,'C-1'!R60*RANDBETWEEN(80,90)*0.01),'C-1'!R60+RANDBETWEEN(1,3)),0),0)&amp;"】")</f>
        <v/>
      </c>
      <c r="S60" s="778" t="e">
        <f ca="1">IF('C-1'!S60="","","【"&amp;ROUND(IFERROR(IF(ABS('C-1'!S60)&gt;=10,IF('C-1'!S60&gt;=0,'C-1'!S60*RANDBETWEEN(80,90)*0.01,'C-1'!S60*RANDBETWEEN(110,120)*0.01),'C-1'!S60-RANDBETWEEN(1,3)),0),0)&amp;"～"&amp;ROUND(IFERROR(IF(ABS('C-1'!S60)&gt;=10,IF('C-1'!S60&gt;=0,'C-1'!S60*RANDBETWEEN(110,120)*0.01,'C-1'!S60*RANDBETWEEN(80,90)*0.01),'C-1'!S60+RANDBETWEEN(1,3)),0),0)&amp;"】")</f>
        <v>#DIV/0!</v>
      </c>
      <c r="T60" s="778" t="e">
        <f ca="1">IF('C-1'!T60="","","【"&amp;ROUND(IFERROR(IF(ABS('C-1'!T60)&gt;=10,IF('C-1'!T60&gt;=0,'C-1'!T60*RANDBETWEEN(80,90)*0.01,'C-1'!T60*RANDBETWEEN(110,120)*0.01),'C-1'!T60-RANDBETWEEN(1,3)),0),0)&amp;"～"&amp;ROUND(IFERROR(IF(ABS('C-1'!T60)&gt;=10,IF('C-1'!T60&gt;=0,'C-1'!T60*RANDBETWEEN(110,120)*0.01,'C-1'!T60*RANDBETWEEN(80,90)*0.01),'C-1'!T60+RANDBETWEEN(1,3)),0),0)&amp;"】")</f>
        <v>#DIV/0!</v>
      </c>
      <c r="U60" s="778" t="e">
        <f ca="1">IF('C-1'!U60="","","【"&amp;ROUND(IFERROR(IF(ABS('C-1'!U60)&gt;=10,IF('C-1'!U60&gt;=0,'C-1'!U60*RANDBETWEEN(80,90)*0.01,'C-1'!U60*RANDBETWEEN(110,120)*0.01),'C-1'!U60-RANDBETWEEN(1,3)),0),0)&amp;"～"&amp;ROUND(IFERROR(IF(ABS('C-1'!U60)&gt;=10,IF('C-1'!U60&gt;=0,'C-1'!U60*RANDBETWEEN(110,120)*0.01,'C-1'!U60*RANDBETWEEN(80,90)*0.01),'C-1'!U60+RANDBETWEEN(1,3)),0),0)&amp;"】")</f>
        <v>#DIV/0!</v>
      </c>
      <c r="V60" s="778" t="e">
        <f ca="1">IF('C-1'!V60="","","【"&amp;ROUND(IFERROR(IF(ABS('C-1'!V60)&gt;=10,IF('C-1'!V60&gt;=0,'C-1'!V60*RANDBETWEEN(80,90)*0.01,'C-1'!V60*RANDBETWEEN(110,120)*0.01),'C-1'!V60-RANDBETWEEN(1,3)),0),0)&amp;"～"&amp;ROUND(IFERROR(IF(ABS('C-1'!V60)&gt;=10,IF('C-1'!V60&gt;=0,'C-1'!V60*RANDBETWEEN(110,120)*0.01,'C-1'!V60*RANDBETWEEN(80,90)*0.01),'C-1'!V60+RANDBETWEEN(1,3)),0),0)&amp;"】")</f>
        <v>#DIV/0!</v>
      </c>
      <c r="W60" s="778" t="e">
        <f ca="1">IF('C-1'!W60="","","【"&amp;ROUND(IFERROR(IF(ABS('C-1'!W60)&gt;=10,IF('C-1'!W60&gt;=0,'C-1'!W60*RANDBETWEEN(80,90)*0.01,'C-1'!W60*RANDBETWEEN(110,120)*0.01),'C-1'!W60-RANDBETWEEN(1,3)),0),0)&amp;"～"&amp;ROUND(IFERROR(IF(ABS('C-1'!W60)&gt;=10,IF('C-1'!W60&gt;=0,'C-1'!W60*RANDBETWEEN(110,120)*0.01,'C-1'!W60*RANDBETWEEN(80,90)*0.01),'C-1'!W60+RANDBETWEEN(1,3)),0),0)&amp;"】")</f>
        <v>#DIV/0!</v>
      </c>
      <c r="X60" s="777" t="e">
        <f ca="1">IF('C-1'!X60="","","【"&amp;ROUND(IFERROR(IF(ABS('C-1'!X60)&gt;=10,IF('C-1'!X60&gt;=0,'C-1'!X60*RANDBETWEEN(80,90)*0.01,'C-1'!X60*RANDBETWEEN(110,120)*0.01),'C-1'!X60-RANDBETWEEN(1,3)),0),0)&amp;"～"&amp;ROUND(IFERROR(IF(ABS('C-1'!X60)&gt;=10,IF('C-1'!X60&gt;=0,'C-1'!X60*RANDBETWEEN(110,120)*0.01,'C-1'!X60*RANDBETWEEN(80,90)*0.01),'C-1'!X60+RANDBETWEEN(1,3)),0),0)&amp;"】")</f>
        <v>#DIV/0!</v>
      </c>
    </row>
    <row r="61" spans="2:24" ht="15" customHeight="1" x14ac:dyDescent="0.15">
      <c r="B61" s="125" t="str">
        <f>IF('C-1'!B61="","",'C-1'!B61)</f>
        <v>令和5年(2023年)</v>
      </c>
      <c r="C61" s="784" t="str">
        <f>IF('C-1'!C61="","",'C-1'!C61)</f>
        <v/>
      </c>
      <c r="D61" s="784" t="str">
        <f>IF('C-1'!D61="","",'C-1'!D61)</f>
        <v>輸入者</v>
      </c>
      <c r="E61" s="784" t="str">
        <f>IF('C-1'!E61="","",'C-1'!E61)</f>
        <v>非関連企業</v>
      </c>
      <c r="F61" s="699" t="str">
        <f>IF('C-1'!F61="","",'C-1'!F61)</f>
        <v/>
      </c>
      <c r="G61" s="783" t="str">
        <f>IF('C-1'!G61="","",'C-1'!G61)</f>
        <v/>
      </c>
      <c r="H61" s="699" t="str">
        <f>IF('C-1'!H61="","",'C-1'!H61)</f>
        <v/>
      </c>
      <c r="I61" s="782" t="str">
        <f>IF('C-1'!I61="","",'C-1'!I61)</f>
        <v/>
      </c>
      <c r="J61" s="699" t="str">
        <f>IF('C-1'!J61="","",'C-1'!J61)</f>
        <v/>
      </c>
      <c r="K61" s="780" t="str">
        <f ca="1">IF('C-1'!K61="","","【"&amp;ROUND(IFERROR(IF(ABS('C-1'!K61)&gt;=10,IF('C-1'!K61&gt;=0,'C-1'!K61*RANDBETWEEN(80,90)*0.01,'C-1'!K61*RANDBETWEEN(110,120)*0.01),'C-1'!K61-RANDBETWEEN(1,3)),0),0)&amp;"～"&amp;ROUND(IFERROR(IF(ABS('C-1'!K61)&gt;=10,IF('C-1'!K61&gt;=0,'C-1'!K61*RANDBETWEEN(110,120)*0.01,'C-1'!K61*RANDBETWEEN(80,90)*0.01),'C-1'!K61+RANDBETWEEN(1,3)),0),0)&amp;"】")</f>
        <v/>
      </c>
      <c r="L61" s="780" t="str">
        <f ca="1">IF('C-1'!L61="","","【"&amp;ROUND(IFERROR(IF(ABS('C-1'!L61)&gt;=10,IF('C-1'!L61&gt;=0,'C-1'!L61*RANDBETWEEN(80,90)*0.01,'C-1'!L61*RANDBETWEEN(110,120)*0.01),'C-1'!L61-RANDBETWEEN(1,3)),0),0)&amp;"～"&amp;ROUND(IFERROR(IF(ABS('C-1'!L61)&gt;=10,IF('C-1'!L61&gt;=0,'C-1'!L61*RANDBETWEEN(110,120)*0.01,'C-1'!L61*RANDBETWEEN(80,90)*0.01),'C-1'!L61+RANDBETWEEN(1,3)),0),0)&amp;"】")</f>
        <v/>
      </c>
      <c r="M61" s="699" t="str">
        <f>IF('C-1'!M61="","",'C-1'!M61)</f>
        <v/>
      </c>
      <c r="N61" s="781" t="e">
        <f ca="1">IF('C-1'!N61="","","【"&amp;ROUND(IFERROR(IF(ABS('C-1'!N61)&gt;=10,IF('C-1'!N61&gt;=0,'C-1'!N61*RANDBETWEEN(80,90)*0.01,'C-1'!N61*RANDBETWEEN(110,120)*0.01),'C-1'!N61-RANDBETWEEN(1,3)),0),0)&amp;"～"&amp;ROUND(IFERROR(IF(ABS('C-1'!N61)&gt;=10,IF('C-1'!N61&gt;=0,'C-1'!N61*RANDBETWEEN(110,120)*0.01,'C-1'!N61*RANDBETWEEN(80,90)*0.01),'C-1'!N61+RANDBETWEEN(1,3)),0),0)&amp;"】")</f>
        <v>#DIV/0!</v>
      </c>
      <c r="O61" s="780" t="str">
        <f ca="1">IF('C-1'!O61="","","【"&amp;ROUND(IFERROR(IF(ABS('C-1'!O61)&gt;=10,IF('C-1'!O61&gt;=0,'C-1'!O61*RANDBETWEEN(80,90)*0.01,'C-1'!O61*RANDBETWEEN(110,120)*0.01),'C-1'!O61-RANDBETWEEN(1,3)),0),0)&amp;"～"&amp;ROUND(IFERROR(IF(ABS('C-1'!O61)&gt;=10,IF('C-1'!O61&gt;=0,'C-1'!O61*RANDBETWEEN(110,120)*0.01,'C-1'!O61*RANDBETWEEN(80,90)*0.01),'C-1'!O61+RANDBETWEEN(1,3)),0),0)&amp;"】")</f>
        <v/>
      </c>
      <c r="P61" s="779" t="str">
        <f ca="1">IF('C-1'!P61="","","【"&amp;ROUND(IFERROR(IF(ABS('C-1'!P61)&gt;=10,IF('C-1'!P61&gt;=0,'C-1'!P61*RANDBETWEEN(80,90)*0.01,'C-1'!P61*RANDBETWEEN(110,120)*0.01),'C-1'!P61-RANDBETWEEN(1,3)),0),0)&amp;"～"&amp;ROUND(IFERROR(IF(ABS('C-1'!P61)&gt;=10,IF('C-1'!P61&gt;=0,'C-1'!P61*RANDBETWEEN(110,120)*0.01,'C-1'!P61*RANDBETWEEN(80,90)*0.01),'C-1'!P61+RANDBETWEEN(1,3)),0),0)&amp;"】")</f>
        <v/>
      </c>
      <c r="Q61" s="779" t="str">
        <f ca="1">IF('C-1'!Q61="","","【"&amp;ROUND(IFERROR(IF(ABS('C-1'!Q61)&gt;=10,IF('C-1'!Q61&gt;=0,'C-1'!Q61*RANDBETWEEN(80,90)*0.01,'C-1'!Q61*RANDBETWEEN(110,120)*0.01),'C-1'!Q61-RANDBETWEEN(1,3)),0),0)&amp;"～"&amp;ROUND(IFERROR(IF(ABS('C-1'!Q61)&gt;=10,IF('C-1'!Q61&gt;=0,'C-1'!Q61*RANDBETWEEN(110,120)*0.01,'C-1'!Q61*RANDBETWEEN(80,90)*0.01),'C-1'!Q61+RANDBETWEEN(1,3)),0),0)&amp;"】")</f>
        <v/>
      </c>
      <c r="R61" s="779" t="str">
        <f ca="1">IF('C-1'!R61="","","【"&amp;ROUND(IFERROR(IF(ABS('C-1'!R61)&gt;=10,IF('C-1'!R61&gt;=0,'C-1'!R61*RANDBETWEEN(80,90)*0.01,'C-1'!R61*RANDBETWEEN(110,120)*0.01),'C-1'!R61-RANDBETWEEN(1,3)),0),0)&amp;"～"&amp;ROUND(IFERROR(IF(ABS('C-1'!R61)&gt;=10,IF('C-1'!R61&gt;=0,'C-1'!R61*RANDBETWEEN(110,120)*0.01,'C-1'!R61*RANDBETWEEN(80,90)*0.01),'C-1'!R61+RANDBETWEEN(1,3)),0),0)&amp;"】")</f>
        <v/>
      </c>
      <c r="S61" s="778" t="e">
        <f ca="1">IF('C-1'!S61="","","【"&amp;ROUND(IFERROR(IF(ABS('C-1'!S61)&gt;=10,IF('C-1'!S61&gt;=0,'C-1'!S61*RANDBETWEEN(80,90)*0.01,'C-1'!S61*RANDBETWEEN(110,120)*0.01),'C-1'!S61-RANDBETWEEN(1,3)),0),0)&amp;"～"&amp;ROUND(IFERROR(IF(ABS('C-1'!S61)&gt;=10,IF('C-1'!S61&gt;=0,'C-1'!S61*RANDBETWEEN(110,120)*0.01,'C-1'!S61*RANDBETWEEN(80,90)*0.01),'C-1'!S61+RANDBETWEEN(1,3)),0),0)&amp;"】")</f>
        <v>#DIV/0!</v>
      </c>
      <c r="T61" s="778" t="e">
        <f ca="1">IF('C-1'!T61="","","【"&amp;ROUND(IFERROR(IF(ABS('C-1'!T61)&gt;=10,IF('C-1'!T61&gt;=0,'C-1'!T61*RANDBETWEEN(80,90)*0.01,'C-1'!T61*RANDBETWEEN(110,120)*0.01),'C-1'!T61-RANDBETWEEN(1,3)),0),0)&amp;"～"&amp;ROUND(IFERROR(IF(ABS('C-1'!T61)&gt;=10,IF('C-1'!T61&gt;=0,'C-1'!T61*RANDBETWEEN(110,120)*0.01,'C-1'!T61*RANDBETWEEN(80,90)*0.01),'C-1'!T61+RANDBETWEEN(1,3)),0),0)&amp;"】")</f>
        <v>#DIV/0!</v>
      </c>
      <c r="U61" s="778" t="e">
        <f ca="1">IF('C-1'!U61="","","【"&amp;ROUND(IFERROR(IF(ABS('C-1'!U61)&gt;=10,IF('C-1'!U61&gt;=0,'C-1'!U61*RANDBETWEEN(80,90)*0.01,'C-1'!U61*RANDBETWEEN(110,120)*0.01),'C-1'!U61-RANDBETWEEN(1,3)),0),0)&amp;"～"&amp;ROUND(IFERROR(IF(ABS('C-1'!U61)&gt;=10,IF('C-1'!U61&gt;=0,'C-1'!U61*RANDBETWEEN(110,120)*0.01,'C-1'!U61*RANDBETWEEN(80,90)*0.01),'C-1'!U61+RANDBETWEEN(1,3)),0),0)&amp;"】")</f>
        <v>#DIV/0!</v>
      </c>
      <c r="V61" s="778" t="e">
        <f ca="1">IF('C-1'!V61="","","【"&amp;ROUND(IFERROR(IF(ABS('C-1'!V61)&gt;=10,IF('C-1'!V61&gt;=0,'C-1'!V61*RANDBETWEEN(80,90)*0.01,'C-1'!V61*RANDBETWEEN(110,120)*0.01),'C-1'!V61-RANDBETWEEN(1,3)),0),0)&amp;"～"&amp;ROUND(IFERROR(IF(ABS('C-1'!V61)&gt;=10,IF('C-1'!V61&gt;=0,'C-1'!V61*RANDBETWEEN(110,120)*0.01,'C-1'!V61*RANDBETWEEN(80,90)*0.01),'C-1'!V61+RANDBETWEEN(1,3)),0),0)&amp;"】")</f>
        <v>#DIV/0!</v>
      </c>
      <c r="W61" s="778" t="e">
        <f ca="1">IF('C-1'!W61="","","【"&amp;ROUND(IFERROR(IF(ABS('C-1'!W61)&gt;=10,IF('C-1'!W61&gt;=0,'C-1'!W61*RANDBETWEEN(80,90)*0.01,'C-1'!W61*RANDBETWEEN(110,120)*0.01),'C-1'!W61-RANDBETWEEN(1,3)),0),0)&amp;"～"&amp;ROUND(IFERROR(IF(ABS('C-1'!W61)&gt;=10,IF('C-1'!W61&gt;=0,'C-1'!W61*RANDBETWEEN(110,120)*0.01,'C-1'!W61*RANDBETWEEN(80,90)*0.01),'C-1'!W61+RANDBETWEEN(1,3)),0),0)&amp;"】")</f>
        <v>#DIV/0!</v>
      </c>
      <c r="X61" s="777" t="e">
        <f ca="1">IF('C-1'!X61="","","【"&amp;ROUND(IFERROR(IF(ABS('C-1'!X61)&gt;=10,IF('C-1'!X61&gt;=0,'C-1'!X61*RANDBETWEEN(80,90)*0.01,'C-1'!X61*RANDBETWEEN(110,120)*0.01),'C-1'!X61-RANDBETWEEN(1,3)),0),0)&amp;"～"&amp;ROUND(IFERROR(IF(ABS('C-1'!X61)&gt;=10,IF('C-1'!X61&gt;=0,'C-1'!X61*RANDBETWEEN(110,120)*0.01,'C-1'!X61*RANDBETWEEN(80,90)*0.01),'C-1'!X61+RANDBETWEEN(1,3)),0),0)&amp;"】")</f>
        <v>#DIV/0!</v>
      </c>
    </row>
    <row r="62" spans="2:24" ht="15" customHeight="1" thickBot="1" x14ac:dyDescent="0.2">
      <c r="B62" s="230" t="str">
        <f>IF('C-1'!B62="","",'C-1'!B62)</f>
        <v>令和5年(2023年)</v>
      </c>
      <c r="C62" s="776" t="str">
        <f>IF('C-1'!C62="","",'C-1'!C62)</f>
        <v/>
      </c>
      <c r="D62" s="776" t="str">
        <f>IF('C-1'!D62="","",'C-1'!D62)</f>
        <v>輸入者</v>
      </c>
      <c r="E62" s="776" t="str">
        <f>IF('C-1'!E62="","",'C-1'!E62)</f>
        <v>非関連企業</v>
      </c>
      <c r="F62" s="727" t="str">
        <f>IF('C-1'!F62="","",'C-1'!F62)</f>
        <v/>
      </c>
      <c r="G62" s="775" t="str">
        <f>IF('C-1'!G62="","",'C-1'!G62)</f>
        <v/>
      </c>
      <c r="H62" s="727" t="str">
        <f>IF('C-1'!H62="","",'C-1'!H62)</f>
        <v/>
      </c>
      <c r="I62" s="774" t="str">
        <f>IF('C-1'!I62="","",'C-1'!I62)</f>
        <v/>
      </c>
      <c r="J62" s="727" t="str">
        <f>IF('C-1'!J62="","",'C-1'!J62)</f>
        <v/>
      </c>
      <c r="K62" s="773" t="str">
        <f ca="1">IF('C-1'!K62="","","【"&amp;ROUND(IFERROR(IF(ABS('C-1'!K62)&gt;=10,IF('C-1'!K62&gt;=0,'C-1'!K62*RANDBETWEEN(80,90)*0.01,'C-1'!K62*RANDBETWEEN(110,120)*0.01),'C-1'!K62-RANDBETWEEN(1,3)),0),0)&amp;"～"&amp;ROUND(IFERROR(IF(ABS('C-1'!K62)&gt;=10,IF('C-1'!K62&gt;=0,'C-1'!K62*RANDBETWEEN(110,120)*0.01,'C-1'!K62*RANDBETWEEN(80,90)*0.01),'C-1'!K62+RANDBETWEEN(1,3)),0),0)&amp;"】")</f>
        <v/>
      </c>
      <c r="L62" s="773" t="str">
        <f ca="1">IF('C-1'!L62="","","【"&amp;ROUND(IFERROR(IF(ABS('C-1'!L62)&gt;=10,IF('C-1'!L62&gt;=0,'C-1'!L62*RANDBETWEEN(80,90)*0.01,'C-1'!L62*RANDBETWEEN(110,120)*0.01),'C-1'!L62-RANDBETWEEN(1,3)),0),0)&amp;"～"&amp;ROUND(IFERROR(IF(ABS('C-1'!L62)&gt;=10,IF('C-1'!L62&gt;=0,'C-1'!L62*RANDBETWEEN(110,120)*0.01,'C-1'!L62*RANDBETWEEN(80,90)*0.01),'C-1'!L62+RANDBETWEEN(1,3)),0),0)&amp;"】")</f>
        <v/>
      </c>
      <c r="M62" s="727" t="str">
        <f>IF('C-1'!M62="","",'C-1'!M62)</f>
        <v/>
      </c>
      <c r="N62" s="772" t="e">
        <f ca="1">IF('C-1'!N62="","","【"&amp;ROUND(IFERROR(IF(ABS('C-1'!N62)&gt;=10,IF('C-1'!N62&gt;=0,'C-1'!N62*RANDBETWEEN(80,90)*0.01,'C-1'!N62*RANDBETWEEN(110,120)*0.01),'C-1'!N62-RANDBETWEEN(1,3)),0),0)&amp;"～"&amp;ROUND(IFERROR(IF(ABS('C-1'!N62)&gt;=10,IF('C-1'!N62&gt;=0,'C-1'!N62*RANDBETWEEN(110,120)*0.01,'C-1'!N62*RANDBETWEEN(80,90)*0.01),'C-1'!N62+RANDBETWEEN(1,3)),0),0)&amp;"】")</f>
        <v>#DIV/0!</v>
      </c>
      <c r="O62" s="771" t="str">
        <f ca="1">IF('C-1'!O62="","","【"&amp;ROUND(IFERROR(IF(ABS('C-1'!O62)&gt;=10,IF('C-1'!O62&gt;=0,'C-1'!O62*RANDBETWEEN(80,90)*0.01,'C-1'!O62*RANDBETWEEN(110,120)*0.01),'C-1'!O62-RANDBETWEEN(1,3)),0),0)&amp;"～"&amp;ROUND(IFERROR(IF(ABS('C-1'!O62)&gt;=10,IF('C-1'!O62&gt;=0,'C-1'!O62*RANDBETWEEN(110,120)*0.01,'C-1'!O62*RANDBETWEEN(80,90)*0.01),'C-1'!O62+RANDBETWEEN(1,3)),0),0)&amp;"】")</f>
        <v/>
      </c>
      <c r="P62" s="770" t="str">
        <f ca="1">IF('C-1'!P62="","","【"&amp;ROUND(IFERROR(IF(ABS('C-1'!P62)&gt;=10,IF('C-1'!P62&gt;=0,'C-1'!P62*RANDBETWEEN(80,90)*0.01,'C-1'!P62*RANDBETWEEN(110,120)*0.01),'C-1'!P62-RANDBETWEEN(1,3)),0),0)&amp;"～"&amp;ROUND(IFERROR(IF(ABS('C-1'!P62)&gt;=10,IF('C-1'!P62&gt;=0,'C-1'!P62*RANDBETWEEN(110,120)*0.01,'C-1'!P62*RANDBETWEEN(80,90)*0.01),'C-1'!P62+RANDBETWEEN(1,3)),0),0)&amp;"】")</f>
        <v/>
      </c>
      <c r="Q62" s="770" t="str">
        <f ca="1">IF('C-1'!Q62="","","【"&amp;ROUND(IFERROR(IF(ABS('C-1'!Q62)&gt;=10,IF('C-1'!Q62&gt;=0,'C-1'!Q62*RANDBETWEEN(80,90)*0.01,'C-1'!Q62*RANDBETWEEN(110,120)*0.01),'C-1'!Q62-RANDBETWEEN(1,3)),0),0)&amp;"～"&amp;ROUND(IFERROR(IF(ABS('C-1'!Q62)&gt;=10,IF('C-1'!Q62&gt;=0,'C-1'!Q62*RANDBETWEEN(110,120)*0.01,'C-1'!Q62*RANDBETWEEN(80,90)*0.01),'C-1'!Q62+RANDBETWEEN(1,3)),0),0)&amp;"】")</f>
        <v/>
      </c>
      <c r="R62" s="770" t="str">
        <f ca="1">IF('C-1'!R62="","","【"&amp;ROUND(IFERROR(IF(ABS('C-1'!R62)&gt;=10,IF('C-1'!R62&gt;=0,'C-1'!R62*RANDBETWEEN(80,90)*0.01,'C-1'!R62*RANDBETWEEN(110,120)*0.01),'C-1'!R62-RANDBETWEEN(1,3)),0),0)&amp;"～"&amp;ROUND(IFERROR(IF(ABS('C-1'!R62)&gt;=10,IF('C-1'!R62&gt;=0,'C-1'!R62*RANDBETWEEN(110,120)*0.01,'C-1'!R62*RANDBETWEEN(80,90)*0.01),'C-1'!R62+RANDBETWEEN(1,3)),0),0)&amp;"】")</f>
        <v/>
      </c>
      <c r="S62" s="768" t="e">
        <f ca="1">IF('C-1'!S62="","","【"&amp;ROUND(IFERROR(IF(ABS('C-1'!S62)&gt;=10,IF('C-1'!S62&gt;=0,'C-1'!S62*RANDBETWEEN(80,90)*0.01,'C-1'!S62*RANDBETWEEN(110,120)*0.01),'C-1'!S62-RANDBETWEEN(1,3)),0),0)&amp;"～"&amp;ROUND(IFERROR(IF(ABS('C-1'!S62)&gt;=10,IF('C-1'!S62&gt;=0,'C-1'!S62*RANDBETWEEN(110,120)*0.01,'C-1'!S62*RANDBETWEEN(80,90)*0.01),'C-1'!S62+RANDBETWEEN(1,3)),0),0)&amp;"】")</f>
        <v>#DIV/0!</v>
      </c>
      <c r="T62" s="768" t="e">
        <f ca="1">IF('C-1'!T62="","","【"&amp;ROUND(IFERROR(IF(ABS('C-1'!T62)&gt;=10,IF('C-1'!T62&gt;=0,'C-1'!T62*RANDBETWEEN(80,90)*0.01,'C-1'!T62*RANDBETWEEN(110,120)*0.01),'C-1'!T62-RANDBETWEEN(1,3)),0),0)&amp;"～"&amp;ROUND(IFERROR(IF(ABS('C-1'!T62)&gt;=10,IF('C-1'!T62&gt;=0,'C-1'!T62*RANDBETWEEN(110,120)*0.01,'C-1'!T62*RANDBETWEEN(80,90)*0.01),'C-1'!T62+RANDBETWEEN(1,3)),0),0)&amp;"】")</f>
        <v>#DIV/0!</v>
      </c>
      <c r="U62" s="769" t="e">
        <f ca="1">IF('C-1'!U62="","","【"&amp;ROUND(IFERROR(IF(ABS('C-1'!U62)&gt;=10,IF('C-1'!U62&gt;=0,'C-1'!U62*RANDBETWEEN(80,90)*0.01,'C-1'!U62*RANDBETWEEN(110,120)*0.01),'C-1'!U62-RANDBETWEEN(1,3)),0),0)&amp;"～"&amp;ROUND(IFERROR(IF(ABS('C-1'!U62)&gt;=10,IF('C-1'!U62&gt;=0,'C-1'!U62*RANDBETWEEN(110,120)*0.01,'C-1'!U62*RANDBETWEEN(80,90)*0.01),'C-1'!U62+RANDBETWEEN(1,3)),0),0)&amp;"】")</f>
        <v>#DIV/0!</v>
      </c>
      <c r="V62" s="769" t="e">
        <f ca="1">IF('C-1'!V62="","","【"&amp;ROUND(IFERROR(IF(ABS('C-1'!V62)&gt;=10,IF('C-1'!V62&gt;=0,'C-1'!V62*RANDBETWEEN(80,90)*0.01,'C-1'!V62*RANDBETWEEN(110,120)*0.01),'C-1'!V62-RANDBETWEEN(1,3)),0),0)&amp;"～"&amp;ROUND(IFERROR(IF(ABS('C-1'!V62)&gt;=10,IF('C-1'!V62&gt;=0,'C-1'!V62*RANDBETWEEN(110,120)*0.01,'C-1'!V62*RANDBETWEEN(80,90)*0.01),'C-1'!V62+RANDBETWEEN(1,3)),0),0)&amp;"】")</f>
        <v>#DIV/0!</v>
      </c>
      <c r="W62" s="768" t="e">
        <f ca="1">IF('C-1'!W62="","","【"&amp;ROUND(IFERROR(IF(ABS('C-1'!W62)&gt;=10,IF('C-1'!W62&gt;=0,'C-1'!W62*RANDBETWEEN(80,90)*0.01,'C-1'!W62*RANDBETWEEN(110,120)*0.01),'C-1'!W62-RANDBETWEEN(1,3)),0),0)&amp;"～"&amp;ROUND(IFERROR(IF(ABS('C-1'!W62)&gt;=10,IF('C-1'!W62&gt;=0,'C-1'!W62*RANDBETWEEN(110,120)*0.01,'C-1'!W62*RANDBETWEEN(80,90)*0.01),'C-1'!W62+RANDBETWEEN(1,3)),0),0)&amp;"】")</f>
        <v>#DIV/0!</v>
      </c>
      <c r="X62" s="767" t="e">
        <f ca="1">IF('C-1'!X62="","","【"&amp;ROUND(IFERROR(IF(ABS('C-1'!X62)&gt;=10,IF('C-1'!X62&gt;=0,'C-1'!X62*RANDBETWEEN(80,90)*0.01,'C-1'!X62*RANDBETWEEN(110,120)*0.01),'C-1'!X62-RANDBETWEEN(1,3)),0),0)&amp;"～"&amp;ROUND(IFERROR(IF(ABS('C-1'!X62)&gt;=10,IF('C-1'!X62&gt;=0,'C-1'!X62*RANDBETWEEN(110,120)*0.01,'C-1'!X62*RANDBETWEEN(80,90)*0.01),'C-1'!X62+RANDBETWEEN(1,3)),0),0)&amp;"】")</f>
        <v>#DIV/0!</v>
      </c>
    </row>
    <row r="63" spans="2:24" ht="14.85" customHeight="1" thickTop="1" thickBot="1" x14ac:dyDescent="0.2">
      <c r="B63" s="693" t="s">
        <v>328</v>
      </c>
      <c r="C63" s="692"/>
      <c r="D63" s="692"/>
      <c r="E63" s="692"/>
      <c r="F63" s="691"/>
      <c r="G63" s="691"/>
      <c r="H63" s="691"/>
      <c r="I63" s="690"/>
      <c r="J63" s="766"/>
      <c r="K63" s="763" t="str">
        <f ca="1">IF('C-1'!K63="","","【"&amp;ROUND(IFERROR(IF(ABS('C-1'!K63)&gt;=10,IF('C-1'!K63&gt;=0,'C-1'!K63*RANDBETWEEN(80,90)*0.01,'C-1'!K63*RANDBETWEEN(110,120)*0.01),'C-1'!K63-RANDBETWEEN(1,3)),0),0)&amp;"～"&amp;ROUND(IFERROR(IF(ABS('C-1'!K63)&gt;=10,IF('C-1'!K63&gt;=0,'C-1'!K63*RANDBETWEEN(110,120)*0.01,'C-1'!K63*RANDBETWEEN(80,90)*0.01),'C-1'!K63+RANDBETWEEN(1,3)),0),0)&amp;"】")</f>
        <v>【-3～2】</v>
      </c>
      <c r="L63" s="763" t="str">
        <f ca="1">IF('C-1'!L63="","","【"&amp;ROUND(IFERROR(IF(ABS('C-1'!L63)&gt;=10,IF('C-1'!L63&gt;=0,'C-1'!L63*RANDBETWEEN(80,90)*0.01,'C-1'!L63*RANDBETWEEN(110,120)*0.01),'C-1'!L63-RANDBETWEEN(1,3)),0),0)&amp;"～"&amp;ROUND(IFERROR(IF(ABS('C-1'!L63)&gt;=10,IF('C-1'!L63&gt;=0,'C-1'!L63*RANDBETWEEN(110,120)*0.01,'C-1'!L63*RANDBETWEEN(80,90)*0.01),'C-1'!L63+RANDBETWEEN(1,3)),0),0)&amp;"】")</f>
        <v>【-2～1】</v>
      </c>
      <c r="M63" s="766"/>
      <c r="N63" s="765" t="e">
        <f ca="1">IF('C-1'!N63="","","【"&amp;ROUND(IFERROR(IF(ABS('C-1'!N63)&gt;=10,IF('C-1'!N63&gt;=0,'C-1'!N63*RANDBETWEEN(80,90)*0.01,'C-1'!N63*RANDBETWEEN(110,120)*0.01),'C-1'!N63-RANDBETWEEN(1,3)),0),0)&amp;"～"&amp;ROUND(IFERROR(IF(ABS('C-1'!N63)&gt;=10,IF('C-1'!N63&gt;=0,'C-1'!N63*RANDBETWEEN(110,120)*0.01,'C-1'!N63*RANDBETWEEN(80,90)*0.01),'C-1'!N63+RANDBETWEEN(1,3)),0),0)&amp;"】")</f>
        <v>#DIV/0!</v>
      </c>
      <c r="O63" s="763" t="str">
        <f ca="1">IF('C-1'!O63="","","【"&amp;ROUND(IFERROR(IF(ABS('C-1'!O63)&gt;=10,IF('C-1'!O63&gt;=0,'C-1'!O63*RANDBETWEEN(80,90)*0.01,'C-1'!O63*RANDBETWEEN(110,120)*0.01),'C-1'!O63-RANDBETWEEN(1,3)),0),0)&amp;"～"&amp;ROUND(IFERROR(IF(ABS('C-1'!O63)&gt;=10,IF('C-1'!O63&gt;=0,'C-1'!O63*RANDBETWEEN(110,120)*0.01,'C-1'!O63*RANDBETWEEN(80,90)*0.01),'C-1'!O63+RANDBETWEEN(1,3)),0),0)&amp;"】")</f>
        <v>【-3～3】</v>
      </c>
      <c r="P63" s="763" t="str">
        <f ca="1">IF('C-1'!P63="","","【"&amp;ROUND(IFERROR(IF(ABS('C-1'!P63)&gt;=10,IF('C-1'!P63&gt;=0,'C-1'!P63*RANDBETWEEN(80,90)*0.01,'C-1'!P63*RANDBETWEEN(110,120)*0.01),'C-1'!P63-RANDBETWEEN(1,3)),0),0)&amp;"～"&amp;ROUND(IFERROR(IF(ABS('C-1'!P63)&gt;=10,IF('C-1'!P63&gt;=0,'C-1'!P63*RANDBETWEEN(110,120)*0.01,'C-1'!P63*RANDBETWEEN(80,90)*0.01),'C-1'!P63+RANDBETWEEN(1,3)),0),0)&amp;"】")</f>
        <v>【-1～1】</v>
      </c>
      <c r="Q63" s="763" t="str">
        <f ca="1">IF('C-1'!Q63="","","【"&amp;ROUND(IFERROR(IF(ABS('C-1'!Q63)&gt;=10,IF('C-1'!Q63&gt;=0,'C-1'!Q63*RANDBETWEEN(80,90)*0.01,'C-1'!Q63*RANDBETWEEN(110,120)*0.01),'C-1'!Q63-RANDBETWEEN(1,3)),0),0)&amp;"～"&amp;ROUND(IFERROR(IF(ABS('C-1'!Q63)&gt;=10,IF('C-1'!Q63&gt;=0,'C-1'!Q63*RANDBETWEEN(110,120)*0.01,'C-1'!Q63*RANDBETWEEN(80,90)*0.01),'C-1'!Q63+RANDBETWEEN(1,3)),0),0)&amp;"】")</f>
        <v>【-3～2】</v>
      </c>
      <c r="R63" s="763" t="str">
        <f ca="1">IF('C-1'!R63="","","【"&amp;ROUND(IFERROR(IF(ABS('C-1'!R63)&gt;=10,IF('C-1'!R63&gt;=0,'C-1'!R63*RANDBETWEEN(80,90)*0.01,'C-1'!R63*RANDBETWEEN(110,120)*0.01),'C-1'!R63-RANDBETWEEN(1,3)),0),0)&amp;"～"&amp;ROUND(IFERROR(IF(ABS('C-1'!R63)&gt;=10,IF('C-1'!R63&gt;=0,'C-1'!R63*RANDBETWEEN(110,120)*0.01,'C-1'!R63*RANDBETWEEN(80,90)*0.01),'C-1'!R63+RANDBETWEEN(1,3)),0),0)&amp;"】")</f>
        <v>【-2～3】</v>
      </c>
      <c r="S63" s="763" t="e">
        <f ca="1">IF('C-1'!S63="","","【"&amp;ROUND(IFERROR(IF(ABS('C-1'!S63)&gt;=10,IF('C-1'!S63&gt;=0,'C-1'!S63*RANDBETWEEN(80,90)*0.01,'C-1'!S63*RANDBETWEEN(110,120)*0.01),'C-1'!S63-RANDBETWEEN(1,3)),0),0)&amp;"～"&amp;ROUND(IFERROR(IF(ABS('C-1'!S63)&gt;=10,IF('C-1'!S63&gt;=0,'C-1'!S63*RANDBETWEEN(110,120)*0.01,'C-1'!S63*RANDBETWEEN(80,90)*0.01),'C-1'!S63+RANDBETWEEN(1,3)),0),0)&amp;"】")</f>
        <v>#DIV/0!</v>
      </c>
      <c r="T63" s="763" t="e">
        <f ca="1">IF('C-1'!T63="","","【"&amp;ROUND(IFERROR(IF(ABS('C-1'!T63)&gt;=10,IF('C-1'!T63&gt;=0,'C-1'!T63*RANDBETWEEN(80,90)*0.01,'C-1'!T63*RANDBETWEEN(110,120)*0.01),'C-1'!T63-RANDBETWEEN(1,3)),0),0)&amp;"～"&amp;ROUND(IFERROR(IF(ABS('C-1'!T63)&gt;=10,IF('C-1'!T63&gt;=0,'C-1'!T63*RANDBETWEEN(110,120)*0.01,'C-1'!T63*RANDBETWEEN(80,90)*0.01),'C-1'!T63+RANDBETWEEN(1,3)),0),0)&amp;"】")</f>
        <v>#DIV/0!</v>
      </c>
      <c r="U63" s="764" t="e">
        <f ca="1">IF('C-1'!U63="","","【"&amp;ROUND(IFERROR(IF(ABS('C-1'!U63)&gt;=10,IF('C-1'!U63&gt;=0,'C-1'!U63*RANDBETWEEN(80,90)*0.01,'C-1'!U63*RANDBETWEEN(110,120)*0.01),'C-1'!U63-RANDBETWEEN(1,3)),0),0)&amp;"～"&amp;ROUND(IFERROR(IF(ABS('C-1'!U63)&gt;=10,IF('C-1'!U63&gt;=0,'C-1'!U63*RANDBETWEEN(110,120)*0.01,'C-1'!U63*RANDBETWEEN(80,90)*0.01),'C-1'!U63+RANDBETWEEN(1,3)),0),0)&amp;"】")</f>
        <v>#DIV/0!</v>
      </c>
      <c r="V63" s="764" t="e">
        <f ca="1">IF('C-1'!V63="","","【"&amp;ROUND(IFERROR(IF(ABS('C-1'!V63)&gt;=10,IF('C-1'!V63&gt;=0,'C-1'!V63*RANDBETWEEN(80,90)*0.01,'C-1'!V63*RANDBETWEEN(110,120)*0.01),'C-1'!V63-RANDBETWEEN(1,3)),0),0)&amp;"～"&amp;ROUND(IFERROR(IF(ABS('C-1'!V63)&gt;=10,IF('C-1'!V63&gt;=0,'C-1'!V63*RANDBETWEEN(110,120)*0.01,'C-1'!V63*RANDBETWEEN(80,90)*0.01),'C-1'!V63+RANDBETWEEN(1,3)),0),0)&amp;"】")</f>
        <v>#DIV/0!</v>
      </c>
      <c r="W63" s="763" t="e">
        <f ca="1">IF('C-1'!W63="","","【"&amp;ROUND(IFERROR(IF(ABS('C-1'!W63)&gt;=10,IF('C-1'!W63&gt;=0,'C-1'!W63*RANDBETWEEN(80,90)*0.01,'C-1'!W63*RANDBETWEEN(110,120)*0.01),'C-1'!W63-RANDBETWEEN(1,3)),0),0)&amp;"～"&amp;ROUND(IFERROR(IF(ABS('C-1'!W63)&gt;=10,IF('C-1'!W63&gt;=0,'C-1'!W63*RANDBETWEEN(110,120)*0.01,'C-1'!W63*RANDBETWEEN(80,90)*0.01),'C-1'!W63+RANDBETWEEN(1,3)),0),0)&amp;"】")</f>
        <v>#DIV/0!</v>
      </c>
      <c r="X63" s="762" t="e">
        <f ca="1">IF('C-1'!X63="","","【"&amp;ROUND(IFERROR(IF(ABS('C-1'!X63)&gt;=10,IF('C-1'!X63&gt;=0,'C-1'!X63*RANDBETWEEN(80,90)*0.01,'C-1'!X63*RANDBETWEEN(110,120)*0.01),'C-1'!X63-RANDBETWEEN(1,3)),0),0)&amp;"～"&amp;ROUND(IFERROR(IF(ABS('C-1'!X63)&gt;=10,IF('C-1'!X63&gt;=0,'C-1'!X63*RANDBETWEEN(110,120)*0.01,'C-1'!X63*RANDBETWEEN(80,90)*0.01),'C-1'!X63+RANDBETWEEN(1,3)),0),0)&amp;"】")</f>
        <v>#DIV/0!</v>
      </c>
    </row>
    <row r="64" spans="2:24" ht="15" customHeight="1" x14ac:dyDescent="0.15">
      <c r="B64" s="124" t="str">
        <f>IF('C-1'!B64="","",'C-1'!B64)</f>
        <v>令和6年(2024年)</v>
      </c>
      <c r="C64" s="792" t="str">
        <f>IF('C-1'!C64="","",'C-1'!C64)</f>
        <v/>
      </c>
      <c r="D64" s="792" t="str">
        <f>IF('C-1'!D64="","",'C-1'!D64)</f>
        <v>輸入者</v>
      </c>
      <c r="E64" s="792" t="str">
        <f>IF('C-1'!E64="","",'C-1'!E64)</f>
        <v>関連企業</v>
      </c>
      <c r="F64" s="716" t="s">
        <v>325</v>
      </c>
      <c r="G64" s="716" t="s">
        <v>325</v>
      </c>
      <c r="H64" s="715" t="s">
        <v>326</v>
      </c>
      <c r="I64" s="715" t="s">
        <v>326</v>
      </c>
      <c r="J64" s="714" t="s">
        <v>326</v>
      </c>
      <c r="K64" s="791" t="str">
        <f ca="1">IF('C-1'!K64="","","【"&amp;ROUND(IFERROR(IF(ABS('C-1'!K64)&gt;=10,IF('C-1'!K64&gt;=0,'C-1'!K64*RANDBETWEEN(80,90)*0.01,'C-1'!K64*RANDBETWEEN(110,120)*0.01),'C-1'!K64-RANDBETWEEN(1,3)),0),0)&amp;"～"&amp;ROUND(IFERROR(IF(ABS('C-1'!K64)&gt;=10,IF('C-1'!K64&gt;=0,'C-1'!K64*RANDBETWEEN(110,120)*0.01,'C-1'!K64*RANDBETWEEN(80,90)*0.01),'C-1'!K64+RANDBETWEEN(1,3)),0),0)&amp;"】")</f>
        <v/>
      </c>
      <c r="L64" s="791" t="str">
        <f ca="1">IF('C-1'!L64="","","【"&amp;ROUND(IFERROR(IF(ABS('C-1'!L64)&gt;=10,IF('C-1'!L64&gt;=0,'C-1'!L64*RANDBETWEEN(80,90)*0.01,'C-1'!L64*RANDBETWEEN(110,120)*0.01),'C-1'!L64-RANDBETWEEN(1,3)),0),0)&amp;"～"&amp;ROUND(IFERROR(IF(ABS('C-1'!L64)&gt;=10,IF('C-1'!L64&gt;=0,'C-1'!L64*RANDBETWEEN(110,120)*0.01,'C-1'!L64*RANDBETWEEN(80,90)*0.01),'C-1'!L64+RANDBETWEEN(1,3)),0),0)&amp;"】")</f>
        <v/>
      </c>
      <c r="M64" s="699" t="str">
        <f>IF('C-1'!M64="","",'C-1'!M64)</f>
        <v>全て</v>
      </c>
      <c r="N64" s="790" t="e">
        <f ca="1">IF('C-1'!N64="","","【"&amp;ROUND(IFERROR(IF(ABS('C-1'!N64)&gt;=10,IF('C-1'!N64&gt;=0,'C-1'!N64*RANDBETWEEN(80,90)*0.01,'C-1'!N64*RANDBETWEEN(110,120)*0.01),'C-1'!N64-RANDBETWEEN(1,3)),0),0)&amp;"～"&amp;ROUND(IFERROR(IF(ABS('C-1'!N64)&gt;=10,IF('C-1'!N64&gt;=0,'C-1'!N64*RANDBETWEEN(110,120)*0.01,'C-1'!N64*RANDBETWEEN(80,90)*0.01),'C-1'!N64+RANDBETWEEN(1,3)),0),0)&amp;"】")</f>
        <v>#DIV/0!</v>
      </c>
      <c r="O64" s="789" t="str">
        <f ca="1">IF('C-1'!O64="","","【"&amp;ROUND(IFERROR(IF(ABS('C-1'!O64)&gt;=10,IF('C-1'!O64&gt;=0,'C-1'!O64*RANDBETWEEN(80,90)*0.01,'C-1'!O64*RANDBETWEEN(110,120)*0.01),'C-1'!O64-RANDBETWEEN(1,3)),0),0)&amp;"～"&amp;ROUND(IFERROR(IF(ABS('C-1'!O64)&gt;=10,IF('C-1'!O64&gt;=0,'C-1'!O64*RANDBETWEEN(110,120)*0.01,'C-1'!O64*RANDBETWEEN(80,90)*0.01),'C-1'!O64+RANDBETWEEN(1,3)),0),0)&amp;"】")</f>
        <v/>
      </c>
      <c r="P64" s="788" t="str">
        <f ca="1">IF('C-1'!P64="","","【"&amp;ROUND(IFERROR(IF(ABS('C-1'!P64)&gt;=10,IF('C-1'!P64&gt;=0,'C-1'!P64*RANDBETWEEN(80,90)*0.01,'C-1'!P64*RANDBETWEEN(110,120)*0.01),'C-1'!P64-RANDBETWEEN(1,3)),0),0)&amp;"～"&amp;ROUND(IFERROR(IF(ABS('C-1'!P64)&gt;=10,IF('C-1'!P64&gt;=0,'C-1'!P64*RANDBETWEEN(110,120)*0.01,'C-1'!P64*RANDBETWEEN(80,90)*0.01),'C-1'!P64+RANDBETWEEN(1,3)),0),0)&amp;"】")</f>
        <v/>
      </c>
      <c r="Q64" s="788" t="str">
        <f ca="1">IF('C-1'!Q64="","","【"&amp;ROUND(IFERROR(IF(ABS('C-1'!Q64)&gt;=10,IF('C-1'!Q64&gt;=0,'C-1'!Q64*RANDBETWEEN(80,90)*0.01,'C-1'!Q64*RANDBETWEEN(110,120)*0.01),'C-1'!Q64-RANDBETWEEN(1,3)),0),0)&amp;"～"&amp;ROUND(IFERROR(IF(ABS('C-1'!Q64)&gt;=10,IF('C-1'!Q64&gt;=0,'C-1'!Q64*RANDBETWEEN(110,120)*0.01,'C-1'!Q64*RANDBETWEEN(80,90)*0.01),'C-1'!Q64+RANDBETWEEN(1,3)),0),0)&amp;"】")</f>
        <v/>
      </c>
      <c r="R64" s="788" t="str">
        <f ca="1">IF('C-1'!R64="","","【"&amp;ROUND(IFERROR(IF(ABS('C-1'!R64)&gt;=10,IF('C-1'!R64&gt;=0,'C-1'!R64*RANDBETWEEN(80,90)*0.01,'C-1'!R64*RANDBETWEEN(110,120)*0.01),'C-1'!R64-RANDBETWEEN(1,3)),0),0)&amp;"～"&amp;ROUND(IFERROR(IF(ABS('C-1'!R64)&gt;=10,IF('C-1'!R64&gt;=0,'C-1'!R64*RANDBETWEEN(110,120)*0.01,'C-1'!R64*RANDBETWEEN(80,90)*0.01),'C-1'!R64+RANDBETWEEN(1,3)),0),0)&amp;"】")</f>
        <v/>
      </c>
      <c r="S64" s="786" t="e">
        <f ca="1">IF('C-1'!S64="","","【"&amp;ROUND(IFERROR(IF(ABS('C-1'!S64)&gt;=10,IF('C-1'!S64&gt;=0,'C-1'!S64*RANDBETWEEN(80,90)*0.01,'C-1'!S64*RANDBETWEEN(110,120)*0.01),'C-1'!S64-RANDBETWEEN(1,3)),0),0)&amp;"～"&amp;ROUND(IFERROR(IF(ABS('C-1'!S64)&gt;=10,IF('C-1'!S64&gt;=0,'C-1'!S64*RANDBETWEEN(110,120)*0.01,'C-1'!S64*RANDBETWEEN(80,90)*0.01),'C-1'!S64+RANDBETWEEN(1,3)),0),0)&amp;"】")</f>
        <v>#DIV/0!</v>
      </c>
      <c r="T64" s="786" t="e">
        <f ca="1">IF('C-1'!T64="","","【"&amp;ROUND(IFERROR(IF(ABS('C-1'!T64)&gt;=10,IF('C-1'!T64&gt;=0,'C-1'!T64*RANDBETWEEN(80,90)*0.01,'C-1'!T64*RANDBETWEEN(110,120)*0.01),'C-1'!T64-RANDBETWEEN(1,3)),0),0)&amp;"～"&amp;ROUND(IFERROR(IF(ABS('C-1'!T64)&gt;=10,IF('C-1'!T64&gt;=0,'C-1'!T64*RANDBETWEEN(110,120)*0.01,'C-1'!T64*RANDBETWEEN(80,90)*0.01),'C-1'!T64+RANDBETWEEN(1,3)),0),0)&amp;"】")</f>
        <v>#DIV/0!</v>
      </c>
      <c r="U64" s="787" t="e">
        <f ca="1">IF('C-1'!U64="","","【"&amp;ROUND(IFERROR(IF(ABS('C-1'!U64)&gt;=10,IF('C-1'!U64&gt;=0,'C-1'!U64*RANDBETWEEN(80,90)*0.01,'C-1'!U64*RANDBETWEEN(110,120)*0.01),'C-1'!U64-RANDBETWEEN(1,3)),0),0)&amp;"～"&amp;ROUND(IFERROR(IF(ABS('C-1'!U64)&gt;=10,IF('C-1'!U64&gt;=0,'C-1'!U64*RANDBETWEEN(110,120)*0.01,'C-1'!U64*RANDBETWEEN(80,90)*0.01),'C-1'!U64+RANDBETWEEN(1,3)),0),0)&amp;"】")</f>
        <v>#DIV/0!</v>
      </c>
      <c r="V64" s="786" t="e">
        <f ca="1">IF('C-1'!V64="","","【"&amp;ROUND(IFERROR(IF(ABS('C-1'!V64)&gt;=10,IF('C-1'!V64&gt;=0,'C-1'!V64*RANDBETWEEN(80,90)*0.01,'C-1'!V64*RANDBETWEEN(110,120)*0.01),'C-1'!V64-RANDBETWEEN(1,3)),0),0)&amp;"～"&amp;ROUND(IFERROR(IF(ABS('C-1'!V64)&gt;=10,IF('C-1'!V64&gt;=0,'C-1'!V64*RANDBETWEEN(110,120)*0.01,'C-1'!V64*RANDBETWEEN(80,90)*0.01),'C-1'!V64+RANDBETWEEN(1,3)),0),0)&amp;"】")</f>
        <v>#DIV/0!</v>
      </c>
      <c r="W64" s="786" t="e">
        <f ca="1">IF('C-1'!W64="","","【"&amp;ROUND(IFERROR(IF(ABS('C-1'!W64)&gt;=10,IF('C-1'!W64&gt;=0,'C-1'!W64*RANDBETWEEN(80,90)*0.01,'C-1'!W64*RANDBETWEEN(110,120)*0.01),'C-1'!W64-RANDBETWEEN(1,3)),0),0)&amp;"～"&amp;ROUND(IFERROR(IF(ABS('C-1'!W64)&gt;=10,IF('C-1'!W64&gt;=0,'C-1'!W64*RANDBETWEEN(110,120)*0.01,'C-1'!W64*RANDBETWEEN(80,90)*0.01),'C-1'!W64+RANDBETWEEN(1,3)),0),0)&amp;"】")</f>
        <v>#DIV/0!</v>
      </c>
      <c r="X64" s="785" t="e">
        <f ca="1">IF('C-1'!X64="","","【"&amp;ROUND(IFERROR(IF(ABS('C-1'!X64)&gt;=10,IF('C-1'!X64&gt;=0,'C-1'!X64*RANDBETWEEN(80,90)*0.01,'C-1'!X64*RANDBETWEEN(110,120)*0.01),'C-1'!X64-RANDBETWEEN(1,3)),0),0)&amp;"～"&amp;ROUND(IFERROR(IF(ABS('C-1'!X64)&gt;=10,IF('C-1'!X64&gt;=0,'C-1'!X64*RANDBETWEEN(110,120)*0.01,'C-1'!X64*RANDBETWEEN(80,90)*0.01),'C-1'!X64+RANDBETWEEN(1,3)),0),0)&amp;"】")</f>
        <v>#DIV/0!</v>
      </c>
    </row>
    <row r="65" spans="2:24" ht="15" customHeight="1" x14ac:dyDescent="0.15">
      <c r="B65" s="125" t="str">
        <f>IF('C-1'!B65="","",'C-1'!B65)</f>
        <v>令和6年(2024年)</v>
      </c>
      <c r="C65" s="784" t="str">
        <f>IF('C-1'!C65="","",'C-1'!C65)</f>
        <v/>
      </c>
      <c r="D65" s="784" t="str">
        <f>IF('C-1'!D65="","",'C-1'!D65)</f>
        <v>輸入者</v>
      </c>
      <c r="E65" s="784" t="str">
        <f>IF('C-1'!E65="","",'C-1'!E65)</f>
        <v>非関連企業</v>
      </c>
      <c r="F65" s="699" t="str">
        <f>IF('C-1'!F65="","",'C-1'!F65)</f>
        <v/>
      </c>
      <c r="G65" s="783" t="str">
        <f>IF('C-1'!G65="","",'C-1'!G65)</f>
        <v/>
      </c>
      <c r="H65" s="699" t="str">
        <f>IF('C-1'!H65="","",'C-1'!H65)</f>
        <v/>
      </c>
      <c r="I65" s="782" t="str">
        <f>IF('C-1'!I65="","",'C-1'!I65)</f>
        <v/>
      </c>
      <c r="J65" s="699" t="str">
        <f>IF('C-1'!J65="","",'C-1'!J65)</f>
        <v/>
      </c>
      <c r="K65" s="780" t="str">
        <f ca="1">IF('C-1'!K65="","","【"&amp;ROUND(IFERROR(IF(ABS('C-1'!K65)&gt;=10,IF('C-1'!K65&gt;=0,'C-1'!K65*RANDBETWEEN(80,90)*0.01,'C-1'!K65*RANDBETWEEN(110,120)*0.01),'C-1'!K65-RANDBETWEEN(1,3)),0),0)&amp;"～"&amp;ROUND(IFERROR(IF(ABS('C-1'!K65)&gt;=10,IF('C-1'!K65&gt;=0,'C-1'!K65*RANDBETWEEN(110,120)*0.01,'C-1'!K65*RANDBETWEEN(80,90)*0.01),'C-1'!K65+RANDBETWEEN(1,3)),0),0)&amp;"】")</f>
        <v/>
      </c>
      <c r="L65" s="780" t="str">
        <f ca="1">IF('C-1'!L65="","","【"&amp;ROUND(IFERROR(IF(ABS('C-1'!L65)&gt;=10,IF('C-1'!L65&gt;=0,'C-1'!L65*RANDBETWEEN(80,90)*0.01,'C-1'!L65*RANDBETWEEN(110,120)*0.01),'C-1'!L65-RANDBETWEEN(1,3)),0),0)&amp;"～"&amp;ROUND(IFERROR(IF(ABS('C-1'!L65)&gt;=10,IF('C-1'!L65&gt;=0,'C-1'!L65*RANDBETWEEN(110,120)*0.01,'C-1'!L65*RANDBETWEEN(80,90)*0.01),'C-1'!L65+RANDBETWEEN(1,3)),0),0)&amp;"】")</f>
        <v/>
      </c>
      <c r="M65" s="699" t="str">
        <f>IF('C-1'!M65="","",'C-1'!M65)</f>
        <v/>
      </c>
      <c r="N65" s="781" t="e">
        <f ca="1">IF('C-1'!N65="","","【"&amp;ROUND(IFERROR(IF(ABS('C-1'!N65)&gt;=10,IF('C-1'!N65&gt;=0,'C-1'!N65*RANDBETWEEN(80,90)*0.01,'C-1'!N65*RANDBETWEEN(110,120)*0.01),'C-1'!N65-RANDBETWEEN(1,3)),0),0)&amp;"～"&amp;ROUND(IFERROR(IF(ABS('C-1'!N65)&gt;=10,IF('C-1'!N65&gt;=0,'C-1'!N65*RANDBETWEEN(110,120)*0.01,'C-1'!N65*RANDBETWEEN(80,90)*0.01),'C-1'!N65+RANDBETWEEN(1,3)),0),0)&amp;"】")</f>
        <v>#DIV/0!</v>
      </c>
      <c r="O65" s="780" t="str">
        <f ca="1">IF('C-1'!O65="","","【"&amp;ROUND(IFERROR(IF(ABS('C-1'!O65)&gt;=10,IF('C-1'!O65&gt;=0,'C-1'!O65*RANDBETWEEN(80,90)*0.01,'C-1'!O65*RANDBETWEEN(110,120)*0.01),'C-1'!O65-RANDBETWEEN(1,3)),0),0)&amp;"～"&amp;ROUND(IFERROR(IF(ABS('C-1'!O65)&gt;=10,IF('C-1'!O65&gt;=0,'C-1'!O65*RANDBETWEEN(110,120)*0.01,'C-1'!O65*RANDBETWEEN(80,90)*0.01),'C-1'!O65+RANDBETWEEN(1,3)),0),0)&amp;"】")</f>
        <v/>
      </c>
      <c r="P65" s="779" t="str">
        <f ca="1">IF('C-1'!P65="","","【"&amp;ROUND(IFERROR(IF(ABS('C-1'!P65)&gt;=10,IF('C-1'!P65&gt;=0,'C-1'!P65*RANDBETWEEN(80,90)*0.01,'C-1'!P65*RANDBETWEEN(110,120)*0.01),'C-1'!P65-RANDBETWEEN(1,3)),0),0)&amp;"～"&amp;ROUND(IFERROR(IF(ABS('C-1'!P65)&gt;=10,IF('C-1'!P65&gt;=0,'C-1'!P65*RANDBETWEEN(110,120)*0.01,'C-1'!P65*RANDBETWEEN(80,90)*0.01),'C-1'!P65+RANDBETWEEN(1,3)),0),0)&amp;"】")</f>
        <v/>
      </c>
      <c r="Q65" s="779" t="str">
        <f ca="1">IF('C-1'!Q65="","","【"&amp;ROUND(IFERROR(IF(ABS('C-1'!Q65)&gt;=10,IF('C-1'!Q65&gt;=0,'C-1'!Q65*RANDBETWEEN(80,90)*0.01,'C-1'!Q65*RANDBETWEEN(110,120)*0.01),'C-1'!Q65-RANDBETWEEN(1,3)),0),0)&amp;"～"&amp;ROUND(IFERROR(IF(ABS('C-1'!Q65)&gt;=10,IF('C-1'!Q65&gt;=0,'C-1'!Q65*RANDBETWEEN(110,120)*0.01,'C-1'!Q65*RANDBETWEEN(80,90)*0.01),'C-1'!Q65+RANDBETWEEN(1,3)),0),0)&amp;"】")</f>
        <v/>
      </c>
      <c r="R65" s="779" t="str">
        <f ca="1">IF('C-1'!R65="","","【"&amp;ROUND(IFERROR(IF(ABS('C-1'!R65)&gt;=10,IF('C-1'!R65&gt;=0,'C-1'!R65*RANDBETWEEN(80,90)*0.01,'C-1'!R65*RANDBETWEEN(110,120)*0.01),'C-1'!R65-RANDBETWEEN(1,3)),0),0)&amp;"～"&amp;ROUND(IFERROR(IF(ABS('C-1'!R65)&gt;=10,IF('C-1'!R65&gt;=0,'C-1'!R65*RANDBETWEEN(110,120)*0.01,'C-1'!R65*RANDBETWEEN(80,90)*0.01),'C-1'!R65+RANDBETWEEN(1,3)),0),0)&amp;"】")</f>
        <v/>
      </c>
      <c r="S65" s="778" t="e">
        <f ca="1">IF('C-1'!S65="","","【"&amp;ROUND(IFERROR(IF(ABS('C-1'!S65)&gt;=10,IF('C-1'!S65&gt;=0,'C-1'!S65*RANDBETWEEN(80,90)*0.01,'C-1'!S65*RANDBETWEEN(110,120)*0.01),'C-1'!S65-RANDBETWEEN(1,3)),0),0)&amp;"～"&amp;ROUND(IFERROR(IF(ABS('C-1'!S65)&gt;=10,IF('C-1'!S65&gt;=0,'C-1'!S65*RANDBETWEEN(110,120)*0.01,'C-1'!S65*RANDBETWEEN(80,90)*0.01),'C-1'!S65+RANDBETWEEN(1,3)),0),0)&amp;"】")</f>
        <v>#DIV/0!</v>
      </c>
      <c r="T65" s="778" t="e">
        <f ca="1">IF('C-1'!T65="","","【"&amp;ROUND(IFERROR(IF(ABS('C-1'!T65)&gt;=10,IF('C-1'!T65&gt;=0,'C-1'!T65*RANDBETWEEN(80,90)*0.01,'C-1'!T65*RANDBETWEEN(110,120)*0.01),'C-1'!T65-RANDBETWEEN(1,3)),0),0)&amp;"～"&amp;ROUND(IFERROR(IF(ABS('C-1'!T65)&gt;=10,IF('C-1'!T65&gt;=0,'C-1'!T65*RANDBETWEEN(110,120)*0.01,'C-1'!T65*RANDBETWEEN(80,90)*0.01),'C-1'!T65+RANDBETWEEN(1,3)),0),0)&amp;"】")</f>
        <v>#DIV/0!</v>
      </c>
      <c r="U65" s="778" t="e">
        <f ca="1">IF('C-1'!U65="","","【"&amp;ROUND(IFERROR(IF(ABS('C-1'!U65)&gt;=10,IF('C-1'!U65&gt;=0,'C-1'!U65*RANDBETWEEN(80,90)*0.01,'C-1'!U65*RANDBETWEEN(110,120)*0.01),'C-1'!U65-RANDBETWEEN(1,3)),0),0)&amp;"～"&amp;ROUND(IFERROR(IF(ABS('C-1'!U65)&gt;=10,IF('C-1'!U65&gt;=0,'C-1'!U65*RANDBETWEEN(110,120)*0.01,'C-1'!U65*RANDBETWEEN(80,90)*0.01),'C-1'!U65+RANDBETWEEN(1,3)),0),0)&amp;"】")</f>
        <v>#DIV/0!</v>
      </c>
      <c r="V65" s="778" t="e">
        <f ca="1">IF('C-1'!V65="","","【"&amp;ROUND(IFERROR(IF(ABS('C-1'!V65)&gt;=10,IF('C-1'!V65&gt;=0,'C-1'!V65*RANDBETWEEN(80,90)*0.01,'C-1'!V65*RANDBETWEEN(110,120)*0.01),'C-1'!V65-RANDBETWEEN(1,3)),0),0)&amp;"～"&amp;ROUND(IFERROR(IF(ABS('C-1'!V65)&gt;=10,IF('C-1'!V65&gt;=0,'C-1'!V65*RANDBETWEEN(110,120)*0.01,'C-1'!V65*RANDBETWEEN(80,90)*0.01),'C-1'!V65+RANDBETWEEN(1,3)),0),0)&amp;"】")</f>
        <v>#DIV/0!</v>
      </c>
      <c r="W65" s="778" t="e">
        <f ca="1">IF('C-1'!W65="","","【"&amp;ROUND(IFERROR(IF(ABS('C-1'!W65)&gt;=10,IF('C-1'!W65&gt;=0,'C-1'!W65*RANDBETWEEN(80,90)*0.01,'C-1'!W65*RANDBETWEEN(110,120)*0.01),'C-1'!W65-RANDBETWEEN(1,3)),0),0)&amp;"～"&amp;ROUND(IFERROR(IF(ABS('C-1'!W65)&gt;=10,IF('C-1'!W65&gt;=0,'C-1'!W65*RANDBETWEEN(110,120)*0.01,'C-1'!W65*RANDBETWEEN(80,90)*0.01),'C-1'!W65+RANDBETWEEN(1,3)),0),0)&amp;"】")</f>
        <v>#DIV/0!</v>
      </c>
      <c r="X65" s="777" t="e">
        <f ca="1">IF('C-1'!X65="","","【"&amp;ROUND(IFERROR(IF(ABS('C-1'!X65)&gt;=10,IF('C-1'!X65&gt;=0,'C-1'!X65*RANDBETWEEN(80,90)*0.01,'C-1'!X65*RANDBETWEEN(110,120)*0.01),'C-1'!X65-RANDBETWEEN(1,3)),0),0)&amp;"～"&amp;ROUND(IFERROR(IF(ABS('C-1'!X65)&gt;=10,IF('C-1'!X65&gt;=0,'C-1'!X65*RANDBETWEEN(110,120)*0.01,'C-1'!X65*RANDBETWEEN(80,90)*0.01),'C-1'!X65+RANDBETWEEN(1,3)),0),0)&amp;"】")</f>
        <v>#DIV/0!</v>
      </c>
    </row>
    <row r="66" spans="2:24" ht="15" customHeight="1" x14ac:dyDescent="0.15">
      <c r="B66" s="125" t="str">
        <f>IF('C-1'!B66="","",'C-1'!B66)</f>
        <v>令和6年(2024年)</v>
      </c>
      <c r="C66" s="784" t="str">
        <f>IF('C-1'!C66="","",'C-1'!C66)</f>
        <v/>
      </c>
      <c r="D66" s="784" t="str">
        <f>IF('C-1'!D66="","",'C-1'!D66)</f>
        <v>輸入者</v>
      </c>
      <c r="E66" s="784" t="str">
        <f>IF('C-1'!E66="","",'C-1'!E66)</f>
        <v>非関連企業</v>
      </c>
      <c r="F66" s="699" t="str">
        <f>IF('C-1'!F66="","",'C-1'!F66)</f>
        <v/>
      </c>
      <c r="G66" s="783" t="str">
        <f>IF('C-1'!G66="","",'C-1'!G66)</f>
        <v/>
      </c>
      <c r="H66" s="699" t="str">
        <f>IF('C-1'!H66="","",'C-1'!H66)</f>
        <v/>
      </c>
      <c r="I66" s="782" t="str">
        <f>IF('C-1'!I66="","",'C-1'!I66)</f>
        <v/>
      </c>
      <c r="J66" s="699" t="str">
        <f>IF('C-1'!J66="","",'C-1'!J66)</f>
        <v/>
      </c>
      <c r="K66" s="780" t="str">
        <f ca="1">IF('C-1'!K66="","","【"&amp;ROUND(IFERROR(IF(ABS('C-1'!K66)&gt;=10,IF('C-1'!K66&gt;=0,'C-1'!K66*RANDBETWEEN(80,90)*0.01,'C-1'!K66*RANDBETWEEN(110,120)*0.01),'C-1'!K66-RANDBETWEEN(1,3)),0),0)&amp;"～"&amp;ROUND(IFERROR(IF(ABS('C-1'!K66)&gt;=10,IF('C-1'!K66&gt;=0,'C-1'!K66*RANDBETWEEN(110,120)*0.01,'C-1'!K66*RANDBETWEEN(80,90)*0.01),'C-1'!K66+RANDBETWEEN(1,3)),0),0)&amp;"】")</f>
        <v/>
      </c>
      <c r="L66" s="780" t="str">
        <f ca="1">IF('C-1'!L66="","","【"&amp;ROUND(IFERROR(IF(ABS('C-1'!L66)&gt;=10,IF('C-1'!L66&gt;=0,'C-1'!L66*RANDBETWEEN(80,90)*0.01,'C-1'!L66*RANDBETWEEN(110,120)*0.01),'C-1'!L66-RANDBETWEEN(1,3)),0),0)&amp;"～"&amp;ROUND(IFERROR(IF(ABS('C-1'!L66)&gt;=10,IF('C-1'!L66&gt;=0,'C-1'!L66*RANDBETWEEN(110,120)*0.01,'C-1'!L66*RANDBETWEEN(80,90)*0.01),'C-1'!L66+RANDBETWEEN(1,3)),0),0)&amp;"】")</f>
        <v/>
      </c>
      <c r="M66" s="699" t="str">
        <f>IF('C-1'!M66="","",'C-1'!M66)</f>
        <v/>
      </c>
      <c r="N66" s="781" t="e">
        <f ca="1">IF('C-1'!N66="","","【"&amp;ROUND(IFERROR(IF(ABS('C-1'!N66)&gt;=10,IF('C-1'!N66&gt;=0,'C-1'!N66*RANDBETWEEN(80,90)*0.01,'C-1'!N66*RANDBETWEEN(110,120)*0.01),'C-1'!N66-RANDBETWEEN(1,3)),0),0)&amp;"～"&amp;ROUND(IFERROR(IF(ABS('C-1'!N66)&gt;=10,IF('C-1'!N66&gt;=0,'C-1'!N66*RANDBETWEEN(110,120)*0.01,'C-1'!N66*RANDBETWEEN(80,90)*0.01),'C-1'!N66+RANDBETWEEN(1,3)),0),0)&amp;"】")</f>
        <v>#DIV/0!</v>
      </c>
      <c r="O66" s="780" t="str">
        <f ca="1">IF('C-1'!O66="","","【"&amp;ROUND(IFERROR(IF(ABS('C-1'!O66)&gt;=10,IF('C-1'!O66&gt;=0,'C-1'!O66*RANDBETWEEN(80,90)*0.01,'C-1'!O66*RANDBETWEEN(110,120)*0.01),'C-1'!O66-RANDBETWEEN(1,3)),0),0)&amp;"～"&amp;ROUND(IFERROR(IF(ABS('C-1'!O66)&gt;=10,IF('C-1'!O66&gt;=0,'C-1'!O66*RANDBETWEEN(110,120)*0.01,'C-1'!O66*RANDBETWEEN(80,90)*0.01),'C-1'!O66+RANDBETWEEN(1,3)),0),0)&amp;"】")</f>
        <v/>
      </c>
      <c r="P66" s="779" t="str">
        <f ca="1">IF('C-1'!P66="","","【"&amp;ROUND(IFERROR(IF(ABS('C-1'!P66)&gt;=10,IF('C-1'!P66&gt;=0,'C-1'!P66*RANDBETWEEN(80,90)*0.01,'C-1'!P66*RANDBETWEEN(110,120)*0.01),'C-1'!P66-RANDBETWEEN(1,3)),0),0)&amp;"～"&amp;ROUND(IFERROR(IF(ABS('C-1'!P66)&gt;=10,IF('C-1'!P66&gt;=0,'C-1'!P66*RANDBETWEEN(110,120)*0.01,'C-1'!P66*RANDBETWEEN(80,90)*0.01),'C-1'!P66+RANDBETWEEN(1,3)),0),0)&amp;"】")</f>
        <v/>
      </c>
      <c r="Q66" s="779" t="str">
        <f ca="1">IF('C-1'!Q66="","","【"&amp;ROUND(IFERROR(IF(ABS('C-1'!Q66)&gt;=10,IF('C-1'!Q66&gt;=0,'C-1'!Q66*RANDBETWEEN(80,90)*0.01,'C-1'!Q66*RANDBETWEEN(110,120)*0.01),'C-1'!Q66-RANDBETWEEN(1,3)),0),0)&amp;"～"&amp;ROUND(IFERROR(IF(ABS('C-1'!Q66)&gt;=10,IF('C-1'!Q66&gt;=0,'C-1'!Q66*RANDBETWEEN(110,120)*0.01,'C-1'!Q66*RANDBETWEEN(80,90)*0.01),'C-1'!Q66+RANDBETWEEN(1,3)),0),0)&amp;"】")</f>
        <v/>
      </c>
      <c r="R66" s="779" t="str">
        <f ca="1">IF('C-1'!R66="","","【"&amp;ROUND(IFERROR(IF(ABS('C-1'!R66)&gt;=10,IF('C-1'!R66&gt;=0,'C-1'!R66*RANDBETWEEN(80,90)*0.01,'C-1'!R66*RANDBETWEEN(110,120)*0.01),'C-1'!R66-RANDBETWEEN(1,3)),0),0)&amp;"～"&amp;ROUND(IFERROR(IF(ABS('C-1'!R66)&gt;=10,IF('C-1'!R66&gt;=0,'C-1'!R66*RANDBETWEEN(110,120)*0.01,'C-1'!R66*RANDBETWEEN(80,90)*0.01),'C-1'!R66+RANDBETWEEN(1,3)),0),0)&amp;"】")</f>
        <v/>
      </c>
      <c r="S66" s="778" t="e">
        <f ca="1">IF('C-1'!S66="","","【"&amp;ROUND(IFERROR(IF(ABS('C-1'!S66)&gt;=10,IF('C-1'!S66&gt;=0,'C-1'!S66*RANDBETWEEN(80,90)*0.01,'C-1'!S66*RANDBETWEEN(110,120)*0.01),'C-1'!S66-RANDBETWEEN(1,3)),0),0)&amp;"～"&amp;ROUND(IFERROR(IF(ABS('C-1'!S66)&gt;=10,IF('C-1'!S66&gt;=0,'C-1'!S66*RANDBETWEEN(110,120)*0.01,'C-1'!S66*RANDBETWEEN(80,90)*0.01),'C-1'!S66+RANDBETWEEN(1,3)),0),0)&amp;"】")</f>
        <v>#DIV/0!</v>
      </c>
      <c r="T66" s="778" t="e">
        <f ca="1">IF('C-1'!T66="","","【"&amp;ROUND(IFERROR(IF(ABS('C-1'!T66)&gt;=10,IF('C-1'!T66&gt;=0,'C-1'!T66*RANDBETWEEN(80,90)*0.01,'C-1'!T66*RANDBETWEEN(110,120)*0.01),'C-1'!T66-RANDBETWEEN(1,3)),0),0)&amp;"～"&amp;ROUND(IFERROR(IF(ABS('C-1'!T66)&gt;=10,IF('C-1'!T66&gt;=0,'C-1'!T66*RANDBETWEEN(110,120)*0.01,'C-1'!T66*RANDBETWEEN(80,90)*0.01),'C-1'!T66+RANDBETWEEN(1,3)),0),0)&amp;"】")</f>
        <v>#DIV/0!</v>
      </c>
      <c r="U66" s="778" t="e">
        <f ca="1">IF('C-1'!U66="","","【"&amp;ROUND(IFERROR(IF(ABS('C-1'!U66)&gt;=10,IF('C-1'!U66&gt;=0,'C-1'!U66*RANDBETWEEN(80,90)*0.01,'C-1'!U66*RANDBETWEEN(110,120)*0.01),'C-1'!U66-RANDBETWEEN(1,3)),0),0)&amp;"～"&amp;ROUND(IFERROR(IF(ABS('C-1'!U66)&gt;=10,IF('C-1'!U66&gt;=0,'C-1'!U66*RANDBETWEEN(110,120)*0.01,'C-1'!U66*RANDBETWEEN(80,90)*0.01),'C-1'!U66+RANDBETWEEN(1,3)),0),0)&amp;"】")</f>
        <v>#DIV/0!</v>
      </c>
      <c r="V66" s="778" t="e">
        <f ca="1">IF('C-1'!V66="","","【"&amp;ROUND(IFERROR(IF(ABS('C-1'!V66)&gt;=10,IF('C-1'!V66&gt;=0,'C-1'!V66*RANDBETWEEN(80,90)*0.01,'C-1'!V66*RANDBETWEEN(110,120)*0.01),'C-1'!V66-RANDBETWEEN(1,3)),0),0)&amp;"～"&amp;ROUND(IFERROR(IF(ABS('C-1'!V66)&gt;=10,IF('C-1'!V66&gt;=0,'C-1'!V66*RANDBETWEEN(110,120)*0.01,'C-1'!V66*RANDBETWEEN(80,90)*0.01),'C-1'!V66+RANDBETWEEN(1,3)),0),0)&amp;"】")</f>
        <v>#DIV/0!</v>
      </c>
      <c r="W66" s="778" t="e">
        <f ca="1">IF('C-1'!W66="","","【"&amp;ROUND(IFERROR(IF(ABS('C-1'!W66)&gt;=10,IF('C-1'!W66&gt;=0,'C-1'!W66*RANDBETWEEN(80,90)*0.01,'C-1'!W66*RANDBETWEEN(110,120)*0.01),'C-1'!W66-RANDBETWEEN(1,3)),0),0)&amp;"～"&amp;ROUND(IFERROR(IF(ABS('C-1'!W66)&gt;=10,IF('C-1'!W66&gt;=0,'C-1'!W66*RANDBETWEEN(110,120)*0.01,'C-1'!W66*RANDBETWEEN(80,90)*0.01),'C-1'!W66+RANDBETWEEN(1,3)),0),0)&amp;"】")</f>
        <v>#DIV/0!</v>
      </c>
      <c r="X66" s="777" t="e">
        <f ca="1">IF('C-1'!X66="","","【"&amp;ROUND(IFERROR(IF(ABS('C-1'!X66)&gt;=10,IF('C-1'!X66&gt;=0,'C-1'!X66*RANDBETWEEN(80,90)*0.01,'C-1'!X66*RANDBETWEEN(110,120)*0.01),'C-1'!X66-RANDBETWEEN(1,3)),0),0)&amp;"～"&amp;ROUND(IFERROR(IF(ABS('C-1'!X66)&gt;=10,IF('C-1'!X66&gt;=0,'C-1'!X66*RANDBETWEEN(110,120)*0.01,'C-1'!X66*RANDBETWEEN(80,90)*0.01),'C-1'!X66+RANDBETWEEN(1,3)),0),0)&amp;"】")</f>
        <v>#DIV/0!</v>
      </c>
    </row>
    <row r="67" spans="2:24" ht="15" customHeight="1" x14ac:dyDescent="0.15">
      <c r="B67" s="125" t="str">
        <f>IF('C-1'!B67="","",'C-1'!B67)</f>
        <v>令和6年(2024年)</v>
      </c>
      <c r="C67" s="784" t="str">
        <f>IF('C-1'!C67="","",'C-1'!C67)</f>
        <v/>
      </c>
      <c r="D67" s="784" t="str">
        <f>IF('C-1'!D67="","",'C-1'!D67)</f>
        <v>輸入者</v>
      </c>
      <c r="E67" s="784" t="str">
        <f>IF('C-1'!E67="","",'C-1'!E67)</f>
        <v>非関連企業</v>
      </c>
      <c r="F67" s="699" t="str">
        <f>IF('C-1'!F67="","",'C-1'!F67)</f>
        <v/>
      </c>
      <c r="G67" s="783" t="str">
        <f>IF('C-1'!G67="","",'C-1'!G67)</f>
        <v/>
      </c>
      <c r="H67" s="699" t="str">
        <f>IF('C-1'!H67="","",'C-1'!H67)</f>
        <v/>
      </c>
      <c r="I67" s="782" t="str">
        <f>IF('C-1'!I67="","",'C-1'!I67)</f>
        <v/>
      </c>
      <c r="J67" s="699" t="str">
        <f>IF('C-1'!J67="","",'C-1'!J67)</f>
        <v/>
      </c>
      <c r="K67" s="780" t="str">
        <f ca="1">IF('C-1'!K67="","","【"&amp;ROUND(IFERROR(IF(ABS('C-1'!K67)&gt;=10,IF('C-1'!K67&gt;=0,'C-1'!K67*RANDBETWEEN(80,90)*0.01,'C-1'!K67*RANDBETWEEN(110,120)*0.01),'C-1'!K67-RANDBETWEEN(1,3)),0),0)&amp;"～"&amp;ROUND(IFERROR(IF(ABS('C-1'!K67)&gt;=10,IF('C-1'!K67&gt;=0,'C-1'!K67*RANDBETWEEN(110,120)*0.01,'C-1'!K67*RANDBETWEEN(80,90)*0.01),'C-1'!K67+RANDBETWEEN(1,3)),0),0)&amp;"】")</f>
        <v/>
      </c>
      <c r="L67" s="780" t="str">
        <f ca="1">IF('C-1'!L67="","","【"&amp;ROUND(IFERROR(IF(ABS('C-1'!L67)&gt;=10,IF('C-1'!L67&gt;=0,'C-1'!L67*RANDBETWEEN(80,90)*0.01,'C-1'!L67*RANDBETWEEN(110,120)*0.01),'C-1'!L67-RANDBETWEEN(1,3)),0),0)&amp;"～"&amp;ROUND(IFERROR(IF(ABS('C-1'!L67)&gt;=10,IF('C-1'!L67&gt;=0,'C-1'!L67*RANDBETWEEN(110,120)*0.01,'C-1'!L67*RANDBETWEEN(80,90)*0.01),'C-1'!L67+RANDBETWEEN(1,3)),0),0)&amp;"】")</f>
        <v/>
      </c>
      <c r="M67" s="699" t="str">
        <f>IF('C-1'!M67="","",'C-1'!M67)</f>
        <v/>
      </c>
      <c r="N67" s="781" t="e">
        <f ca="1">IF('C-1'!N67="","","【"&amp;ROUND(IFERROR(IF(ABS('C-1'!N67)&gt;=10,IF('C-1'!N67&gt;=0,'C-1'!N67*RANDBETWEEN(80,90)*0.01,'C-1'!N67*RANDBETWEEN(110,120)*0.01),'C-1'!N67-RANDBETWEEN(1,3)),0),0)&amp;"～"&amp;ROUND(IFERROR(IF(ABS('C-1'!N67)&gt;=10,IF('C-1'!N67&gt;=0,'C-1'!N67*RANDBETWEEN(110,120)*0.01,'C-1'!N67*RANDBETWEEN(80,90)*0.01),'C-1'!N67+RANDBETWEEN(1,3)),0),0)&amp;"】")</f>
        <v>#DIV/0!</v>
      </c>
      <c r="O67" s="780" t="str">
        <f ca="1">IF('C-1'!O67="","","【"&amp;ROUND(IFERROR(IF(ABS('C-1'!O67)&gt;=10,IF('C-1'!O67&gt;=0,'C-1'!O67*RANDBETWEEN(80,90)*0.01,'C-1'!O67*RANDBETWEEN(110,120)*0.01),'C-1'!O67-RANDBETWEEN(1,3)),0),0)&amp;"～"&amp;ROUND(IFERROR(IF(ABS('C-1'!O67)&gt;=10,IF('C-1'!O67&gt;=0,'C-1'!O67*RANDBETWEEN(110,120)*0.01,'C-1'!O67*RANDBETWEEN(80,90)*0.01),'C-1'!O67+RANDBETWEEN(1,3)),0),0)&amp;"】")</f>
        <v/>
      </c>
      <c r="P67" s="779" t="str">
        <f ca="1">IF('C-1'!P67="","","【"&amp;ROUND(IFERROR(IF(ABS('C-1'!P67)&gt;=10,IF('C-1'!P67&gt;=0,'C-1'!P67*RANDBETWEEN(80,90)*0.01,'C-1'!P67*RANDBETWEEN(110,120)*0.01),'C-1'!P67-RANDBETWEEN(1,3)),0),0)&amp;"～"&amp;ROUND(IFERROR(IF(ABS('C-1'!P67)&gt;=10,IF('C-1'!P67&gt;=0,'C-1'!P67*RANDBETWEEN(110,120)*0.01,'C-1'!P67*RANDBETWEEN(80,90)*0.01),'C-1'!P67+RANDBETWEEN(1,3)),0),0)&amp;"】")</f>
        <v/>
      </c>
      <c r="Q67" s="779" t="str">
        <f ca="1">IF('C-1'!Q67="","","【"&amp;ROUND(IFERROR(IF(ABS('C-1'!Q67)&gt;=10,IF('C-1'!Q67&gt;=0,'C-1'!Q67*RANDBETWEEN(80,90)*0.01,'C-1'!Q67*RANDBETWEEN(110,120)*0.01),'C-1'!Q67-RANDBETWEEN(1,3)),0),0)&amp;"～"&amp;ROUND(IFERROR(IF(ABS('C-1'!Q67)&gt;=10,IF('C-1'!Q67&gt;=0,'C-1'!Q67*RANDBETWEEN(110,120)*0.01,'C-1'!Q67*RANDBETWEEN(80,90)*0.01),'C-1'!Q67+RANDBETWEEN(1,3)),0),0)&amp;"】")</f>
        <v/>
      </c>
      <c r="R67" s="779" t="str">
        <f ca="1">IF('C-1'!R67="","","【"&amp;ROUND(IFERROR(IF(ABS('C-1'!R67)&gt;=10,IF('C-1'!R67&gt;=0,'C-1'!R67*RANDBETWEEN(80,90)*0.01,'C-1'!R67*RANDBETWEEN(110,120)*0.01),'C-1'!R67-RANDBETWEEN(1,3)),0),0)&amp;"～"&amp;ROUND(IFERROR(IF(ABS('C-1'!R67)&gt;=10,IF('C-1'!R67&gt;=0,'C-1'!R67*RANDBETWEEN(110,120)*0.01,'C-1'!R67*RANDBETWEEN(80,90)*0.01),'C-1'!R67+RANDBETWEEN(1,3)),0),0)&amp;"】")</f>
        <v/>
      </c>
      <c r="S67" s="778" t="e">
        <f ca="1">IF('C-1'!S67="","","【"&amp;ROUND(IFERROR(IF(ABS('C-1'!S67)&gt;=10,IF('C-1'!S67&gt;=0,'C-1'!S67*RANDBETWEEN(80,90)*0.01,'C-1'!S67*RANDBETWEEN(110,120)*0.01),'C-1'!S67-RANDBETWEEN(1,3)),0),0)&amp;"～"&amp;ROUND(IFERROR(IF(ABS('C-1'!S67)&gt;=10,IF('C-1'!S67&gt;=0,'C-1'!S67*RANDBETWEEN(110,120)*0.01,'C-1'!S67*RANDBETWEEN(80,90)*0.01),'C-1'!S67+RANDBETWEEN(1,3)),0),0)&amp;"】")</f>
        <v>#DIV/0!</v>
      </c>
      <c r="T67" s="778" t="e">
        <f ca="1">IF('C-1'!T67="","","【"&amp;ROUND(IFERROR(IF(ABS('C-1'!T67)&gt;=10,IF('C-1'!T67&gt;=0,'C-1'!T67*RANDBETWEEN(80,90)*0.01,'C-1'!T67*RANDBETWEEN(110,120)*0.01),'C-1'!T67-RANDBETWEEN(1,3)),0),0)&amp;"～"&amp;ROUND(IFERROR(IF(ABS('C-1'!T67)&gt;=10,IF('C-1'!T67&gt;=0,'C-1'!T67*RANDBETWEEN(110,120)*0.01,'C-1'!T67*RANDBETWEEN(80,90)*0.01),'C-1'!T67+RANDBETWEEN(1,3)),0),0)&amp;"】")</f>
        <v>#DIV/0!</v>
      </c>
      <c r="U67" s="778" t="e">
        <f ca="1">IF('C-1'!U67="","","【"&amp;ROUND(IFERROR(IF(ABS('C-1'!U67)&gt;=10,IF('C-1'!U67&gt;=0,'C-1'!U67*RANDBETWEEN(80,90)*0.01,'C-1'!U67*RANDBETWEEN(110,120)*0.01),'C-1'!U67-RANDBETWEEN(1,3)),0),0)&amp;"～"&amp;ROUND(IFERROR(IF(ABS('C-1'!U67)&gt;=10,IF('C-1'!U67&gt;=0,'C-1'!U67*RANDBETWEEN(110,120)*0.01,'C-1'!U67*RANDBETWEEN(80,90)*0.01),'C-1'!U67+RANDBETWEEN(1,3)),0),0)&amp;"】")</f>
        <v>#DIV/0!</v>
      </c>
      <c r="V67" s="778" t="e">
        <f ca="1">IF('C-1'!V67="","","【"&amp;ROUND(IFERROR(IF(ABS('C-1'!V67)&gt;=10,IF('C-1'!V67&gt;=0,'C-1'!V67*RANDBETWEEN(80,90)*0.01,'C-1'!V67*RANDBETWEEN(110,120)*0.01),'C-1'!V67-RANDBETWEEN(1,3)),0),0)&amp;"～"&amp;ROUND(IFERROR(IF(ABS('C-1'!V67)&gt;=10,IF('C-1'!V67&gt;=0,'C-1'!V67*RANDBETWEEN(110,120)*0.01,'C-1'!V67*RANDBETWEEN(80,90)*0.01),'C-1'!V67+RANDBETWEEN(1,3)),0),0)&amp;"】")</f>
        <v>#DIV/0!</v>
      </c>
      <c r="W67" s="778" t="e">
        <f ca="1">IF('C-1'!W67="","","【"&amp;ROUND(IFERROR(IF(ABS('C-1'!W67)&gt;=10,IF('C-1'!W67&gt;=0,'C-1'!W67*RANDBETWEEN(80,90)*0.01,'C-1'!W67*RANDBETWEEN(110,120)*0.01),'C-1'!W67-RANDBETWEEN(1,3)),0),0)&amp;"～"&amp;ROUND(IFERROR(IF(ABS('C-1'!W67)&gt;=10,IF('C-1'!W67&gt;=0,'C-1'!W67*RANDBETWEEN(110,120)*0.01,'C-1'!W67*RANDBETWEEN(80,90)*0.01),'C-1'!W67+RANDBETWEEN(1,3)),0),0)&amp;"】")</f>
        <v>#DIV/0!</v>
      </c>
      <c r="X67" s="777" t="e">
        <f ca="1">IF('C-1'!X67="","","【"&amp;ROUND(IFERROR(IF(ABS('C-1'!X67)&gt;=10,IF('C-1'!X67&gt;=0,'C-1'!X67*RANDBETWEEN(80,90)*0.01,'C-1'!X67*RANDBETWEEN(110,120)*0.01),'C-1'!X67-RANDBETWEEN(1,3)),0),0)&amp;"～"&amp;ROUND(IFERROR(IF(ABS('C-1'!X67)&gt;=10,IF('C-1'!X67&gt;=0,'C-1'!X67*RANDBETWEEN(110,120)*0.01,'C-1'!X67*RANDBETWEEN(80,90)*0.01),'C-1'!X67+RANDBETWEEN(1,3)),0),0)&amp;"】")</f>
        <v>#DIV/0!</v>
      </c>
    </row>
    <row r="68" spans="2:24" ht="15" customHeight="1" x14ac:dyDescent="0.15">
      <c r="B68" s="125" t="str">
        <f>IF('C-1'!B68="","",'C-1'!B68)</f>
        <v>令和6年(2024年)</v>
      </c>
      <c r="C68" s="784" t="str">
        <f>IF('C-1'!C68="","",'C-1'!C68)</f>
        <v/>
      </c>
      <c r="D68" s="784" t="str">
        <f>IF('C-1'!D68="","",'C-1'!D68)</f>
        <v>輸入者</v>
      </c>
      <c r="E68" s="784" t="str">
        <f>IF('C-1'!E68="","",'C-1'!E68)</f>
        <v>非関連企業</v>
      </c>
      <c r="F68" s="699" t="str">
        <f>IF('C-1'!F68="","",'C-1'!F68)</f>
        <v/>
      </c>
      <c r="G68" s="783" t="str">
        <f>IF('C-1'!G68="","",'C-1'!G68)</f>
        <v/>
      </c>
      <c r="H68" s="699" t="str">
        <f>IF('C-1'!H68="","",'C-1'!H68)</f>
        <v/>
      </c>
      <c r="I68" s="782" t="str">
        <f>IF('C-1'!I68="","",'C-1'!I68)</f>
        <v/>
      </c>
      <c r="J68" s="699" t="str">
        <f>IF('C-1'!J68="","",'C-1'!J68)</f>
        <v/>
      </c>
      <c r="K68" s="780" t="str">
        <f ca="1">IF('C-1'!K68="","","【"&amp;ROUND(IFERROR(IF(ABS('C-1'!K68)&gt;=10,IF('C-1'!K68&gt;=0,'C-1'!K68*RANDBETWEEN(80,90)*0.01,'C-1'!K68*RANDBETWEEN(110,120)*0.01),'C-1'!K68-RANDBETWEEN(1,3)),0),0)&amp;"～"&amp;ROUND(IFERROR(IF(ABS('C-1'!K68)&gt;=10,IF('C-1'!K68&gt;=0,'C-1'!K68*RANDBETWEEN(110,120)*0.01,'C-1'!K68*RANDBETWEEN(80,90)*0.01),'C-1'!K68+RANDBETWEEN(1,3)),0),0)&amp;"】")</f>
        <v/>
      </c>
      <c r="L68" s="780" t="str">
        <f ca="1">IF('C-1'!L68="","","【"&amp;ROUND(IFERROR(IF(ABS('C-1'!L68)&gt;=10,IF('C-1'!L68&gt;=0,'C-1'!L68*RANDBETWEEN(80,90)*0.01,'C-1'!L68*RANDBETWEEN(110,120)*0.01),'C-1'!L68-RANDBETWEEN(1,3)),0),0)&amp;"～"&amp;ROUND(IFERROR(IF(ABS('C-1'!L68)&gt;=10,IF('C-1'!L68&gt;=0,'C-1'!L68*RANDBETWEEN(110,120)*0.01,'C-1'!L68*RANDBETWEEN(80,90)*0.01),'C-1'!L68+RANDBETWEEN(1,3)),0),0)&amp;"】")</f>
        <v/>
      </c>
      <c r="M68" s="699" t="str">
        <f>IF('C-1'!M68="","",'C-1'!M68)</f>
        <v/>
      </c>
      <c r="N68" s="781" t="e">
        <f ca="1">IF('C-1'!N68="","","【"&amp;ROUND(IFERROR(IF(ABS('C-1'!N68)&gt;=10,IF('C-1'!N68&gt;=0,'C-1'!N68*RANDBETWEEN(80,90)*0.01,'C-1'!N68*RANDBETWEEN(110,120)*0.01),'C-1'!N68-RANDBETWEEN(1,3)),0),0)&amp;"～"&amp;ROUND(IFERROR(IF(ABS('C-1'!N68)&gt;=10,IF('C-1'!N68&gt;=0,'C-1'!N68*RANDBETWEEN(110,120)*0.01,'C-1'!N68*RANDBETWEEN(80,90)*0.01),'C-1'!N68+RANDBETWEEN(1,3)),0),0)&amp;"】")</f>
        <v>#DIV/0!</v>
      </c>
      <c r="O68" s="780" t="str">
        <f ca="1">IF('C-1'!O68="","","【"&amp;ROUND(IFERROR(IF(ABS('C-1'!O68)&gt;=10,IF('C-1'!O68&gt;=0,'C-1'!O68*RANDBETWEEN(80,90)*0.01,'C-1'!O68*RANDBETWEEN(110,120)*0.01),'C-1'!O68-RANDBETWEEN(1,3)),0),0)&amp;"～"&amp;ROUND(IFERROR(IF(ABS('C-1'!O68)&gt;=10,IF('C-1'!O68&gt;=0,'C-1'!O68*RANDBETWEEN(110,120)*0.01,'C-1'!O68*RANDBETWEEN(80,90)*0.01),'C-1'!O68+RANDBETWEEN(1,3)),0),0)&amp;"】")</f>
        <v/>
      </c>
      <c r="P68" s="779" t="str">
        <f ca="1">IF('C-1'!P68="","","【"&amp;ROUND(IFERROR(IF(ABS('C-1'!P68)&gt;=10,IF('C-1'!P68&gt;=0,'C-1'!P68*RANDBETWEEN(80,90)*0.01,'C-1'!P68*RANDBETWEEN(110,120)*0.01),'C-1'!P68-RANDBETWEEN(1,3)),0),0)&amp;"～"&amp;ROUND(IFERROR(IF(ABS('C-1'!P68)&gt;=10,IF('C-1'!P68&gt;=0,'C-1'!P68*RANDBETWEEN(110,120)*0.01,'C-1'!P68*RANDBETWEEN(80,90)*0.01),'C-1'!P68+RANDBETWEEN(1,3)),0),0)&amp;"】")</f>
        <v/>
      </c>
      <c r="Q68" s="779" t="str">
        <f ca="1">IF('C-1'!Q68="","","【"&amp;ROUND(IFERROR(IF(ABS('C-1'!Q68)&gt;=10,IF('C-1'!Q68&gt;=0,'C-1'!Q68*RANDBETWEEN(80,90)*0.01,'C-1'!Q68*RANDBETWEEN(110,120)*0.01),'C-1'!Q68-RANDBETWEEN(1,3)),0),0)&amp;"～"&amp;ROUND(IFERROR(IF(ABS('C-1'!Q68)&gt;=10,IF('C-1'!Q68&gt;=0,'C-1'!Q68*RANDBETWEEN(110,120)*0.01,'C-1'!Q68*RANDBETWEEN(80,90)*0.01),'C-1'!Q68+RANDBETWEEN(1,3)),0),0)&amp;"】")</f>
        <v/>
      </c>
      <c r="R68" s="779" t="str">
        <f ca="1">IF('C-1'!R68="","","【"&amp;ROUND(IFERROR(IF(ABS('C-1'!R68)&gt;=10,IF('C-1'!R68&gt;=0,'C-1'!R68*RANDBETWEEN(80,90)*0.01,'C-1'!R68*RANDBETWEEN(110,120)*0.01),'C-1'!R68-RANDBETWEEN(1,3)),0),0)&amp;"～"&amp;ROUND(IFERROR(IF(ABS('C-1'!R68)&gt;=10,IF('C-1'!R68&gt;=0,'C-1'!R68*RANDBETWEEN(110,120)*0.01,'C-1'!R68*RANDBETWEEN(80,90)*0.01),'C-1'!R68+RANDBETWEEN(1,3)),0),0)&amp;"】")</f>
        <v/>
      </c>
      <c r="S68" s="778" t="e">
        <f ca="1">IF('C-1'!S68="","","【"&amp;ROUND(IFERROR(IF(ABS('C-1'!S68)&gt;=10,IF('C-1'!S68&gt;=0,'C-1'!S68*RANDBETWEEN(80,90)*0.01,'C-1'!S68*RANDBETWEEN(110,120)*0.01),'C-1'!S68-RANDBETWEEN(1,3)),0),0)&amp;"～"&amp;ROUND(IFERROR(IF(ABS('C-1'!S68)&gt;=10,IF('C-1'!S68&gt;=0,'C-1'!S68*RANDBETWEEN(110,120)*0.01,'C-1'!S68*RANDBETWEEN(80,90)*0.01),'C-1'!S68+RANDBETWEEN(1,3)),0),0)&amp;"】")</f>
        <v>#DIV/0!</v>
      </c>
      <c r="T68" s="778" t="e">
        <f ca="1">IF('C-1'!T68="","","【"&amp;ROUND(IFERROR(IF(ABS('C-1'!T68)&gt;=10,IF('C-1'!T68&gt;=0,'C-1'!T68*RANDBETWEEN(80,90)*0.01,'C-1'!T68*RANDBETWEEN(110,120)*0.01),'C-1'!T68-RANDBETWEEN(1,3)),0),0)&amp;"～"&amp;ROUND(IFERROR(IF(ABS('C-1'!T68)&gt;=10,IF('C-1'!T68&gt;=0,'C-1'!T68*RANDBETWEEN(110,120)*0.01,'C-1'!T68*RANDBETWEEN(80,90)*0.01),'C-1'!T68+RANDBETWEEN(1,3)),0),0)&amp;"】")</f>
        <v>#DIV/0!</v>
      </c>
      <c r="U68" s="778" t="e">
        <f ca="1">IF('C-1'!U68="","","【"&amp;ROUND(IFERROR(IF(ABS('C-1'!U68)&gt;=10,IF('C-1'!U68&gt;=0,'C-1'!U68*RANDBETWEEN(80,90)*0.01,'C-1'!U68*RANDBETWEEN(110,120)*0.01),'C-1'!U68-RANDBETWEEN(1,3)),0),0)&amp;"～"&amp;ROUND(IFERROR(IF(ABS('C-1'!U68)&gt;=10,IF('C-1'!U68&gt;=0,'C-1'!U68*RANDBETWEEN(110,120)*0.01,'C-1'!U68*RANDBETWEEN(80,90)*0.01),'C-1'!U68+RANDBETWEEN(1,3)),0),0)&amp;"】")</f>
        <v>#DIV/0!</v>
      </c>
      <c r="V68" s="778" t="e">
        <f ca="1">IF('C-1'!V68="","","【"&amp;ROUND(IFERROR(IF(ABS('C-1'!V68)&gt;=10,IF('C-1'!V68&gt;=0,'C-1'!V68*RANDBETWEEN(80,90)*0.01,'C-1'!V68*RANDBETWEEN(110,120)*0.01),'C-1'!V68-RANDBETWEEN(1,3)),0),0)&amp;"～"&amp;ROUND(IFERROR(IF(ABS('C-1'!V68)&gt;=10,IF('C-1'!V68&gt;=0,'C-1'!V68*RANDBETWEEN(110,120)*0.01,'C-1'!V68*RANDBETWEEN(80,90)*0.01),'C-1'!V68+RANDBETWEEN(1,3)),0),0)&amp;"】")</f>
        <v>#DIV/0!</v>
      </c>
      <c r="W68" s="778" t="e">
        <f ca="1">IF('C-1'!W68="","","【"&amp;ROUND(IFERROR(IF(ABS('C-1'!W68)&gt;=10,IF('C-1'!W68&gt;=0,'C-1'!W68*RANDBETWEEN(80,90)*0.01,'C-1'!W68*RANDBETWEEN(110,120)*0.01),'C-1'!W68-RANDBETWEEN(1,3)),0),0)&amp;"～"&amp;ROUND(IFERROR(IF(ABS('C-1'!W68)&gt;=10,IF('C-1'!W68&gt;=0,'C-1'!W68*RANDBETWEEN(110,120)*0.01,'C-1'!W68*RANDBETWEEN(80,90)*0.01),'C-1'!W68+RANDBETWEEN(1,3)),0),0)&amp;"】")</f>
        <v>#DIV/0!</v>
      </c>
      <c r="X68" s="777" t="e">
        <f ca="1">IF('C-1'!X68="","","【"&amp;ROUND(IFERROR(IF(ABS('C-1'!X68)&gt;=10,IF('C-1'!X68&gt;=0,'C-1'!X68*RANDBETWEEN(80,90)*0.01,'C-1'!X68*RANDBETWEEN(110,120)*0.01),'C-1'!X68-RANDBETWEEN(1,3)),0),0)&amp;"～"&amp;ROUND(IFERROR(IF(ABS('C-1'!X68)&gt;=10,IF('C-1'!X68&gt;=0,'C-1'!X68*RANDBETWEEN(110,120)*0.01,'C-1'!X68*RANDBETWEEN(80,90)*0.01),'C-1'!X68+RANDBETWEEN(1,3)),0),0)&amp;"】")</f>
        <v>#DIV/0!</v>
      </c>
    </row>
    <row r="69" spans="2:24" ht="15" customHeight="1" x14ac:dyDescent="0.15">
      <c r="B69" s="125" t="str">
        <f>IF('C-1'!B69="","",'C-1'!B69)</f>
        <v>令和6年(2024年)</v>
      </c>
      <c r="C69" s="784" t="str">
        <f>IF('C-1'!C69="","",'C-1'!C69)</f>
        <v/>
      </c>
      <c r="D69" s="784" t="str">
        <f>IF('C-1'!D69="","",'C-1'!D69)</f>
        <v>輸入者</v>
      </c>
      <c r="E69" s="784" t="str">
        <f>IF('C-1'!E69="","",'C-1'!E69)</f>
        <v>非関連企業</v>
      </c>
      <c r="F69" s="699" t="str">
        <f>IF('C-1'!F69="","",'C-1'!F69)</f>
        <v/>
      </c>
      <c r="G69" s="783" t="str">
        <f>IF('C-1'!G69="","",'C-1'!G69)</f>
        <v/>
      </c>
      <c r="H69" s="699" t="str">
        <f>IF('C-1'!H69="","",'C-1'!H69)</f>
        <v/>
      </c>
      <c r="I69" s="782" t="str">
        <f>IF('C-1'!I69="","",'C-1'!I69)</f>
        <v/>
      </c>
      <c r="J69" s="699" t="str">
        <f>IF('C-1'!J69="","",'C-1'!J69)</f>
        <v/>
      </c>
      <c r="K69" s="780" t="str">
        <f ca="1">IF('C-1'!K69="","","【"&amp;ROUND(IFERROR(IF(ABS('C-1'!K69)&gt;=10,IF('C-1'!K69&gt;=0,'C-1'!K69*RANDBETWEEN(80,90)*0.01,'C-1'!K69*RANDBETWEEN(110,120)*0.01),'C-1'!K69-RANDBETWEEN(1,3)),0),0)&amp;"～"&amp;ROUND(IFERROR(IF(ABS('C-1'!K69)&gt;=10,IF('C-1'!K69&gt;=0,'C-1'!K69*RANDBETWEEN(110,120)*0.01,'C-1'!K69*RANDBETWEEN(80,90)*0.01),'C-1'!K69+RANDBETWEEN(1,3)),0),0)&amp;"】")</f>
        <v/>
      </c>
      <c r="L69" s="780" t="str">
        <f ca="1">IF('C-1'!L69="","","【"&amp;ROUND(IFERROR(IF(ABS('C-1'!L69)&gt;=10,IF('C-1'!L69&gt;=0,'C-1'!L69*RANDBETWEEN(80,90)*0.01,'C-1'!L69*RANDBETWEEN(110,120)*0.01),'C-1'!L69-RANDBETWEEN(1,3)),0),0)&amp;"～"&amp;ROUND(IFERROR(IF(ABS('C-1'!L69)&gt;=10,IF('C-1'!L69&gt;=0,'C-1'!L69*RANDBETWEEN(110,120)*0.01,'C-1'!L69*RANDBETWEEN(80,90)*0.01),'C-1'!L69+RANDBETWEEN(1,3)),0),0)&amp;"】")</f>
        <v/>
      </c>
      <c r="M69" s="699" t="str">
        <f>IF('C-1'!M69="","",'C-1'!M69)</f>
        <v/>
      </c>
      <c r="N69" s="781" t="e">
        <f ca="1">IF('C-1'!N69="","","【"&amp;ROUND(IFERROR(IF(ABS('C-1'!N69)&gt;=10,IF('C-1'!N69&gt;=0,'C-1'!N69*RANDBETWEEN(80,90)*0.01,'C-1'!N69*RANDBETWEEN(110,120)*0.01),'C-1'!N69-RANDBETWEEN(1,3)),0),0)&amp;"～"&amp;ROUND(IFERROR(IF(ABS('C-1'!N69)&gt;=10,IF('C-1'!N69&gt;=0,'C-1'!N69*RANDBETWEEN(110,120)*0.01,'C-1'!N69*RANDBETWEEN(80,90)*0.01),'C-1'!N69+RANDBETWEEN(1,3)),0),0)&amp;"】")</f>
        <v>#DIV/0!</v>
      </c>
      <c r="O69" s="780" t="str">
        <f ca="1">IF('C-1'!O69="","","【"&amp;ROUND(IFERROR(IF(ABS('C-1'!O69)&gt;=10,IF('C-1'!O69&gt;=0,'C-1'!O69*RANDBETWEEN(80,90)*0.01,'C-1'!O69*RANDBETWEEN(110,120)*0.01),'C-1'!O69-RANDBETWEEN(1,3)),0),0)&amp;"～"&amp;ROUND(IFERROR(IF(ABS('C-1'!O69)&gt;=10,IF('C-1'!O69&gt;=0,'C-1'!O69*RANDBETWEEN(110,120)*0.01,'C-1'!O69*RANDBETWEEN(80,90)*0.01),'C-1'!O69+RANDBETWEEN(1,3)),0),0)&amp;"】")</f>
        <v/>
      </c>
      <c r="P69" s="779" t="str">
        <f ca="1">IF('C-1'!P69="","","【"&amp;ROUND(IFERROR(IF(ABS('C-1'!P69)&gt;=10,IF('C-1'!P69&gt;=0,'C-1'!P69*RANDBETWEEN(80,90)*0.01,'C-1'!P69*RANDBETWEEN(110,120)*0.01),'C-1'!P69-RANDBETWEEN(1,3)),0),0)&amp;"～"&amp;ROUND(IFERROR(IF(ABS('C-1'!P69)&gt;=10,IF('C-1'!P69&gt;=0,'C-1'!P69*RANDBETWEEN(110,120)*0.01,'C-1'!P69*RANDBETWEEN(80,90)*0.01),'C-1'!P69+RANDBETWEEN(1,3)),0),0)&amp;"】")</f>
        <v/>
      </c>
      <c r="Q69" s="779" t="str">
        <f ca="1">IF('C-1'!Q69="","","【"&amp;ROUND(IFERROR(IF(ABS('C-1'!Q69)&gt;=10,IF('C-1'!Q69&gt;=0,'C-1'!Q69*RANDBETWEEN(80,90)*0.01,'C-1'!Q69*RANDBETWEEN(110,120)*0.01),'C-1'!Q69-RANDBETWEEN(1,3)),0),0)&amp;"～"&amp;ROUND(IFERROR(IF(ABS('C-1'!Q69)&gt;=10,IF('C-1'!Q69&gt;=0,'C-1'!Q69*RANDBETWEEN(110,120)*0.01,'C-1'!Q69*RANDBETWEEN(80,90)*0.01),'C-1'!Q69+RANDBETWEEN(1,3)),0),0)&amp;"】")</f>
        <v/>
      </c>
      <c r="R69" s="779" t="str">
        <f ca="1">IF('C-1'!R69="","","【"&amp;ROUND(IFERROR(IF(ABS('C-1'!R69)&gt;=10,IF('C-1'!R69&gt;=0,'C-1'!R69*RANDBETWEEN(80,90)*0.01,'C-1'!R69*RANDBETWEEN(110,120)*0.01),'C-1'!R69-RANDBETWEEN(1,3)),0),0)&amp;"～"&amp;ROUND(IFERROR(IF(ABS('C-1'!R69)&gt;=10,IF('C-1'!R69&gt;=0,'C-1'!R69*RANDBETWEEN(110,120)*0.01,'C-1'!R69*RANDBETWEEN(80,90)*0.01),'C-1'!R69+RANDBETWEEN(1,3)),0),0)&amp;"】")</f>
        <v/>
      </c>
      <c r="S69" s="778" t="e">
        <f ca="1">IF('C-1'!S69="","","【"&amp;ROUND(IFERROR(IF(ABS('C-1'!S69)&gt;=10,IF('C-1'!S69&gt;=0,'C-1'!S69*RANDBETWEEN(80,90)*0.01,'C-1'!S69*RANDBETWEEN(110,120)*0.01),'C-1'!S69-RANDBETWEEN(1,3)),0),0)&amp;"～"&amp;ROUND(IFERROR(IF(ABS('C-1'!S69)&gt;=10,IF('C-1'!S69&gt;=0,'C-1'!S69*RANDBETWEEN(110,120)*0.01,'C-1'!S69*RANDBETWEEN(80,90)*0.01),'C-1'!S69+RANDBETWEEN(1,3)),0),0)&amp;"】")</f>
        <v>#DIV/0!</v>
      </c>
      <c r="T69" s="778" t="e">
        <f ca="1">IF('C-1'!T69="","","【"&amp;ROUND(IFERROR(IF(ABS('C-1'!T69)&gt;=10,IF('C-1'!T69&gt;=0,'C-1'!T69*RANDBETWEEN(80,90)*0.01,'C-1'!T69*RANDBETWEEN(110,120)*0.01),'C-1'!T69-RANDBETWEEN(1,3)),0),0)&amp;"～"&amp;ROUND(IFERROR(IF(ABS('C-1'!T69)&gt;=10,IF('C-1'!T69&gt;=0,'C-1'!T69*RANDBETWEEN(110,120)*0.01,'C-1'!T69*RANDBETWEEN(80,90)*0.01),'C-1'!T69+RANDBETWEEN(1,3)),0),0)&amp;"】")</f>
        <v>#DIV/0!</v>
      </c>
      <c r="U69" s="778" t="e">
        <f ca="1">IF('C-1'!U69="","","【"&amp;ROUND(IFERROR(IF(ABS('C-1'!U69)&gt;=10,IF('C-1'!U69&gt;=0,'C-1'!U69*RANDBETWEEN(80,90)*0.01,'C-1'!U69*RANDBETWEEN(110,120)*0.01),'C-1'!U69-RANDBETWEEN(1,3)),0),0)&amp;"～"&amp;ROUND(IFERROR(IF(ABS('C-1'!U69)&gt;=10,IF('C-1'!U69&gt;=0,'C-1'!U69*RANDBETWEEN(110,120)*0.01,'C-1'!U69*RANDBETWEEN(80,90)*0.01),'C-1'!U69+RANDBETWEEN(1,3)),0),0)&amp;"】")</f>
        <v>#DIV/0!</v>
      </c>
      <c r="V69" s="778" t="e">
        <f ca="1">IF('C-1'!V69="","","【"&amp;ROUND(IFERROR(IF(ABS('C-1'!V69)&gt;=10,IF('C-1'!V69&gt;=0,'C-1'!V69*RANDBETWEEN(80,90)*0.01,'C-1'!V69*RANDBETWEEN(110,120)*0.01),'C-1'!V69-RANDBETWEEN(1,3)),0),0)&amp;"～"&amp;ROUND(IFERROR(IF(ABS('C-1'!V69)&gt;=10,IF('C-1'!V69&gt;=0,'C-1'!V69*RANDBETWEEN(110,120)*0.01,'C-1'!V69*RANDBETWEEN(80,90)*0.01),'C-1'!V69+RANDBETWEEN(1,3)),0),0)&amp;"】")</f>
        <v>#DIV/0!</v>
      </c>
      <c r="W69" s="778" t="e">
        <f ca="1">IF('C-1'!W69="","","【"&amp;ROUND(IFERROR(IF(ABS('C-1'!W69)&gt;=10,IF('C-1'!W69&gt;=0,'C-1'!W69*RANDBETWEEN(80,90)*0.01,'C-1'!W69*RANDBETWEEN(110,120)*0.01),'C-1'!W69-RANDBETWEEN(1,3)),0),0)&amp;"～"&amp;ROUND(IFERROR(IF(ABS('C-1'!W69)&gt;=10,IF('C-1'!W69&gt;=0,'C-1'!W69*RANDBETWEEN(110,120)*0.01,'C-1'!W69*RANDBETWEEN(80,90)*0.01),'C-1'!W69+RANDBETWEEN(1,3)),0),0)&amp;"】")</f>
        <v>#DIV/0!</v>
      </c>
      <c r="X69" s="777" t="e">
        <f ca="1">IF('C-1'!X69="","","【"&amp;ROUND(IFERROR(IF(ABS('C-1'!X69)&gt;=10,IF('C-1'!X69&gt;=0,'C-1'!X69*RANDBETWEEN(80,90)*0.01,'C-1'!X69*RANDBETWEEN(110,120)*0.01),'C-1'!X69-RANDBETWEEN(1,3)),0),0)&amp;"～"&amp;ROUND(IFERROR(IF(ABS('C-1'!X69)&gt;=10,IF('C-1'!X69&gt;=0,'C-1'!X69*RANDBETWEEN(110,120)*0.01,'C-1'!X69*RANDBETWEEN(80,90)*0.01),'C-1'!X69+RANDBETWEEN(1,3)),0),0)&amp;"】")</f>
        <v>#DIV/0!</v>
      </c>
    </row>
    <row r="70" spans="2:24" ht="15" customHeight="1" x14ac:dyDescent="0.15">
      <c r="B70" s="125" t="str">
        <f>IF('C-1'!B70="","",'C-1'!B70)</f>
        <v>令和6年(2024年)</v>
      </c>
      <c r="C70" s="784" t="str">
        <f>IF('C-1'!C70="","",'C-1'!C70)</f>
        <v/>
      </c>
      <c r="D70" s="784" t="str">
        <f>IF('C-1'!D70="","",'C-1'!D70)</f>
        <v>輸入者</v>
      </c>
      <c r="E70" s="784" t="str">
        <f>IF('C-1'!E70="","",'C-1'!E70)</f>
        <v>非関連企業</v>
      </c>
      <c r="F70" s="699" t="str">
        <f>IF('C-1'!F70="","",'C-1'!F70)</f>
        <v/>
      </c>
      <c r="G70" s="783" t="str">
        <f>IF('C-1'!G70="","",'C-1'!G70)</f>
        <v/>
      </c>
      <c r="H70" s="699" t="str">
        <f>IF('C-1'!H70="","",'C-1'!H70)</f>
        <v/>
      </c>
      <c r="I70" s="782" t="str">
        <f>IF('C-1'!I70="","",'C-1'!I70)</f>
        <v/>
      </c>
      <c r="J70" s="699" t="str">
        <f>IF('C-1'!J70="","",'C-1'!J70)</f>
        <v/>
      </c>
      <c r="K70" s="780" t="str">
        <f ca="1">IF('C-1'!K70="","","【"&amp;ROUND(IFERROR(IF(ABS('C-1'!K70)&gt;=10,IF('C-1'!K70&gt;=0,'C-1'!K70*RANDBETWEEN(80,90)*0.01,'C-1'!K70*RANDBETWEEN(110,120)*0.01),'C-1'!K70-RANDBETWEEN(1,3)),0),0)&amp;"～"&amp;ROUND(IFERROR(IF(ABS('C-1'!K70)&gt;=10,IF('C-1'!K70&gt;=0,'C-1'!K70*RANDBETWEEN(110,120)*0.01,'C-1'!K70*RANDBETWEEN(80,90)*0.01),'C-1'!K70+RANDBETWEEN(1,3)),0),0)&amp;"】")</f>
        <v/>
      </c>
      <c r="L70" s="780" t="str">
        <f ca="1">IF('C-1'!L70="","","【"&amp;ROUND(IFERROR(IF(ABS('C-1'!L70)&gt;=10,IF('C-1'!L70&gt;=0,'C-1'!L70*RANDBETWEEN(80,90)*0.01,'C-1'!L70*RANDBETWEEN(110,120)*0.01),'C-1'!L70-RANDBETWEEN(1,3)),0),0)&amp;"～"&amp;ROUND(IFERROR(IF(ABS('C-1'!L70)&gt;=10,IF('C-1'!L70&gt;=0,'C-1'!L70*RANDBETWEEN(110,120)*0.01,'C-1'!L70*RANDBETWEEN(80,90)*0.01),'C-1'!L70+RANDBETWEEN(1,3)),0),0)&amp;"】")</f>
        <v/>
      </c>
      <c r="M70" s="699" t="str">
        <f>IF('C-1'!M70="","",'C-1'!M70)</f>
        <v/>
      </c>
      <c r="N70" s="781" t="e">
        <f ca="1">IF('C-1'!N70="","","【"&amp;ROUND(IFERROR(IF(ABS('C-1'!N70)&gt;=10,IF('C-1'!N70&gt;=0,'C-1'!N70*RANDBETWEEN(80,90)*0.01,'C-1'!N70*RANDBETWEEN(110,120)*0.01),'C-1'!N70-RANDBETWEEN(1,3)),0),0)&amp;"～"&amp;ROUND(IFERROR(IF(ABS('C-1'!N70)&gt;=10,IF('C-1'!N70&gt;=0,'C-1'!N70*RANDBETWEEN(110,120)*0.01,'C-1'!N70*RANDBETWEEN(80,90)*0.01),'C-1'!N70+RANDBETWEEN(1,3)),0),0)&amp;"】")</f>
        <v>#DIV/0!</v>
      </c>
      <c r="O70" s="780" t="str">
        <f ca="1">IF('C-1'!O70="","","【"&amp;ROUND(IFERROR(IF(ABS('C-1'!O70)&gt;=10,IF('C-1'!O70&gt;=0,'C-1'!O70*RANDBETWEEN(80,90)*0.01,'C-1'!O70*RANDBETWEEN(110,120)*0.01),'C-1'!O70-RANDBETWEEN(1,3)),0),0)&amp;"～"&amp;ROUND(IFERROR(IF(ABS('C-1'!O70)&gt;=10,IF('C-1'!O70&gt;=0,'C-1'!O70*RANDBETWEEN(110,120)*0.01,'C-1'!O70*RANDBETWEEN(80,90)*0.01),'C-1'!O70+RANDBETWEEN(1,3)),0),0)&amp;"】")</f>
        <v/>
      </c>
      <c r="P70" s="779" t="str">
        <f ca="1">IF('C-1'!P70="","","【"&amp;ROUND(IFERROR(IF(ABS('C-1'!P70)&gt;=10,IF('C-1'!P70&gt;=0,'C-1'!P70*RANDBETWEEN(80,90)*0.01,'C-1'!P70*RANDBETWEEN(110,120)*0.01),'C-1'!P70-RANDBETWEEN(1,3)),0),0)&amp;"～"&amp;ROUND(IFERROR(IF(ABS('C-1'!P70)&gt;=10,IF('C-1'!P70&gt;=0,'C-1'!P70*RANDBETWEEN(110,120)*0.01,'C-1'!P70*RANDBETWEEN(80,90)*0.01),'C-1'!P70+RANDBETWEEN(1,3)),0),0)&amp;"】")</f>
        <v/>
      </c>
      <c r="Q70" s="779" t="str">
        <f ca="1">IF('C-1'!Q70="","","【"&amp;ROUND(IFERROR(IF(ABS('C-1'!Q70)&gt;=10,IF('C-1'!Q70&gt;=0,'C-1'!Q70*RANDBETWEEN(80,90)*0.01,'C-1'!Q70*RANDBETWEEN(110,120)*0.01),'C-1'!Q70-RANDBETWEEN(1,3)),0),0)&amp;"～"&amp;ROUND(IFERROR(IF(ABS('C-1'!Q70)&gt;=10,IF('C-1'!Q70&gt;=0,'C-1'!Q70*RANDBETWEEN(110,120)*0.01,'C-1'!Q70*RANDBETWEEN(80,90)*0.01),'C-1'!Q70+RANDBETWEEN(1,3)),0),0)&amp;"】")</f>
        <v/>
      </c>
      <c r="R70" s="779" t="str">
        <f ca="1">IF('C-1'!R70="","","【"&amp;ROUND(IFERROR(IF(ABS('C-1'!R70)&gt;=10,IF('C-1'!R70&gt;=0,'C-1'!R70*RANDBETWEEN(80,90)*0.01,'C-1'!R70*RANDBETWEEN(110,120)*0.01),'C-1'!R70-RANDBETWEEN(1,3)),0),0)&amp;"～"&amp;ROUND(IFERROR(IF(ABS('C-1'!R70)&gt;=10,IF('C-1'!R70&gt;=0,'C-1'!R70*RANDBETWEEN(110,120)*0.01,'C-1'!R70*RANDBETWEEN(80,90)*0.01),'C-1'!R70+RANDBETWEEN(1,3)),0),0)&amp;"】")</f>
        <v/>
      </c>
      <c r="S70" s="778" t="e">
        <f ca="1">IF('C-1'!S70="","","【"&amp;ROUND(IFERROR(IF(ABS('C-1'!S70)&gt;=10,IF('C-1'!S70&gt;=0,'C-1'!S70*RANDBETWEEN(80,90)*0.01,'C-1'!S70*RANDBETWEEN(110,120)*0.01),'C-1'!S70-RANDBETWEEN(1,3)),0),0)&amp;"～"&amp;ROUND(IFERROR(IF(ABS('C-1'!S70)&gt;=10,IF('C-1'!S70&gt;=0,'C-1'!S70*RANDBETWEEN(110,120)*0.01,'C-1'!S70*RANDBETWEEN(80,90)*0.01),'C-1'!S70+RANDBETWEEN(1,3)),0),0)&amp;"】")</f>
        <v>#DIV/0!</v>
      </c>
      <c r="T70" s="778" t="e">
        <f ca="1">IF('C-1'!T70="","","【"&amp;ROUND(IFERROR(IF(ABS('C-1'!T70)&gt;=10,IF('C-1'!T70&gt;=0,'C-1'!T70*RANDBETWEEN(80,90)*0.01,'C-1'!T70*RANDBETWEEN(110,120)*0.01),'C-1'!T70-RANDBETWEEN(1,3)),0),0)&amp;"～"&amp;ROUND(IFERROR(IF(ABS('C-1'!T70)&gt;=10,IF('C-1'!T70&gt;=0,'C-1'!T70*RANDBETWEEN(110,120)*0.01,'C-1'!T70*RANDBETWEEN(80,90)*0.01),'C-1'!T70+RANDBETWEEN(1,3)),0),0)&amp;"】")</f>
        <v>#DIV/0!</v>
      </c>
      <c r="U70" s="778" t="e">
        <f ca="1">IF('C-1'!U70="","","【"&amp;ROUND(IFERROR(IF(ABS('C-1'!U70)&gt;=10,IF('C-1'!U70&gt;=0,'C-1'!U70*RANDBETWEEN(80,90)*0.01,'C-1'!U70*RANDBETWEEN(110,120)*0.01),'C-1'!U70-RANDBETWEEN(1,3)),0),0)&amp;"～"&amp;ROUND(IFERROR(IF(ABS('C-1'!U70)&gt;=10,IF('C-1'!U70&gt;=0,'C-1'!U70*RANDBETWEEN(110,120)*0.01,'C-1'!U70*RANDBETWEEN(80,90)*0.01),'C-1'!U70+RANDBETWEEN(1,3)),0),0)&amp;"】")</f>
        <v>#DIV/0!</v>
      </c>
      <c r="V70" s="778" t="e">
        <f ca="1">IF('C-1'!V70="","","【"&amp;ROUND(IFERROR(IF(ABS('C-1'!V70)&gt;=10,IF('C-1'!V70&gt;=0,'C-1'!V70*RANDBETWEEN(80,90)*0.01,'C-1'!V70*RANDBETWEEN(110,120)*0.01),'C-1'!V70-RANDBETWEEN(1,3)),0),0)&amp;"～"&amp;ROUND(IFERROR(IF(ABS('C-1'!V70)&gt;=10,IF('C-1'!V70&gt;=0,'C-1'!V70*RANDBETWEEN(110,120)*0.01,'C-1'!V70*RANDBETWEEN(80,90)*0.01),'C-1'!V70+RANDBETWEEN(1,3)),0),0)&amp;"】")</f>
        <v>#DIV/0!</v>
      </c>
      <c r="W70" s="778" t="e">
        <f ca="1">IF('C-1'!W70="","","【"&amp;ROUND(IFERROR(IF(ABS('C-1'!W70)&gt;=10,IF('C-1'!W70&gt;=0,'C-1'!W70*RANDBETWEEN(80,90)*0.01,'C-1'!W70*RANDBETWEEN(110,120)*0.01),'C-1'!W70-RANDBETWEEN(1,3)),0),0)&amp;"～"&amp;ROUND(IFERROR(IF(ABS('C-1'!W70)&gt;=10,IF('C-1'!W70&gt;=0,'C-1'!W70*RANDBETWEEN(110,120)*0.01,'C-1'!W70*RANDBETWEEN(80,90)*0.01),'C-1'!W70+RANDBETWEEN(1,3)),0),0)&amp;"】")</f>
        <v>#DIV/0!</v>
      </c>
      <c r="X70" s="777" t="e">
        <f ca="1">IF('C-1'!X70="","","【"&amp;ROUND(IFERROR(IF(ABS('C-1'!X70)&gt;=10,IF('C-1'!X70&gt;=0,'C-1'!X70*RANDBETWEEN(80,90)*0.01,'C-1'!X70*RANDBETWEEN(110,120)*0.01),'C-1'!X70-RANDBETWEEN(1,3)),0),0)&amp;"～"&amp;ROUND(IFERROR(IF(ABS('C-1'!X70)&gt;=10,IF('C-1'!X70&gt;=0,'C-1'!X70*RANDBETWEEN(110,120)*0.01,'C-1'!X70*RANDBETWEEN(80,90)*0.01),'C-1'!X70+RANDBETWEEN(1,3)),0),0)&amp;"】")</f>
        <v>#DIV/0!</v>
      </c>
    </row>
    <row r="71" spans="2:24" ht="15" customHeight="1" x14ac:dyDescent="0.15">
      <c r="B71" s="125" t="str">
        <f>IF('C-1'!B71="","",'C-1'!B71)</f>
        <v>令和6年(2024年)</v>
      </c>
      <c r="C71" s="784" t="str">
        <f>IF('C-1'!C71="","",'C-1'!C71)</f>
        <v/>
      </c>
      <c r="D71" s="784" t="str">
        <f>IF('C-1'!D71="","",'C-1'!D71)</f>
        <v>輸入者</v>
      </c>
      <c r="E71" s="784" t="str">
        <f>IF('C-1'!E71="","",'C-1'!E71)</f>
        <v>非関連企業</v>
      </c>
      <c r="F71" s="699" t="str">
        <f>IF('C-1'!F71="","",'C-1'!F71)</f>
        <v/>
      </c>
      <c r="G71" s="783" t="str">
        <f>IF('C-1'!G71="","",'C-1'!G71)</f>
        <v/>
      </c>
      <c r="H71" s="699" t="str">
        <f>IF('C-1'!H71="","",'C-1'!H71)</f>
        <v/>
      </c>
      <c r="I71" s="782" t="str">
        <f>IF('C-1'!I71="","",'C-1'!I71)</f>
        <v/>
      </c>
      <c r="J71" s="699" t="str">
        <f>IF('C-1'!J71="","",'C-1'!J71)</f>
        <v/>
      </c>
      <c r="K71" s="780" t="str">
        <f ca="1">IF('C-1'!K71="","","【"&amp;ROUND(IFERROR(IF(ABS('C-1'!K71)&gt;=10,IF('C-1'!K71&gt;=0,'C-1'!K71*RANDBETWEEN(80,90)*0.01,'C-1'!K71*RANDBETWEEN(110,120)*0.01),'C-1'!K71-RANDBETWEEN(1,3)),0),0)&amp;"～"&amp;ROUND(IFERROR(IF(ABS('C-1'!K71)&gt;=10,IF('C-1'!K71&gt;=0,'C-1'!K71*RANDBETWEEN(110,120)*0.01,'C-1'!K71*RANDBETWEEN(80,90)*0.01),'C-1'!K71+RANDBETWEEN(1,3)),0),0)&amp;"】")</f>
        <v/>
      </c>
      <c r="L71" s="780" t="str">
        <f ca="1">IF('C-1'!L71="","","【"&amp;ROUND(IFERROR(IF(ABS('C-1'!L71)&gt;=10,IF('C-1'!L71&gt;=0,'C-1'!L71*RANDBETWEEN(80,90)*0.01,'C-1'!L71*RANDBETWEEN(110,120)*0.01),'C-1'!L71-RANDBETWEEN(1,3)),0),0)&amp;"～"&amp;ROUND(IFERROR(IF(ABS('C-1'!L71)&gt;=10,IF('C-1'!L71&gt;=0,'C-1'!L71*RANDBETWEEN(110,120)*0.01,'C-1'!L71*RANDBETWEEN(80,90)*0.01),'C-1'!L71+RANDBETWEEN(1,3)),0),0)&amp;"】")</f>
        <v/>
      </c>
      <c r="M71" s="699" t="str">
        <f>IF('C-1'!M71="","",'C-1'!M71)</f>
        <v/>
      </c>
      <c r="N71" s="781" t="e">
        <f ca="1">IF('C-1'!N71="","","【"&amp;ROUND(IFERROR(IF(ABS('C-1'!N71)&gt;=10,IF('C-1'!N71&gt;=0,'C-1'!N71*RANDBETWEEN(80,90)*0.01,'C-1'!N71*RANDBETWEEN(110,120)*0.01),'C-1'!N71-RANDBETWEEN(1,3)),0),0)&amp;"～"&amp;ROUND(IFERROR(IF(ABS('C-1'!N71)&gt;=10,IF('C-1'!N71&gt;=0,'C-1'!N71*RANDBETWEEN(110,120)*0.01,'C-1'!N71*RANDBETWEEN(80,90)*0.01),'C-1'!N71+RANDBETWEEN(1,3)),0),0)&amp;"】")</f>
        <v>#DIV/0!</v>
      </c>
      <c r="O71" s="780" t="str">
        <f ca="1">IF('C-1'!O71="","","【"&amp;ROUND(IFERROR(IF(ABS('C-1'!O71)&gt;=10,IF('C-1'!O71&gt;=0,'C-1'!O71*RANDBETWEEN(80,90)*0.01,'C-1'!O71*RANDBETWEEN(110,120)*0.01),'C-1'!O71-RANDBETWEEN(1,3)),0),0)&amp;"～"&amp;ROUND(IFERROR(IF(ABS('C-1'!O71)&gt;=10,IF('C-1'!O71&gt;=0,'C-1'!O71*RANDBETWEEN(110,120)*0.01,'C-1'!O71*RANDBETWEEN(80,90)*0.01),'C-1'!O71+RANDBETWEEN(1,3)),0),0)&amp;"】")</f>
        <v/>
      </c>
      <c r="P71" s="779" t="str">
        <f ca="1">IF('C-1'!P71="","","【"&amp;ROUND(IFERROR(IF(ABS('C-1'!P71)&gt;=10,IF('C-1'!P71&gt;=0,'C-1'!P71*RANDBETWEEN(80,90)*0.01,'C-1'!P71*RANDBETWEEN(110,120)*0.01),'C-1'!P71-RANDBETWEEN(1,3)),0),0)&amp;"～"&amp;ROUND(IFERROR(IF(ABS('C-1'!P71)&gt;=10,IF('C-1'!P71&gt;=0,'C-1'!P71*RANDBETWEEN(110,120)*0.01,'C-1'!P71*RANDBETWEEN(80,90)*0.01),'C-1'!P71+RANDBETWEEN(1,3)),0),0)&amp;"】")</f>
        <v/>
      </c>
      <c r="Q71" s="779" t="str">
        <f ca="1">IF('C-1'!Q71="","","【"&amp;ROUND(IFERROR(IF(ABS('C-1'!Q71)&gt;=10,IF('C-1'!Q71&gt;=0,'C-1'!Q71*RANDBETWEEN(80,90)*0.01,'C-1'!Q71*RANDBETWEEN(110,120)*0.01),'C-1'!Q71-RANDBETWEEN(1,3)),0),0)&amp;"～"&amp;ROUND(IFERROR(IF(ABS('C-1'!Q71)&gt;=10,IF('C-1'!Q71&gt;=0,'C-1'!Q71*RANDBETWEEN(110,120)*0.01,'C-1'!Q71*RANDBETWEEN(80,90)*0.01),'C-1'!Q71+RANDBETWEEN(1,3)),0),0)&amp;"】")</f>
        <v/>
      </c>
      <c r="R71" s="779" t="str">
        <f ca="1">IF('C-1'!R71="","","【"&amp;ROUND(IFERROR(IF(ABS('C-1'!R71)&gt;=10,IF('C-1'!R71&gt;=0,'C-1'!R71*RANDBETWEEN(80,90)*0.01,'C-1'!R71*RANDBETWEEN(110,120)*0.01),'C-1'!R71-RANDBETWEEN(1,3)),0),0)&amp;"～"&amp;ROUND(IFERROR(IF(ABS('C-1'!R71)&gt;=10,IF('C-1'!R71&gt;=0,'C-1'!R71*RANDBETWEEN(110,120)*0.01,'C-1'!R71*RANDBETWEEN(80,90)*0.01),'C-1'!R71+RANDBETWEEN(1,3)),0),0)&amp;"】")</f>
        <v/>
      </c>
      <c r="S71" s="778" t="e">
        <f ca="1">IF('C-1'!S71="","","【"&amp;ROUND(IFERROR(IF(ABS('C-1'!S71)&gt;=10,IF('C-1'!S71&gt;=0,'C-1'!S71*RANDBETWEEN(80,90)*0.01,'C-1'!S71*RANDBETWEEN(110,120)*0.01),'C-1'!S71-RANDBETWEEN(1,3)),0),0)&amp;"～"&amp;ROUND(IFERROR(IF(ABS('C-1'!S71)&gt;=10,IF('C-1'!S71&gt;=0,'C-1'!S71*RANDBETWEEN(110,120)*0.01,'C-1'!S71*RANDBETWEEN(80,90)*0.01),'C-1'!S71+RANDBETWEEN(1,3)),0),0)&amp;"】")</f>
        <v>#DIV/0!</v>
      </c>
      <c r="T71" s="778" t="e">
        <f ca="1">IF('C-1'!T71="","","【"&amp;ROUND(IFERROR(IF(ABS('C-1'!T71)&gt;=10,IF('C-1'!T71&gt;=0,'C-1'!T71*RANDBETWEEN(80,90)*0.01,'C-1'!T71*RANDBETWEEN(110,120)*0.01),'C-1'!T71-RANDBETWEEN(1,3)),0),0)&amp;"～"&amp;ROUND(IFERROR(IF(ABS('C-1'!T71)&gt;=10,IF('C-1'!T71&gt;=0,'C-1'!T71*RANDBETWEEN(110,120)*0.01,'C-1'!T71*RANDBETWEEN(80,90)*0.01),'C-1'!T71+RANDBETWEEN(1,3)),0),0)&amp;"】")</f>
        <v>#DIV/0!</v>
      </c>
      <c r="U71" s="778" t="e">
        <f ca="1">IF('C-1'!U71="","","【"&amp;ROUND(IFERROR(IF(ABS('C-1'!U71)&gt;=10,IF('C-1'!U71&gt;=0,'C-1'!U71*RANDBETWEEN(80,90)*0.01,'C-1'!U71*RANDBETWEEN(110,120)*0.01),'C-1'!U71-RANDBETWEEN(1,3)),0),0)&amp;"～"&amp;ROUND(IFERROR(IF(ABS('C-1'!U71)&gt;=10,IF('C-1'!U71&gt;=0,'C-1'!U71*RANDBETWEEN(110,120)*0.01,'C-1'!U71*RANDBETWEEN(80,90)*0.01),'C-1'!U71+RANDBETWEEN(1,3)),0),0)&amp;"】")</f>
        <v>#DIV/0!</v>
      </c>
      <c r="V71" s="778" t="e">
        <f ca="1">IF('C-1'!V71="","","【"&amp;ROUND(IFERROR(IF(ABS('C-1'!V71)&gt;=10,IF('C-1'!V71&gt;=0,'C-1'!V71*RANDBETWEEN(80,90)*0.01,'C-1'!V71*RANDBETWEEN(110,120)*0.01),'C-1'!V71-RANDBETWEEN(1,3)),0),0)&amp;"～"&amp;ROUND(IFERROR(IF(ABS('C-1'!V71)&gt;=10,IF('C-1'!V71&gt;=0,'C-1'!V71*RANDBETWEEN(110,120)*0.01,'C-1'!V71*RANDBETWEEN(80,90)*0.01),'C-1'!V71+RANDBETWEEN(1,3)),0),0)&amp;"】")</f>
        <v>#DIV/0!</v>
      </c>
      <c r="W71" s="778" t="e">
        <f ca="1">IF('C-1'!W71="","","【"&amp;ROUND(IFERROR(IF(ABS('C-1'!W71)&gt;=10,IF('C-1'!W71&gt;=0,'C-1'!W71*RANDBETWEEN(80,90)*0.01,'C-1'!W71*RANDBETWEEN(110,120)*0.01),'C-1'!W71-RANDBETWEEN(1,3)),0),0)&amp;"～"&amp;ROUND(IFERROR(IF(ABS('C-1'!W71)&gt;=10,IF('C-1'!W71&gt;=0,'C-1'!W71*RANDBETWEEN(110,120)*0.01,'C-1'!W71*RANDBETWEEN(80,90)*0.01),'C-1'!W71+RANDBETWEEN(1,3)),0),0)&amp;"】")</f>
        <v>#DIV/0!</v>
      </c>
      <c r="X71" s="777" t="e">
        <f ca="1">IF('C-1'!X71="","","【"&amp;ROUND(IFERROR(IF(ABS('C-1'!X71)&gt;=10,IF('C-1'!X71&gt;=0,'C-1'!X71*RANDBETWEEN(80,90)*0.01,'C-1'!X71*RANDBETWEEN(110,120)*0.01),'C-1'!X71-RANDBETWEEN(1,3)),0),0)&amp;"～"&amp;ROUND(IFERROR(IF(ABS('C-1'!X71)&gt;=10,IF('C-1'!X71&gt;=0,'C-1'!X71*RANDBETWEEN(110,120)*0.01,'C-1'!X71*RANDBETWEEN(80,90)*0.01),'C-1'!X71+RANDBETWEEN(1,3)),0),0)&amp;"】")</f>
        <v>#DIV/0!</v>
      </c>
    </row>
    <row r="72" spans="2:24" ht="15" customHeight="1" x14ac:dyDescent="0.15">
      <c r="B72" s="125" t="str">
        <f>IF('C-1'!B72="","",'C-1'!B72)</f>
        <v>令和6年(2024年)</v>
      </c>
      <c r="C72" s="784" t="str">
        <f>IF('C-1'!C72="","",'C-1'!C72)</f>
        <v/>
      </c>
      <c r="D72" s="784" t="str">
        <f>IF('C-1'!D72="","",'C-1'!D72)</f>
        <v>輸入者</v>
      </c>
      <c r="E72" s="784" t="str">
        <f>IF('C-1'!E72="","",'C-1'!E72)</f>
        <v>非関連企業</v>
      </c>
      <c r="F72" s="699" t="str">
        <f>IF('C-1'!F72="","",'C-1'!F72)</f>
        <v/>
      </c>
      <c r="G72" s="783" t="str">
        <f>IF('C-1'!G72="","",'C-1'!G72)</f>
        <v/>
      </c>
      <c r="H72" s="699" t="str">
        <f>IF('C-1'!H72="","",'C-1'!H72)</f>
        <v/>
      </c>
      <c r="I72" s="782" t="str">
        <f>IF('C-1'!I72="","",'C-1'!I72)</f>
        <v/>
      </c>
      <c r="J72" s="699" t="str">
        <f>IF('C-1'!J72="","",'C-1'!J72)</f>
        <v/>
      </c>
      <c r="K72" s="780" t="str">
        <f ca="1">IF('C-1'!K72="","","【"&amp;ROUND(IFERROR(IF(ABS('C-1'!K72)&gt;=10,IF('C-1'!K72&gt;=0,'C-1'!K72*RANDBETWEEN(80,90)*0.01,'C-1'!K72*RANDBETWEEN(110,120)*0.01),'C-1'!K72-RANDBETWEEN(1,3)),0),0)&amp;"～"&amp;ROUND(IFERROR(IF(ABS('C-1'!K72)&gt;=10,IF('C-1'!K72&gt;=0,'C-1'!K72*RANDBETWEEN(110,120)*0.01,'C-1'!K72*RANDBETWEEN(80,90)*0.01),'C-1'!K72+RANDBETWEEN(1,3)),0),0)&amp;"】")</f>
        <v/>
      </c>
      <c r="L72" s="780" t="str">
        <f ca="1">IF('C-1'!L72="","","【"&amp;ROUND(IFERROR(IF(ABS('C-1'!L72)&gt;=10,IF('C-1'!L72&gt;=0,'C-1'!L72*RANDBETWEEN(80,90)*0.01,'C-1'!L72*RANDBETWEEN(110,120)*0.01),'C-1'!L72-RANDBETWEEN(1,3)),0),0)&amp;"～"&amp;ROUND(IFERROR(IF(ABS('C-1'!L72)&gt;=10,IF('C-1'!L72&gt;=0,'C-1'!L72*RANDBETWEEN(110,120)*0.01,'C-1'!L72*RANDBETWEEN(80,90)*0.01),'C-1'!L72+RANDBETWEEN(1,3)),0),0)&amp;"】")</f>
        <v/>
      </c>
      <c r="M72" s="699" t="str">
        <f>IF('C-1'!M72="","",'C-1'!M72)</f>
        <v/>
      </c>
      <c r="N72" s="781" t="e">
        <f ca="1">IF('C-1'!N72="","","【"&amp;ROUND(IFERROR(IF(ABS('C-1'!N72)&gt;=10,IF('C-1'!N72&gt;=0,'C-1'!N72*RANDBETWEEN(80,90)*0.01,'C-1'!N72*RANDBETWEEN(110,120)*0.01),'C-1'!N72-RANDBETWEEN(1,3)),0),0)&amp;"～"&amp;ROUND(IFERROR(IF(ABS('C-1'!N72)&gt;=10,IF('C-1'!N72&gt;=0,'C-1'!N72*RANDBETWEEN(110,120)*0.01,'C-1'!N72*RANDBETWEEN(80,90)*0.01),'C-1'!N72+RANDBETWEEN(1,3)),0),0)&amp;"】")</f>
        <v>#DIV/0!</v>
      </c>
      <c r="O72" s="780" t="str">
        <f ca="1">IF('C-1'!O72="","","【"&amp;ROUND(IFERROR(IF(ABS('C-1'!O72)&gt;=10,IF('C-1'!O72&gt;=0,'C-1'!O72*RANDBETWEEN(80,90)*0.01,'C-1'!O72*RANDBETWEEN(110,120)*0.01),'C-1'!O72-RANDBETWEEN(1,3)),0),0)&amp;"～"&amp;ROUND(IFERROR(IF(ABS('C-1'!O72)&gt;=10,IF('C-1'!O72&gt;=0,'C-1'!O72*RANDBETWEEN(110,120)*0.01,'C-1'!O72*RANDBETWEEN(80,90)*0.01),'C-1'!O72+RANDBETWEEN(1,3)),0),0)&amp;"】")</f>
        <v/>
      </c>
      <c r="P72" s="779" t="str">
        <f ca="1">IF('C-1'!P72="","","【"&amp;ROUND(IFERROR(IF(ABS('C-1'!P72)&gt;=10,IF('C-1'!P72&gt;=0,'C-1'!P72*RANDBETWEEN(80,90)*0.01,'C-1'!P72*RANDBETWEEN(110,120)*0.01),'C-1'!P72-RANDBETWEEN(1,3)),0),0)&amp;"～"&amp;ROUND(IFERROR(IF(ABS('C-1'!P72)&gt;=10,IF('C-1'!P72&gt;=0,'C-1'!P72*RANDBETWEEN(110,120)*0.01,'C-1'!P72*RANDBETWEEN(80,90)*0.01),'C-1'!P72+RANDBETWEEN(1,3)),0),0)&amp;"】")</f>
        <v/>
      </c>
      <c r="Q72" s="779" t="str">
        <f ca="1">IF('C-1'!Q72="","","【"&amp;ROUND(IFERROR(IF(ABS('C-1'!Q72)&gt;=10,IF('C-1'!Q72&gt;=0,'C-1'!Q72*RANDBETWEEN(80,90)*0.01,'C-1'!Q72*RANDBETWEEN(110,120)*0.01),'C-1'!Q72-RANDBETWEEN(1,3)),0),0)&amp;"～"&amp;ROUND(IFERROR(IF(ABS('C-1'!Q72)&gt;=10,IF('C-1'!Q72&gt;=0,'C-1'!Q72*RANDBETWEEN(110,120)*0.01,'C-1'!Q72*RANDBETWEEN(80,90)*0.01),'C-1'!Q72+RANDBETWEEN(1,3)),0),0)&amp;"】")</f>
        <v/>
      </c>
      <c r="R72" s="779" t="str">
        <f ca="1">IF('C-1'!R72="","","【"&amp;ROUND(IFERROR(IF(ABS('C-1'!R72)&gt;=10,IF('C-1'!R72&gt;=0,'C-1'!R72*RANDBETWEEN(80,90)*0.01,'C-1'!R72*RANDBETWEEN(110,120)*0.01),'C-1'!R72-RANDBETWEEN(1,3)),0),0)&amp;"～"&amp;ROUND(IFERROR(IF(ABS('C-1'!R72)&gt;=10,IF('C-1'!R72&gt;=0,'C-1'!R72*RANDBETWEEN(110,120)*0.01,'C-1'!R72*RANDBETWEEN(80,90)*0.01),'C-1'!R72+RANDBETWEEN(1,3)),0),0)&amp;"】")</f>
        <v/>
      </c>
      <c r="S72" s="778" t="e">
        <f ca="1">IF('C-1'!S72="","","【"&amp;ROUND(IFERROR(IF(ABS('C-1'!S72)&gt;=10,IF('C-1'!S72&gt;=0,'C-1'!S72*RANDBETWEEN(80,90)*0.01,'C-1'!S72*RANDBETWEEN(110,120)*0.01),'C-1'!S72-RANDBETWEEN(1,3)),0),0)&amp;"～"&amp;ROUND(IFERROR(IF(ABS('C-1'!S72)&gt;=10,IF('C-1'!S72&gt;=0,'C-1'!S72*RANDBETWEEN(110,120)*0.01,'C-1'!S72*RANDBETWEEN(80,90)*0.01),'C-1'!S72+RANDBETWEEN(1,3)),0),0)&amp;"】")</f>
        <v>#DIV/0!</v>
      </c>
      <c r="T72" s="778" t="e">
        <f ca="1">IF('C-1'!T72="","","【"&amp;ROUND(IFERROR(IF(ABS('C-1'!T72)&gt;=10,IF('C-1'!T72&gt;=0,'C-1'!T72*RANDBETWEEN(80,90)*0.01,'C-1'!T72*RANDBETWEEN(110,120)*0.01),'C-1'!T72-RANDBETWEEN(1,3)),0),0)&amp;"～"&amp;ROUND(IFERROR(IF(ABS('C-1'!T72)&gt;=10,IF('C-1'!T72&gt;=0,'C-1'!T72*RANDBETWEEN(110,120)*0.01,'C-1'!T72*RANDBETWEEN(80,90)*0.01),'C-1'!T72+RANDBETWEEN(1,3)),0),0)&amp;"】")</f>
        <v>#DIV/0!</v>
      </c>
      <c r="U72" s="778" t="e">
        <f ca="1">IF('C-1'!U72="","","【"&amp;ROUND(IFERROR(IF(ABS('C-1'!U72)&gt;=10,IF('C-1'!U72&gt;=0,'C-1'!U72*RANDBETWEEN(80,90)*0.01,'C-1'!U72*RANDBETWEEN(110,120)*0.01),'C-1'!U72-RANDBETWEEN(1,3)),0),0)&amp;"～"&amp;ROUND(IFERROR(IF(ABS('C-1'!U72)&gt;=10,IF('C-1'!U72&gt;=0,'C-1'!U72*RANDBETWEEN(110,120)*0.01,'C-1'!U72*RANDBETWEEN(80,90)*0.01),'C-1'!U72+RANDBETWEEN(1,3)),0),0)&amp;"】")</f>
        <v>#DIV/0!</v>
      </c>
      <c r="V72" s="778" t="e">
        <f ca="1">IF('C-1'!V72="","","【"&amp;ROUND(IFERROR(IF(ABS('C-1'!V72)&gt;=10,IF('C-1'!V72&gt;=0,'C-1'!V72*RANDBETWEEN(80,90)*0.01,'C-1'!V72*RANDBETWEEN(110,120)*0.01),'C-1'!V72-RANDBETWEEN(1,3)),0),0)&amp;"～"&amp;ROUND(IFERROR(IF(ABS('C-1'!V72)&gt;=10,IF('C-1'!V72&gt;=0,'C-1'!V72*RANDBETWEEN(110,120)*0.01,'C-1'!V72*RANDBETWEEN(80,90)*0.01),'C-1'!V72+RANDBETWEEN(1,3)),0),0)&amp;"】")</f>
        <v>#DIV/0!</v>
      </c>
      <c r="W72" s="778" t="e">
        <f ca="1">IF('C-1'!W72="","","【"&amp;ROUND(IFERROR(IF(ABS('C-1'!W72)&gt;=10,IF('C-1'!W72&gt;=0,'C-1'!W72*RANDBETWEEN(80,90)*0.01,'C-1'!W72*RANDBETWEEN(110,120)*0.01),'C-1'!W72-RANDBETWEEN(1,3)),0),0)&amp;"～"&amp;ROUND(IFERROR(IF(ABS('C-1'!W72)&gt;=10,IF('C-1'!W72&gt;=0,'C-1'!W72*RANDBETWEEN(110,120)*0.01,'C-1'!W72*RANDBETWEEN(80,90)*0.01),'C-1'!W72+RANDBETWEEN(1,3)),0),0)&amp;"】")</f>
        <v>#DIV/0!</v>
      </c>
      <c r="X72" s="777" t="e">
        <f ca="1">IF('C-1'!X72="","","【"&amp;ROUND(IFERROR(IF(ABS('C-1'!X72)&gt;=10,IF('C-1'!X72&gt;=0,'C-1'!X72*RANDBETWEEN(80,90)*0.01,'C-1'!X72*RANDBETWEEN(110,120)*0.01),'C-1'!X72-RANDBETWEEN(1,3)),0),0)&amp;"～"&amp;ROUND(IFERROR(IF(ABS('C-1'!X72)&gt;=10,IF('C-1'!X72&gt;=0,'C-1'!X72*RANDBETWEEN(110,120)*0.01,'C-1'!X72*RANDBETWEEN(80,90)*0.01),'C-1'!X72+RANDBETWEEN(1,3)),0),0)&amp;"】")</f>
        <v>#DIV/0!</v>
      </c>
    </row>
    <row r="73" spans="2:24" ht="15" customHeight="1" x14ac:dyDescent="0.15">
      <c r="B73" s="125" t="str">
        <f>IF('C-1'!B73="","",'C-1'!B73)</f>
        <v>令和6年(2024年)</v>
      </c>
      <c r="C73" s="784" t="str">
        <f>IF('C-1'!C73="","",'C-1'!C73)</f>
        <v/>
      </c>
      <c r="D73" s="784" t="str">
        <f>IF('C-1'!D73="","",'C-1'!D73)</f>
        <v>輸入者</v>
      </c>
      <c r="E73" s="784" t="str">
        <f>IF('C-1'!E73="","",'C-1'!E73)</f>
        <v>非関連企業</v>
      </c>
      <c r="F73" s="699" t="str">
        <f>IF('C-1'!F73="","",'C-1'!F73)</f>
        <v/>
      </c>
      <c r="G73" s="783" t="str">
        <f>IF('C-1'!G73="","",'C-1'!G73)</f>
        <v/>
      </c>
      <c r="H73" s="699" t="str">
        <f>IF('C-1'!H73="","",'C-1'!H73)</f>
        <v/>
      </c>
      <c r="I73" s="782" t="str">
        <f>IF('C-1'!I73="","",'C-1'!I73)</f>
        <v/>
      </c>
      <c r="J73" s="699" t="str">
        <f>IF('C-1'!J73="","",'C-1'!J73)</f>
        <v/>
      </c>
      <c r="K73" s="780" t="str">
        <f ca="1">IF('C-1'!K73="","","【"&amp;ROUND(IFERROR(IF(ABS('C-1'!K73)&gt;=10,IF('C-1'!K73&gt;=0,'C-1'!K73*RANDBETWEEN(80,90)*0.01,'C-1'!K73*RANDBETWEEN(110,120)*0.01),'C-1'!K73-RANDBETWEEN(1,3)),0),0)&amp;"～"&amp;ROUND(IFERROR(IF(ABS('C-1'!K73)&gt;=10,IF('C-1'!K73&gt;=0,'C-1'!K73*RANDBETWEEN(110,120)*0.01,'C-1'!K73*RANDBETWEEN(80,90)*0.01),'C-1'!K73+RANDBETWEEN(1,3)),0),0)&amp;"】")</f>
        <v/>
      </c>
      <c r="L73" s="780" t="str">
        <f ca="1">IF('C-1'!L73="","","【"&amp;ROUND(IFERROR(IF(ABS('C-1'!L73)&gt;=10,IF('C-1'!L73&gt;=0,'C-1'!L73*RANDBETWEEN(80,90)*0.01,'C-1'!L73*RANDBETWEEN(110,120)*0.01),'C-1'!L73-RANDBETWEEN(1,3)),0),0)&amp;"～"&amp;ROUND(IFERROR(IF(ABS('C-1'!L73)&gt;=10,IF('C-1'!L73&gt;=0,'C-1'!L73*RANDBETWEEN(110,120)*0.01,'C-1'!L73*RANDBETWEEN(80,90)*0.01),'C-1'!L73+RANDBETWEEN(1,3)),0),0)&amp;"】")</f>
        <v/>
      </c>
      <c r="M73" s="699" t="str">
        <f>IF('C-1'!M73="","",'C-1'!M73)</f>
        <v/>
      </c>
      <c r="N73" s="781" t="e">
        <f ca="1">IF('C-1'!N73="","","【"&amp;ROUND(IFERROR(IF(ABS('C-1'!N73)&gt;=10,IF('C-1'!N73&gt;=0,'C-1'!N73*RANDBETWEEN(80,90)*0.01,'C-1'!N73*RANDBETWEEN(110,120)*0.01),'C-1'!N73-RANDBETWEEN(1,3)),0),0)&amp;"～"&amp;ROUND(IFERROR(IF(ABS('C-1'!N73)&gt;=10,IF('C-1'!N73&gt;=0,'C-1'!N73*RANDBETWEEN(110,120)*0.01,'C-1'!N73*RANDBETWEEN(80,90)*0.01),'C-1'!N73+RANDBETWEEN(1,3)),0),0)&amp;"】")</f>
        <v>#DIV/0!</v>
      </c>
      <c r="O73" s="780" t="str">
        <f ca="1">IF('C-1'!O73="","","【"&amp;ROUND(IFERROR(IF(ABS('C-1'!O73)&gt;=10,IF('C-1'!O73&gt;=0,'C-1'!O73*RANDBETWEEN(80,90)*0.01,'C-1'!O73*RANDBETWEEN(110,120)*0.01),'C-1'!O73-RANDBETWEEN(1,3)),0),0)&amp;"～"&amp;ROUND(IFERROR(IF(ABS('C-1'!O73)&gt;=10,IF('C-1'!O73&gt;=0,'C-1'!O73*RANDBETWEEN(110,120)*0.01,'C-1'!O73*RANDBETWEEN(80,90)*0.01),'C-1'!O73+RANDBETWEEN(1,3)),0),0)&amp;"】")</f>
        <v/>
      </c>
      <c r="P73" s="779" t="str">
        <f ca="1">IF('C-1'!P73="","","【"&amp;ROUND(IFERROR(IF(ABS('C-1'!P73)&gt;=10,IF('C-1'!P73&gt;=0,'C-1'!P73*RANDBETWEEN(80,90)*0.01,'C-1'!P73*RANDBETWEEN(110,120)*0.01),'C-1'!P73-RANDBETWEEN(1,3)),0),0)&amp;"～"&amp;ROUND(IFERROR(IF(ABS('C-1'!P73)&gt;=10,IF('C-1'!P73&gt;=0,'C-1'!P73*RANDBETWEEN(110,120)*0.01,'C-1'!P73*RANDBETWEEN(80,90)*0.01),'C-1'!P73+RANDBETWEEN(1,3)),0),0)&amp;"】")</f>
        <v/>
      </c>
      <c r="Q73" s="779" t="str">
        <f ca="1">IF('C-1'!Q73="","","【"&amp;ROUND(IFERROR(IF(ABS('C-1'!Q73)&gt;=10,IF('C-1'!Q73&gt;=0,'C-1'!Q73*RANDBETWEEN(80,90)*0.01,'C-1'!Q73*RANDBETWEEN(110,120)*0.01),'C-1'!Q73-RANDBETWEEN(1,3)),0),0)&amp;"～"&amp;ROUND(IFERROR(IF(ABS('C-1'!Q73)&gt;=10,IF('C-1'!Q73&gt;=0,'C-1'!Q73*RANDBETWEEN(110,120)*0.01,'C-1'!Q73*RANDBETWEEN(80,90)*0.01),'C-1'!Q73+RANDBETWEEN(1,3)),0),0)&amp;"】")</f>
        <v/>
      </c>
      <c r="R73" s="779" t="str">
        <f ca="1">IF('C-1'!R73="","","【"&amp;ROUND(IFERROR(IF(ABS('C-1'!R73)&gt;=10,IF('C-1'!R73&gt;=0,'C-1'!R73*RANDBETWEEN(80,90)*0.01,'C-1'!R73*RANDBETWEEN(110,120)*0.01),'C-1'!R73-RANDBETWEEN(1,3)),0),0)&amp;"～"&amp;ROUND(IFERROR(IF(ABS('C-1'!R73)&gt;=10,IF('C-1'!R73&gt;=0,'C-1'!R73*RANDBETWEEN(110,120)*0.01,'C-1'!R73*RANDBETWEEN(80,90)*0.01),'C-1'!R73+RANDBETWEEN(1,3)),0),0)&amp;"】")</f>
        <v/>
      </c>
      <c r="S73" s="778" t="e">
        <f ca="1">IF('C-1'!S73="","","【"&amp;ROUND(IFERROR(IF(ABS('C-1'!S73)&gt;=10,IF('C-1'!S73&gt;=0,'C-1'!S73*RANDBETWEEN(80,90)*0.01,'C-1'!S73*RANDBETWEEN(110,120)*0.01),'C-1'!S73-RANDBETWEEN(1,3)),0),0)&amp;"～"&amp;ROUND(IFERROR(IF(ABS('C-1'!S73)&gt;=10,IF('C-1'!S73&gt;=0,'C-1'!S73*RANDBETWEEN(110,120)*0.01,'C-1'!S73*RANDBETWEEN(80,90)*0.01),'C-1'!S73+RANDBETWEEN(1,3)),0),0)&amp;"】")</f>
        <v>#DIV/0!</v>
      </c>
      <c r="T73" s="778" t="e">
        <f ca="1">IF('C-1'!T73="","","【"&amp;ROUND(IFERROR(IF(ABS('C-1'!T73)&gt;=10,IF('C-1'!T73&gt;=0,'C-1'!T73*RANDBETWEEN(80,90)*0.01,'C-1'!T73*RANDBETWEEN(110,120)*0.01),'C-1'!T73-RANDBETWEEN(1,3)),0),0)&amp;"～"&amp;ROUND(IFERROR(IF(ABS('C-1'!T73)&gt;=10,IF('C-1'!T73&gt;=0,'C-1'!T73*RANDBETWEEN(110,120)*0.01,'C-1'!T73*RANDBETWEEN(80,90)*0.01),'C-1'!T73+RANDBETWEEN(1,3)),0),0)&amp;"】")</f>
        <v>#DIV/0!</v>
      </c>
      <c r="U73" s="778" t="e">
        <f ca="1">IF('C-1'!U73="","","【"&amp;ROUND(IFERROR(IF(ABS('C-1'!U73)&gt;=10,IF('C-1'!U73&gt;=0,'C-1'!U73*RANDBETWEEN(80,90)*0.01,'C-1'!U73*RANDBETWEEN(110,120)*0.01),'C-1'!U73-RANDBETWEEN(1,3)),0),0)&amp;"～"&amp;ROUND(IFERROR(IF(ABS('C-1'!U73)&gt;=10,IF('C-1'!U73&gt;=0,'C-1'!U73*RANDBETWEEN(110,120)*0.01,'C-1'!U73*RANDBETWEEN(80,90)*0.01),'C-1'!U73+RANDBETWEEN(1,3)),0),0)&amp;"】")</f>
        <v>#DIV/0!</v>
      </c>
      <c r="V73" s="778" t="e">
        <f ca="1">IF('C-1'!V73="","","【"&amp;ROUND(IFERROR(IF(ABS('C-1'!V73)&gt;=10,IF('C-1'!V73&gt;=0,'C-1'!V73*RANDBETWEEN(80,90)*0.01,'C-1'!V73*RANDBETWEEN(110,120)*0.01),'C-1'!V73-RANDBETWEEN(1,3)),0),0)&amp;"～"&amp;ROUND(IFERROR(IF(ABS('C-1'!V73)&gt;=10,IF('C-1'!V73&gt;=0,'C-1'!V73*RANDBETWEEN(110,120)*0.01,'C-1'!V73*RANDBETWEEN(80,90)*0.01),'C-1'!V73+RANDBETWEEN(1,3)),0),0)&amp;"】")</f>
        <v>#DIV/0!</v>
      </c>
      <c r="W73" s="778" t="e">
        <f ca="1">IF('C-1'!W73="","","【"&amp;ROUND(IFERROR(IF(ABS('C-1'!W73)&gt;=10,IF('C-1'!W73&gt;=0,'C-1'!W73*RANDBETWEEN(80,90)*0.01,'C-1'!W73*RANDBETWEEN(110,120)*0.01),'C-1'!W73-RANDBETWEEN(1,3)),0),0)&amp;"～"&amp;ROUND(IFERROR(IF(ABS('C-1'!W73)&gt;=10,IF('C-1'!W73&gt;=0,'C-1'!W73*RANDBETWEEN(110,120)*0.01,'C-1'!W73*RANDBETWEEN(80,90)*0.01),'C-1'!W73+RANDBETWEEN(1,3)),0),0)&amp;"】")</f>
        <v>#DIV/0!</v>
      </c>
      <c r="X73" s="777" t="e">
        <f ca="1">IF('C-1'!X73="","","【"&amp;ROUND(IFERROR(IF(ABS('C-1'!X73)&gt;=10,IF('C-1'!X73&gt;=0,'C-1'!X73*RANDBETWEEN(80,90)*0.01,'C-1'!X73*RANDBETWEEN(110,120)*0.01),'C-1'!X73-RANDBETWEEN(1,3)),0),0)&amp;"～"&amp;ROUND(IFERROR(IF(ABS('C-1'!X73)&gt;=10,IF('C-1'!X73&gt;=0,'C-1'!X73*RANDBETWEEN(110,120)*0.01,'C-1'!X73*RANDBETWEEN(80,90)*0.01),'C-1'!X73+RANDBETWEEN(1,3)),0),0)&amp;"】")</f>
        <v>#DIV/0!</v>
      </c>
    </row>
    <row r="74" spans="2:24" ht="15" customHeight="1" thickBot="1" x14ac:dyDescent="0.2">
      <c r="B74" s="230" t="str">
        <f>IF('C-1'!B74="","",'C-1'!B74)</f>
        <v>令和6年(2024年)</v>
      </c>
      <c r="C74" s="776" t="str">
        <f>IF('C-1'!C74="","",'C-1'!C74)</f>
        <v/>
      </c>
      <c r="D74" s="776" t="str">
        <f>IF('C-1'!D74="","",'C-1'!D74)</f>
        <v>輸入者</v>
      </c>
      <c r="E74" s="776" t="str">
        <f>IF('C-1'!E74="","",'C-1'!E74)</f>
        <v>非関連企業</v>
      </c>
      <c r="F74" s="727" t="str">
        <f>IF('C-1'!F74="","",'C-1'!F74)</f>
        <v/>
      </c>
      <c r="G74" s="775" t="str">
        <f>IF('C-1'!G74="","",'C-1'!G74)</f>
        <v/>
      </c>
      <c r="H74" s="727" t="str">
        <f>IF('C-1'!H74="","",'C-1'!H74)</f>
        <v/>
      </c>
      <c r="I74" s="774" t="str">
        <f>IF('C-1'!I74="","",'C-1'!I74)</f>
        <v/>
      </c>
      <c r="J74" s="727" t="str">
        <f>IF('C-1'!J74="","",'C-1'!J74)</f>
        <v/>
      </c>
      <c r="K74" s="773" t="str">
        <f ca="1">IF('C-1'!K74="","","【"&amp;ROUND(IFERROR(IF(ABS('C-1'!K74)&gt;=10,IF('C-1'!K74&gt;=0,'C-1'!K74*RANDBETWEEN(80,90)*0.01,'C-1'!K74*RANDBETWEEN(110,120)*0.01),'C-1'!K74-RANDBETWEEN(1,3)),0),0)&amp;"～"&amp;ROUND(IFERROR(IF(ABS('C-1'!K74)&gt;=10,IF('C-1'!K74&gt;=0,'C-1'!K74*RANDBETWEEN(110,120)*0.01,'C-1'!K74*RANDBETWEEN(80,90)*0.01),'C-1'!K74+RANDBETWEEN(1,3)),0),0)&amp;"】")</f>
        <v/>
      </c>
      <c r="L74" s="773" t="str">
        <f ca="1">IF('C-1'!L74="","","【"&amp;ROUND(IFERROR(IF(ABS('C-1'!L74)&gt;=10,IF('C-1'!L74&gt;=0,'C-1'!L74*RANDBETWEEN(80,90)*0.01,'C-1'!L74*RANDBETWEEN(110,120)*0.01),'C-1'!L74-RANDBETWEEN(1,3)),0),0)&amp;"～"&amp;ROUND(IFERROR(IF(ABS('C-1'!L74)&gt;=10,IF('C-1'!L74&gt;=0,'C-1'!L74*RANDBETWEEN(110,120)*0.01,'C-1'!L74*RANDBETWEEN(80,90)*0.01),'C-1'!L74+RANDBETWEEN(1,3)),0),0)&amp;"】")</f>
        <v/>
      </c>
      <c r="M74" s="727" t="str">
        <f>IF('C-1'!M74="","",'C-1'!M74)</f>
        <v/>
      </c>
      <c r="N74" s="772" t="e">
        <f ca="1">IF('C-1'!N74="","","【"&amp;ROUND(IFERROR(IF(ABS('C-1'!N74)&gt;=10,IF('C-1'!N74&gt;=0,'C-1'!N74*RANDBETWEEN(80,90)*0.01,'C-1'!N74*RANDBETWEEN(110,120)*0.01),'C-1'!N74-RANDBETWEEN(1,3)),0),0)&amp;"～"&amp;ROUND(IFERROR(IF(ABS('C-1'!N74)&gt;=10,IF('C-1'!N74&gt;=0,'C-1'!N74*RANDBETWEEN(110,120)*0.01,'C-1'!N74*RANDBETWEEN(80,90)*0.01),'C-1'!N74+RANDBETWEEN(1,3)),0),0)&amp;"】")</f>
        <v>#DIV/0!</v>
      </c>
      <c r="O74" s="771" t="str">
        <f ca="1">IF('C-1'!O74="","","【"&amp;ROUND(IFERROR(IF(ABS('C-1'!O74)&gt;=10,IF('C-1'!O74&gt;=0,'C-1'!O74*RANDBETWEEN(80,90)*0.01,'C-1'!O74*RANDBETWEEN(110,120)*0.01),'C-1'!O74-RANDBETWEEN(1,3)),0),0)&amp;"～"&amp;ROUND(IFERROR(IF(ABS('C-1'!O74)&gt;=10,IF('C-1'!O74&gt;=0,'C-1'!O74*RANDBETWEEN(110,120)*0.01,'C-1'!O74*RANDBETWEEN(80,90)*0.01),'C-1'!O74+RANDBETWEEN(1,3)),0),0)&amp;"】")</f>
        <v/>
      </c>
      <c r="P74" s="770" t="str">
        <f ca="1">IF('C-1'!P74="","","【"&amp;ROUND(IFERROR(IF(ABS('C-1'!P74)&gt;=10,IF('C-1'!P74&gt;=0,'C-1'!P74*RANDBETWEEN(80,90)*0.01,'C-1'!P74*RANDBETWEEN(110,120)*0.01),'C-1'!P74-RANDBETWEEN(1,3)),0),0)&amp;"～"&amp;ROUND(IFERROR(IF(ABS('C-1'!P74)&gt;=10,IF('C-1'!P74&gt;=0,'C-1'!P74*RANDBETWEEN(110,120)*0.01,'C-1'!P74*RANDBETWEEN(80,90)*0.01),'C-1'!P74+RANDBETWEEN(1,3)),0),0)&amp;"】")</f>
        <v/>
      </c>
      <c r="Q74" s="770" t="str">
        <f ca="1">IF('C-1'!Q74="","","【"&amp;ROUND(IFERROR(IF(ABS('C-1'!Q74)&gt;=10,IF('C-1'!Q74&gt;=0,'C-1'!Q74*RANDBETWEEN(80,90)*0.01,'C-1'!Q74*RANDBETWEEN(110,120)*0.01),'C-1'!Q74-RANDBETWEEN(1,3)),0),0)&amp;"～"&amp;ROUND(IFERROR(IF(ABS('C-1'!Q74)&gt;=10,IF('C-1'!Q74&gt;=0,'C-1'!Q74*RANDBETWEEN(110,120)*0.01,'C-1'!Q74*RANDBETWEEN(80,90)*0.01),'C-1'!Q74+RANDBETWEEN(1,3)),0),0)&amp;"】")</f>
        <v/>
      </c>
      <c r="R74" s="770" t="str">
        <f ca="1">IF('C-1'!R74="","","【"&amp;ROUND(IFERROR(IF(ABS('C-1'!R74)&gt;=10,IF('C-1'!R74&gt;=0,'C-1'!R74*RANDBETWEEN(80,90)*0.01,'C-1'!R74*RANDBETWEEN(110,120)*0.01),'C-1'!R74-RANDBETWEEN(1,3)),0),0)&amp;"～"&amp;ROUND(IFERROR(IF(ABS('C-1'!R74)&gt;=10,IF('C-1'!R74&gt;=0,'C-1'!R74*RANDBETWEEN(110,120)*0.01,'C-1'!R74*RANDBETWEEN(80,90)*0.01),'C-1'!R74+RANDBETWEEN(1,3)),0),0)&amp;"】")</f>
        <v/>
      </c>
      <c r="S74" s="768" t="e">
        <f ca="1">IF('C-1'!S74="","","【"&amp;ROUND(IFERROR(IF(ABS('C-1'!S74)&gt;=10,IF('C-1'!S74&gt;=0,'C-1'!S74*RANDBETWEEN(80,90)*0.01,'C-1'!S74*RANDBETWEEN(110,120)*0.01),'C-1'!S74-RANDBETWEEN(1,3)),0),0)&amp;"～"&amp;ROUND(IFERROR(IF(ABS('C-1'!S74)&gt;=10,IF('C-1'!S74&gt;=0,'C-1'!S74*RANDBETWEEN(110,120)*0.01,'C-1'!S74*RANDBETWEEN(80,90)*0.01),'C-1'!S74+RANDBETWEEN(1,3)),0),0)&amp;"】")</f>
        <v>#DIV/0!</v>
      </c>
      <c r="T74" s="768" t="e">
        <f ca="1">IF('C-1'!T74="","","【"&amp;ROUND(IFERROR(IF(ABS('C-1'!T74)&gt;=10,IF('C-1'!T74&gt;=0,'C-1'!T74*RANDBETWEEN(80,90)*0.01,'C-1'!T74*RANDBETWEEN(110,120)*0.01),'C-1'!T74-RANDBETWEEN(1,3)),0),0)&amp;"～"&amp;ROUND(IFERROR(IF(ABS('C-1'!T74)&gt;=10,IF('C-1'!T74&gt;=0,'C-1'!T74*RANDBETWEEN(110,120)*0.01,'C-1'!T74*RANDBETWEEN(80,90)*0.01),'C-1'!T74+RANDBETWEEN(1,3)),0),0)&amp;"】")</f>
        <v>#DIV/0!</v>
      </c>
      <c r="U74" s="769" t="e">
        <f ca="1">IF('C-1'!U74="","","【"&amp;ROUND(IFERROR(IF(ABS('C-1'!U74)&gt;=10,IF('C-1'!U74&gt;=0,'C-1'!U74*RANDBETWEEN(80,90)*0.01,'C-1'!U74*RANDBETWEEN(110,120)*0.01),'C-1'!U74-RANDBETWEEN(1,3)),0),0)&amp;"～"&amp;ROUND(IFERROR(IF(ABS('C-1'!U74)&gt;=10,IF('C-1'!U74&gt;=0,'C-1'!U74*RANDBETWEEN(110,120)*0.01,'C-1'!U74*RANDBETWEEN(80,90)*0.01),'C-1'!U74+RANDBETWEEN(1,3)),0),0)&amp;"】")</f>
        <v>#DIV/0!</v>
      </c>
      <c r="V74" s="769" t="e">
        <f ca="1">IF('C-1'!V74="","","【"&amp;ROUND(IFERROR(IF(ABS('C-1'!V74)&gt;=10,IF('C-1'!V74&gt;=0,'C-1'!V74*RANDBETWEEN(80,90)*0.01,'C-1'!V74*RANDBETWEEN(110,120)*0.01),'C-1'!V74-RANDBETWEEN(1,3)),0),0)&amp;"～"&amp;ROUND(IFERROR(IF(ABS('C-1'!V74)&gt;=10,IF('C-1'!V74&gt;=0,'C-1'!V74*RANDBETWEEN(110,120)*0.01,'C-1'!V74*RANDBETWEEN(80,90)*0.01),'C-1'!V74+RANDBETWEEN(1,3)),0),0)&amp;"】")</f>
        <v>#DIV/0!</v>
      </c>
      <c r="W74" s="768" t="e">
        <f ca="1">IF('C-1'!W74="","","【"&amp;ROUND(IFERROR(IF(ABS('C-1'!W74)&gt;=10,IF('C-1'!W74&gt;=0,'C-1'!W74*RANDBETWEEN(80,90)*0.01,'C-1'!W74*RANDBETWEEN(110,120)*0.01),'C-1'!W74-RANDBETWEEN(1,3)),0),0)&amp;"～"&amp;ROUND(IFERROR(IF(ABS('C-1'!W74)&gt;=10,IF('C-1'!W74&gt;=0,'C-1'!W74*RANDBETWEEN(110,120)*0.01,'C-1'!W74*RANDBETWEEN(80,90)*0.01),'C-1'!W74+RANDBETWEEN(1,3)),0),0)&amp;"】")</f>
        <v>#DIV/0!</v>
      </c>
      <c r="X74" s="767" t="e">
        <f ca="1">IF('C-1'!X74="","","【"&amp;ROUND(IFERROR(IF(ABS('C-1'!X74)&gt;=10,IF('C-1'!X74&gt;=0,'C-1'!X74*RANDBETWEEN(80,90)*0.01,'C-1'!X74*RANDBETWEEN(110,120)*0.01),'C-1'!X74-RANDBETWEEN(1,3)),0),0)&amp;"～"&amp;ROUND(IFERROR(IF(ABS('C-1'!X74)&gt;=10,IF('C-1'!X74&gt;=0,'C-1'!X74*RANDBETWEEN(110,120)*0.01,'C-1'!X74*RANDBETWEEN(80,90)*0.01),'C-1'!X74+RANDBETWEEN(1,3)),0),0)&amp;"】")</f>
        <v>#DIV/0!</v>
      </c>
    </row>
    <row r="75" spans="2:24" ht="14.85" customHeight="1" thickTop="1" thickBot="1" x14ac:dyDescent="0.2">
      <c r="B75" s="693" t="s">
        <v>328</v>
      </c>
      <c r="C75" s="692"/>
      <c r="D75" s="692"/>
      <c r="E75" s="692"/>
      <c r="F75" s="691"/>
      <c r="G75" s="691"/>
      <c r="H75" s="691"/>
      <c r="I75" s="690"/>
      <c r="J75" s="766"/>
      <c r="K75" s="763" t="str">
        <f ca="1">IF('C-1'!K75="","","【"&amp;ROUND(IFERROR(IF(ABS('C-1'!K75)&gt;=10,IF('C-1'!K75&gt;=0,'C-1'!K75*RANDBETWEEN(80,90)*0.01,'C-1'!K75*RANDBETWEEN(110,120)*0.01),'C-1'!K75-RANDBETWEEN(1,3)),0),0)&amp;"～"&amp;ROUND(IFERROR(IF(ABS('C-1'!K75)&gt;=10,IF('C-1'!K75&gt;=0,'C-1'!K75*RANDBETWEEN(110,120)*0.01,'C-1'!K75*RANDBETWEEN(80,90)*0.01),'C-1'!K75+RANDBETWEEN(1,3)),0),0)&amp;"】")</f>
        <v>【-3～3】</v>
      </c>
      <c r="L75" s="763" t="str">
        <f ca="1">IF('C-1'!L75="","","【"&amp;ROUND(IFERROR(IF(ABS('C-1'!L75)&gt;=10,IF('C-1'!L75&gt;=0,'C-1'!L75*RANDBETWEEN(80,90)*0.01,'C-1'!L75*RANDBETWEEN(110,120)*0.01),'C-1'!L75-RANDBETWEEN(1,3)),0),0)&amp;"～"&amp;ROUND(IFERROR(IF(ABS('C-1'!L75)&gt;=10,IF('C-1'!L75&gt;=0,'C-1'!L75*RANDBETWEEN(110,120)*0.01,'C-1'!L75*RANDBETWEEN(80,90)*0.01),'C-1'!L75+RANDBETWEEN(1,3)),0),0)&amp;"】")</f>
        <v>【-1～3】</v>
      </c>
      <c r="M75" s="766"/>
      <c r="N75" s="765" t="e">
        <f ca="1">IF('C-1'!N75="","","【"&amp;ROUND(IFERROR(IF(ABS('C-1'!N75)&gt;=10,IF('C-1'!N75&gt;=0,'C-1'!N75*RANDBETWEEN(80,90)*0.01,'C-1'!N75*RANDBETWEEN(110,120)*0.01),'C-1'!N75-RANDBETWEEN(1,3)),0),0)&amp;"～"&amp;ROUND(IFERROR(IF(ABS('C-1'!N75)&gt;=10,IF('C-1'!N75&gt;=0,'C-1'!N75*RANDBETWEEN(110,120)*0.01,'C-1'!N75*RANDBETWEEN(80,90)*0.01),'C-1'!N75+RANDBETWEEN(1,3)),0),0)&amp;"】")</f>
        <v>#DIV/0!</v>
      </c>
      <c r="O75" s="763" t="str">
        <f ca="1">IF('C-1'!O75="","","【"&amp;ROUND(IFERROR(IF(ABS('C-1'!O75)&gt;=10,IF('C-1'!O75&gt;=0,'C-1'!O75*RANDBETWEEN(80,90)*0.01,'C-1'!O75*RANDBETWEEN(110,120)*0.01),'C-1'!O75-RANDBETWEEN(1,3)),0),0)&amp;"～"&amp;ROUND(IFERROR(IF(ABS('C-1'!O75)&gt;=10,IF('C-1'!O75&gt;=0,'C-1'!O75*RANDBETWEEN(110,120)*0.01,'C-1'!O75*RANDBETWEEN(80,90)*0.01),'C-1'!O75+RANDBETWEEN(1,3)),0),0)&amp;"】")</f>
        <v>【-2～1】</v>
      </c>
      <c r="P75" s="763" t="str">
        <f ca="1">IF('C-1'!P75="","","【"&amp;ROUND(IFERROR(IF(ABS('C-1'!P75)&gt;=10,IF('C-1'!P75&gt;=0,'C-1'!P75*RANDBETWEEN(80,90)*0.01,'C-1'!P75*RANDBETWEEN(110,120)*0.01),'C-1'!P75-RANDBETWEEN(1,3)),0),0)&amp;"～"&amp;ROUND(IFERROR(IF(ABS('C-1'!P75)&gt;=10,IF('C-1'!P75&gt;=0,'C-1'!P75*RANDBETWEEN(110,120)*0.01,'C-1'!P75*RANDBETWEEN(80,90)*0.01),'C-1'!P75+RANDBETWEEN(1,3)),0),0)&amp;"】")</f>
        <v>【-2～2】</v>
      </c>
      <c r="Q75" s="763" t="str">
        <f ca="1">IF('C-1'!Q75="","","【"&amp;ROUND(IFERROR(IF(ABS('C-1'!Q75)&gt;=10,IF('C-1'!Q75&gt;=0,'C-1'!Q75*RANDBETWEEN(80,90)*0.01,'C-1'!Q75*RANDBETWEEN(110,120)*0.01),'C-1'!Q75-RANDBETWEEN(1,3)),0),0)&amp;"～"&amp;ROUND(IFERROR(IF(ABS('C-1'!Q75)&gt;=10,IF('C-1'!Q75&gt;=0,'C-1'!Q75*RANDBETWEEN(110,120)*0.01,'C-1'!Q75*RANDBETWEEN(80,90)*0.01),'C-1'!Q75+RANDBETWEEN(1,3)),0),0)&amp;"】")</f>
        <v>【-2～2】</v>
      </c>
      <c r="R75" s="763" t="str">
        <f ca="1">IF('C-1'!R75="","","【"&amp;ROUND(IFERROR(IF(ABS('C-1'!R75)&gt;=10,IF('C-1'!R75&gt;=0,'C-1'!R75*RANDBETWEEN(80,90)*0.01,'C-1'!R75*RANDBETWEEN(110,120)*0.01),'C-1'!R75-RANDBETWEEN(1,3)),0),0)&amp;"～"&amp;ROUND(IFERROR(IF(ABS('C-1'!R75)&gt;=10,IF('C-1'!R75&gt;=0,'C-1'!R75*RANDBETWEEN(110,120)*0.01,'C-1'!R75*RANDBETWEEN(80,90)*0.01),'C-1'!R75+RANDBETWEEN(1,3)),0),0)&amp;"】")</f>
        <v>【-2～1】</v>
      </c>
      <c r="S75" s="763" t="e">
        <f ca="1">IF('C-1'!S75="","","【"&amp;ROUND(IFERROR(IF(ABS('C-1'!S75)&gt;=10,IF('C-1'!S75&gt;=0,'C-1'!S75*RANDBETWEEN(80,90)*0.01,'C-1'!S75*RANDBETWEEN(110,120)*0.01),'C-1'!S75-RANDBETWEEN(1,3)),0),0)&amp;"～"&amp;ROUND(IFERROR(IF(ABS('C-1'!S75)&gt;=10,IF('C-1'!S75&gt;=0,'C-1'!S75*RANDBETWEEN(110,120)*0.01,'C-1'!S75*RANDBETWEEN(80,90)*0.01),'C-1'!S75+RANDBETWEEN(1,3)),0),0)&amp;"】")</f>
        <v>#DIV/0!</v>
      </c>
      <c r="T75" s="763" t="e">
        <f ca="1">IF('C-1'!T75="","","【"&amp;ROUND(IFERROR(IF(ABS('C-1'!T75)&gt;=10,IF('C-1'!T75&gt;=0,'C-1'!T75*RANDBETWEEN(80,90)*0.01,'C-1'!T75*RANDBETWEEN(110,120)*0.01),'C-1'!T75-RANDBETWEEN(1,3)),0),0)&amp;"～"&amp;ROUND(IFERROR(IF(ABS('C-1'!T75)&gt;=10,IF('C-1'!T75&gt;=0,'C-1'!T75*RANDBETWEEN(110,120)*0.01,'C-1'!T75*RANDBETWEEN(80,90)*0.01),'C-1'!T75+RANDBETWEEN(1,3)),0),0)&amp;"】")</f>
        <v>#DIV/0!</v>
      </c>
      <c r="U75" s="764" t="e">
        <f ca="1">IF('C-1'!U75="","","【"&amp;ROUND(IFERROR(IF(ABS('C-1'!U75)&gt;=10,IF('C-1'!U75&gt;=0,'C-1'!U75*RANDBETWEEN(80,90)*0.01,'C-1'!U75*RANDBETWEEN(110,120)*0.01),'C-1'!U75-RANDBETWEEN(1,3)),0),0)&amp;"～"&amp;ROUND(IFERROR(IF(ABS('C-1'!U75)&gt;=10,IF('C-1'!U75&gt;=0,'C-1'!U75*RANDBETWEEN(110,120)*0.01,'C-1'!U75*RANDBETWEEN(80,90)*0.01),'C-1'!U75+RANDBETWEEN(1,3)),0),0)&amp;"】")</f>
        <v>#DIV/0!</v>
      </c>
      <c r="V75" s="764" t="e">
        <f ca="1">IF('C-1'!V75="","","【"&amp;ROUND(IFERROR(IF(ABS('C-1'!V75)&gt;=10,IF('C-1'!V75&gt;=0,'C-1'!V75*RANDBETWEEN(80,90)*0.01,'C-1'!V75*RANDBETWEEN(110,120)*0.01),'C-1'!V75-RANDBETWEEN(1,3)),0),0)&amp;"～"&amp;ROUND(IFERROR(IF(ABS('C-1'!V75)&gt;=10,IF('C-1'!V75&gt;=0,'C-1'!V75*RANDBETWEEN(110,120)*0.01,'C-1'!V75*RANDBETWEEN(80,90)*0.01),'C-1'!V75+RANDBETWEEN(1,3)),0),0)&amp;"】")</f>
        <v>#DIV/0!</v>
      </c>
      <c r="W75" s="763" t="e">
        <f ca="1">IF('C-1'!W75="","","【"&amp;ROUND(IFERROR(IF(ABS('C-1'!W75)&gt;=10,IF('C-1'!W75&gt;=0,'C-1'!W75*RANDBETWEEN(80,90)*0.01,'C-1'!W75*RANDBETWEEN(110,120)*0.01),'C-1'!W75-RANDBETWEEN(1,3)),0),0)&amp;"～"&amp;ROUND(IFERROR(IF(ABS('C-1'!W75)&gt;=10,IF('C-1'!W75&gt;=0,'C-1'!W75*RANDBETWEEN(110,120)*0.01,'C-1'!W75*RANDBETWEEN(80,90)*0.01),'C-1'!W75+RANDBETWEEN(1,3)),0),0)&amp;"】")</f>
        <v>#DIV/0!</v>
      </c>
      <c r="X75" s="762" t="e">
        <f ca="1">IF('C-1'!X75="","","【"&amp;ROUND(IFERROR(IF(ABS('C-1'!X75)&gt;=10,IF('C-1'!X75&gt;=0,'C-1'!X75*RANDBETWEEN(80,90)*0.01,'C-1'!X75*RANDBETWEEN(110,120)*0.01),'C-1'!X75-RANDBETWEEN(1,3)),0),0)&amp;"～"&amp;ROUND(IFERROR(IF(ABS('C-1'!X75)&gt;=10,IF('C-1'!X75&gt;=0,'C-1'!X75*RANDBETWEEN(110,120)*0.01,'C-1'!X75*RANDBETWEEN(80,90)*0.01),'C-1'!X75+RANDBETWEEN(1,3)),0),0)&amp;"】")</f>
        <v>#DIV/0!</v>
      </c>
    </row>
    <row r="76" spans="2:24" ht="15" customHeight="1" x14ac:dyDescent="0.15">
      <c r="B76" s="838" t="str">
        <f>IF('C-1'!B76="","",'C-1'!B76)</f>
        <v>令和6年（2024年）7月～令和7年（2025年）6月</v>
      </c>
      <c r="C76" s="792" t="str">
        <f>IF('C-1'!C76="","",'C-1'!C76)</f>
        <v/>
      </c>
      <c r="D76" s="792" t="str">
        <f>IF('C-1'!D76="","",'C-1'!D76)</f>
        <v>輸入者</v>
      </c>
      <c r="E76" s="792" t="str">
        <f>IF('C-1'!E76="","",'C-1'!E76)</f>
        <v>関連企業</v>
      </c>
      <c r="F76" s="716" t="s">
        <v>325</v>
      </c>
      <c r="G76" s="716" t="s">
        <v>325</v>
      </c>
      <c r="H76" s="715" t="s">
        <v>326</v>
      </c>
      <c r="I76" s="715" t="s">
        <v>326</v>
      </c>
      <c r="J76" s="714" t="s">
        <v>326</v>
      </c>
      <c r="K76" s="791" t="str">
        <f ca="1">IF('C-1'!K76="","","【"&amp;ROUND(IFERROR(IF(ABS('C-1'!K76)&gt;=10,IF('C-1'!K76&gt;=0,'C-1'!K76*RANDBETWEEN(80,90)*0.01,'C-1'!K76*RANDBETWEEN(110,120)*0.01),'C-1'!K76-RANDBETWEEN(1,3)),0),0)&amp;"～"&amp;ROUND(IFERROR(IF(ABS('C-1'!K76)&gt;=10,IF('C-1'!K76&gt;=0,'C-1'!K76*RANDBETWEEN(110,120)*0.01,'C-1'!K76*RANDBETWEEN(80,90)*0.01),'C-1'!K76+RANDBETWEEN(1,3)),0),0)&amp;"】")</f>
        <v/>
      </c>
      <c r="L76" s="791" t="str">
        <f ca="1">IF('C-1'!L76="","","【"&amp;ROUND(IFERROR(IF(ABS('C-1'!L76)&gt;=10,IF('C-1'!L76&gt;=0,'C-1'!L76*RANDBETWEEN(80,90)*0.01,'C-1'!L76*RANDBETWEEN(110,120)*0.01),'C-1'!L76-RANDBETWEEN(1,3)),0),0)&amp;"～"&amp;ROUND(IFERROR(IF(ABS('C-1'!L76)&gt;=10,IF('C-1'!L76&gt;=0,'C-1'!L76*RANDBETWEEN(110,120)*0.01,'C-1'!L76*RANDBETWEEN(80,90)*0.01),'C-1'!L76+RANDBETWEEN(1,3)),0),0)&amp;"】")</f>
        <v/>
      </c>
      <c r="M76" s="699" t="str">
        <f>IF('C-1'!M76="","",'C-1'!M76)</f>
        <v>全て</v>
      </c>
      <c r="N76" s="790" t="e">
        <f ca="1">IF('C-1'!N76="","","【"&amp;ROUND(IFERROR(IF(ABS('C-1'!N76)&gt;=10,IF('C-1'!N76&gt;=0,'C-1'!N76*RANDBETWEEN(80,90)*0.01,'C-1'!N76*RANDBETWEEN(110,120)*0.01),'C-1'!N76-RANDBETWEEN(1,3)),0),0)&amp;"～"&amp;ROUND(IFERROR(IF(ABS('C-1'!N76)&gt;=10,IF('C-1'!N76&gt;=0,'C-1'!N76*RANDBETWEEN(110,120)*0.01,'C-1'!N76*RANDBETWEEN(80,90)*0.01),'C-1'!N76+RANDBETWEEN(1,3)),0),0)&amp;"】")</f>
        <v>#DIV/0!</v>
      </c>
      <c r="O76" s="789" t="str">
        <f ca="1">IF('C-1'!O76="","","【"&amp;ROUND(IFERROR(IF(ABS('C-1'!O76)&gt;=10,IF('C-1'!O76&gt;=0,'C-1'!O76*RANDBETWEEN(80,90)*0.01,'C-1'!O76*RANDBETWEEN(110,120)*0.01),'C-1'!O76-RANDBETWEEN(1,3)),0),0)&amp;"～"&amp;ROUND(IFERROR(IF(ABS('C-1'!O76)&gt;=10,IF('C-1'!O76&gt;=0,'C-1'!O76*RANDBETWEEN(110,120)*0.01,'C-1'!O76*RANDBETWEEN(80,90)*0.01),'C-1'!O76+RANDBETWEEN(1,3)),0),0)&amp;"】")</f>
        <v/>
      </c>
      <c r="P76" s="788" t="str">
        <f ca="1">IF('C-1'!P76="","","【"&amp;ROUND(IFERROR(IF(ABS('C-1'!P76)&gt;=10,IF('C-1'!P76&gt;=0,'C-1'!P76*RANDBETWEEN(80,90)*0.01,'C-1'!P76*RANDBETWEEN(110,120)*0.01),'C-1'!P76-RANDBETWEEN(1,3)),0),0)&amp;"～"&amp;ROUND(IFERROR(IF(ABS('C-1'!P76)&gt;=10,IF('C-1'!P76&gt;=0,'C-1'!P76*RANDBETWEEN(110,120)*0.01,'C-1'!P76*RANDBETWEEN(80,90)*0.01),'C-1'!P76+RANDBETWEEN(1,3)),0),0)&amp;"】")</f>
        <v/>
      </c>
      <c r="Q76" s="788" t="str">
        <f ca="1">IF('C-1'!Q76="","","【"&amp;ROUND(IFERROR(IF(ABS('C-1'!Q76)&gt;=10,IF('C-1'!Q76&gt;=0,'C-1'!Q76*RANDBETWEEN(80,90)*0.01,'C-1'!Q76*RANDBETWEEN(110,120)*0.01),'C-1'!Q76-RANDBETWEEN(1,3)),0),0)&amp;"～"&amp;ROUND(IFERROR(IF(ABS('C-1'!Q76)&gt;=10,IF('C-1'!Q76&gt;=0,'C-1'!Q76*RANDBETWEEN(110,120)*0.01,'C-1'!Q76*RANDBETWEEN(80,90)*0.01),'C-1'!Q76+RANDBETWEEN(1,3)),0),0)&amp;"】")</f>
        <v/>
      </c>
      <c r="R76" s="788" t="str">
        <f ca="1">IF('C-1'!R76="","","【"&amp;ROUND(IFERROR(IF(ABS('C-1'!R76)&gt;=10,IF('C-1'!R76&gt;=0,'C-1'!R76*RANDBETWEEN(80,90)*0.01,'C-1'!R76*RANDBETWEEN(110,120)*0.01),'C-1'!R76-RANDBETWEEN(1,3)),0),0)&amp;"～"&amp;ROUND(IFERROR(IF(ABS('C-1'!R76)&gt;=10,IF('C-1'!R76&gt;=0,'C-1'!R76*RANDBETWEEN(110,120)*0.01,'C-1'!R76*RANDBETWEEN(80,90)*0.01),'C-1'!R76+RANDBETWEEN(1,3)),0),0)&amp;"】")</f>
        <v/>
      </c>
      <c r="S76" s="786" t="e">
        <f ca="1">IF('C-1'!S76="","","【"&amp;ROUND(IFERROR(IF(ABS('C-1'!S76)&gt;=10,IF('C-1'!S76&gt;=0,'C-1'!S76*RANDBETWEEN(80,90)*0.01,'C-1'!S76*RANDBETWEEN(110,120)*0.01),'C-1'!S76-RANDBETWEEN(1,3)),0),0)&amp;"～"&amp;ROUND(IFERROR(IF(ABS('C-1'!S76)&gt;=10,IF('C-1'!S76&gt;=0,'C-1'!S76*RANDBETWEEN(110,120)*0.01,'C-1'!S76*RANDBETWEEN(80,90)*0.01),'C-1'!S76+RANDBETWEEN(1,3)),0),0)&amp;"】")</f>
        <v>#DIV/0!</v>
      </c>
      <c r="T76" s="786" t="e">
        <f ca="1">IF('C-1'!T76="","","【"&amp;ROUND(IFERROR(IF(ABS('C-1'!T76)&gt;=10,IF('C-1'!T76&gt;=0,'C-1'!T76*RANDBETWEEN(80,90)*0.01,'C-1'!T76*RANDBETWEEN(110,120)*0.01),'C-1'!T76-RANDBETWEEN(1,3)),0),0)&amp;"～"&amp;ROUND(IFERROR(IF(ABS('C-1'!T76)&gt;=10,IF('C-1'!T76&gt;=0,'C-1'!T76*RANDBETWEEN(110,120)*0.01,'C-1'!T76*RANDBETWEEN(80,90)*0.01),'C-1'!T76+RANDBETWEEN(1,3)),0),0)&amp;"】")</f>
        <v>#DIV/0!</v>
      </c>
      <c r="U76" s="787" t="e">
        <f ca="1">IF('C-1'!U76="","","【"&amp;ROUND(IFERROR(IF(ABS('C-1'!U76)&gt;=10,IF('C-1'!U76&gt;=0,'C-1'!U76*RANDBETWEEN(80,90)*0.01,'C-1'!U76*RANDBETWEEN(110,120)*0.01),'C-1'!U76-RANDBETWEEN(1,3)),0),0)&amp;"～"&amp;ROUND(IFERROR(IF(ABS('C-1'!U76)&gt;=10,IF('C-1'!U76&gt;=0,'C-1'!U76*RANDBETWEEN(110,120)*0.01,'C-1'!U76*RANDBETWEEN(80,90)*0.01),'C-1'!U76+RANDBETWEEN(1,3)),0),0)&amp;"】")</f>
        <v>#DIV/0!</v>
      </c>
      <c r="V76" s="786" t="e">
        <f ca="1">IF('C-1'!V76="","","【"&amp;ROUND(IFERROR(IF(ABS('C-1'!V76)&gt;=10,IF('C-1'!V76&gt;=0,'C-1'!V76*RANDBETWEEN(80,90)*0.01,'C-1'!V76*RANDBETWEEN(110,120)*0.01),'C-1'!V76-RANDBETWEEN(1,3)),0),0)&amp;"～"&amp;ROUND(IFERROR(IF(ABS('C-1'!V76)&gt;=10,IF('C-1'!V76&gt;=0,'C-1'!V76*RANDBETWEEN(110,120)*0.01,'C-1'!V76*RANDBETWEEN(80,90)*0.01),'C-1'!V76+RANDBETWEEN(1,3)),0),0)&amp;"】")</f>
        <v>#DIV/0!</v>
      </c>
      <c r="W76" s="786" t="e">
        <f ca="1">IF('C-1'!W76="","","【"&amp;ROUND(IFERROR(IF(ABS('C-1'!W76)&gt;=10,IF('C-1'!W76&gt;=0,'C-1'!W76*RANDBETWEEN(80,90)*0.01,'C-1'!W76*RANDBETWEEN(110,120)*0.01),'C-1'!W76-RANDBETWEEN(1,3)),0),0)&amp;"～"&amp;ROUND(IFERROR(IF(ABS('C-1'!W76)&gt;=10,IF('C-1'!W76&gt;=0,'C-1'!W76*RANDBETWEEN(110,120)*0.01,'C-1'!W76*RANDBETWEEN(80,90)*0.01),'C-1'!W76+RANDBETWEEN(1,3)),0),0)&amp;"】")</f>
        <v>#DIV/0!</v>
      </c>
      <c r="X76" s="785" t="e">
        <f ca="1">IF('C-1'!X76="","","【"&amp;ROUND(IFERROR(IF(ABS('C-1'!X76)&gt;=10,IF('C-1'!X76&gt;=0,'C-1'!X76*RANDBETWEEN(80,90)*0.01,'C-1'!X76*RANDBETWEEN(110,120)*0.01),'C-1'!X76-RANDBETWEEN(1,3)),0),0)&amp;"～"&amp;ROUND(IFERROR(IF(ABS('C-1'!X76)&gt;=10,IF('C-1'!X76&gt;=0,'C-1'!X76*RANDBETWEEN(110,120)*0.01,'C-1'!X76*RANDBETWEEN(80,90)*0.01),'C-1'!X76+RANDBETWEEN(1,3)),0),0)&amp;"】")</f>
        <v>#DIV/0!</v>
      </c>
    </row>
    <row r="77" spans="2:24" ht="15" customHeight="1" x14ac:dyDescent="0.15">
      <c r="B77" s="834" t="str">
        <f>IF('C-1'!B77="","",'C-1'!B77)</f>
        <v>令和6年（2024年）7月～令和7年（2025年）6月</v>
      </c>
      <c r="C77" s="784" t="str">
        <f>IF('C-1'!C77="","",'C-1'!C77)</f>
        <v/>
      </c>
      <c r="D77" s="784" t="str">
        <f>IF('C-1'!D77="","",'C-1'!D77)</f>
        <v>輸入者</v>
      </c>
      <c r="E77" s="784" t="str">
        <f>IF('C-1'!E77="","",'C-1'!E77)</f>
        <v>非関連企業</v>
      </c>
      <c r="F77" s="699" t="str">
        <f>IF('C-1'!F77="","",'C-1'!F77)</f>
        <v/>
      </c>
      <c r="G77" s="783" t="str">
        <f>IF('C-1'!G77="","",'C-1'!G77)</f>
        <v/>
      </c>
      <c r="H77" s="699" t="str">
        <f>IF('C-1'!H77="","",'C-1'!H77)</f>
        <v/>
      </c>
      <c r="I77" s="782" t="str">
        <f>IF('C-1'!I77="","",'C-1'!I77)</f>
        <v/>
      </c>
      <c r="J77" s="699" t="str">
        <f>IF('C-1'!J77="","",'C-1'!J77)</f>
        <v/>
      </c>
      <c r="K77" s="780" t="str">
        <f ca="1">IF('C-1'!K77="","","【"&amp;ROUND(IFERROR(IF(ABS('C-1'!K77)&gt;=10,IF('C-1'!K77&gt;=0,'C-1'!K77*RANDBETWEEN(80,90)*0.01,'C-1'!K77*RANDBETWEEN(110,120)*0.01),'C-1'!K77-RANDBETWEEN(1,3)),0),0)&amp;"～"&amp;ROUND(IFERROR(IF(ABS('C-1'!K77)&gt;=10,IF('C-1'!K77&gt;=0,'C-1'!K77*RANDBETWEEN(110,120)*0.01,'C-1'!K77*RANDBETWEEN(80,90)*0.01),'C-1'!K77+RANDBETWEEN(1,3)),0),0)&amp;"】")</f>
        <v/>
      </c>
      <c r="L77" s="780" t="str">
        <f ca="1">IF('C-1'!L77="","","【"&amp;ROUND(IFERROR(IF(ABS('C-1'!L77)&gt;=10,IF('C-1'!L77&gt;=0,'C-1'!L77*RANDBETWEEN(80,90)*0.01,'C-1'!L77*RANDBETWEEN(110,120)*0.01),'C-1'!L77-RANDBETWEEN(1,3)),0),0)&amp;"～"&amp;ROUND(IFERROR(IF(ABS('C-1'!L77)&gt;=10,IF('C-1'!L77&gt;=0,'C-1'!L77*RANDBETWEEN(110,120)*0.01,'C-1'!L77*RANDBETWEEN(80,90)*0.01),'C-1'!L77+RANDBETWEEN(1,3)),0),0)&amp;"】")</f>
        <v/>
      </c>
      <c r="M77" s="699" t="str">
        <f>IF('C-1'!M77="","",'C-1'!M77)</f>
        <v/>
      </c>
      <c r="N77" s="781" t="e">
        <f ca="1">IF('C-1'!N77="","","【"&amp;ROUND(IFERROR(IF(ABS('C-1'!N77)&gt;=10,IF('C-1'!N77&gt;=0,'C-1'!N77*RANDBETWEEN(80,90)*0.01,'C-1'!N77*RANDBETWEEN(110,120)*0.01),'C-1'!N77-RANDBETWEEN(1,3)),0),0)&amp;"～"&amp;ROUND(IFERROR(IF(ABS('C-1'!N77)&gt;=10,IF('C-1'!N77&gt;=0,'C-1'!N77*RANDBETWEEN(110,120)*0.01,'C-1'!N77*RANDBETWEEN(80,90)*0.01),'C-1'!N77+RANDBETWEEN(1,3)),0),0)&amp;"】")</f>
        <v>#DIV/0!</v>
      </c>
      <c r="O77" s="780" t="str">
        <f ca="1">IF('C-1'!O77="","","【"&amp;ROUND(IFERROR(IF(ABS('C-1'!O77)&gt;=10,IF('C-1'!O77&gt;=0,'C-1'!O77*RANDBETWEEN(80,90)*0.01,'C-1'!O77*RANDBETWEEN(110,120)*0.01),'C-1'!O77-RANDBETWEEN(1,3)),0),0)&amp;"～"&amp;ROUND(IFERROR(IF(ABS('C-1'!O77)&gt;=10,IF('C-1'!O77&gt;=0,'C-1'!O77*RANDBETWEEN(110,120)*0.01,'C-1'!O77*RANDBETWEEN(80,90)*0.01),'C-1'!O77+RANDBETWEEN(1,3)),0),0)&amp;"】")</f>
        <v/>
      </c>
      <c r="P77" s="779" t="str">
        <f ca="1">IF('C-1'!P77="","","【"&amp;ROUND(IFERROR(IF(ABS('C-1'!P77)&gt;=10,IF('C-1'!P77&gt;=0,'C-1'!P77*RANDBETWEEN(80,90)*0.01,'C-1'!P77*RANDBETWEEN(110,120)*0.01),'C-1'!P77-RANDBETWEEN(1,3)),0),0)&amp;"～"&amp;ROUND(IFERROR(IF(ABS('C-1'!P77)&gt;=10,IF('C-1'!P77&gt;=0,'C-1'!P77*RANDBETWEEN(110,120)*0.01,'C-1'!P77*RANDBETWEEN(80,90)*0.01),'C-1'!P77+RANDBETWEEN(1,3)),0),0)&amp;"】")</f>
        <v/>
      </c>
      <c r="Q77" s="779" t="str">
        <f ca="1">IF('C-1'!Q77="","","【"&amp;ROUND(IFERROR(IF(ABS('C-1'!Q77)&gt;=10,IF('C-1'!Q77&gt;=0,'C-1'!Q77*RANDBETWEEN(80,90)*0.01,'C-1'!Q77*RANDBETWEEN(110,120)*0.01),'C-1'!Q77-RANDBETWEEN(1,3)),0),0)&amp;"～"&amp;ROUND(IFERROR(IF(ABS('C-1'!Q77)&gt;=10,IF('C-1'!Q77&gt;=0,'C-1'!Q77*RANDBETWEEN(110,120)*0.01,'C-1'!Q77*RANDBETWEEN(80,90)*0.01),'C-1'!Q77+RANDBETWEEN(1,3)),0),0)&amp;"】")</f>
        <v/>
      </c>
      <c r="R77" s="779" t="str">
        <f ca="1">IF('C-1'!R77="","","【"&amp;ROUND(IFERROR(IF(ABS('C-1'!R77)&gt;=10,IF('C-1'!R77&gt;=0,'C-1'!R77*RANDBETWEEN(80,90)*0.01,'C-1'!R77*RANDBETWEEN(110,120)*0.01),'C-1'!R77-RANDBETWEEN(1,3)),0),0)&amp;"～"&amp;ROUND(IFERROR(IF(ABS('C-1'!R77)&gt;=10,IF('C-1'!R77&gt;=0,'C-1'!R77*RANDBETWEEN(110,120)*0.01,'C-1'!R77*RANDBETWEEN(80,90)*0.01),'C-1'!R77+RANDBETWEEN(1,3)),0),0)&amp;"】")</f>
        <v/>
      </c>
      <c r="S77" s="778" t="e">
        <f ca="1">IF('C-1'!S77="","","【"&amp;ROUND(IFERROR(IF(ABS('C-1'!S77)&gt;=10,IF('C-1'!S77&gt;=0,'C-1'!S77*RANDBETWEEN(80,90)*0.01,'C-1'!S77*RANDBETWEEN(110,120)*0.01),'C-1'!S77-RANDBETWEEN(1,3)),0),0)&amp;"～"&amp;ROUND(IFERROR(IF(ABS('C-1'!S77)&gt;=10,IF('C-1'!S77&gt;=0,'C-1'!S77*RANDBETWEEN(110,120)*0.01,'C-1'!S77*RANDBETWEEN(80,90)*0.01),'C-1'!S77+RANDBETWEEN(1,3)),0),0)&amp;"】")</f>
        <v>#DIV/0!</v>
      </c>
      <c r="T77" s="778" t="e">
        <f ca="1">IF('C-1'!T77="","","【"&amp;ROUND(IFERROR(IF(ABS('C-1'!T77)&gt;=10,IF('C-1'!T77&gt;=0,'C-1'!T77*RANDBETWEEN(80,90)*0.01,'C-1'!T77*RANDBETWEEN(110,120)*0.01),'C-1'!T77-RANDBETWEEN(1,3)),0),0)&amp;"～"&amp;ROUND(IFERROR(IF(ABS('C-1'!T77)&gt;=10,IF('C-1'!T77&gt;=0,'C-1'!T77*RANDBETWEEN(110,120)*0.01,'C-1'!T77*RANDBETWEEN(80,90)*0.01),'C-1'!T77+RANDBETWEEN(1,3)),0),0)&amp;"】")</f>
        <v>#DIV/0!</v>
      </c>
      <c r="U77" s="778" t="e">
        <f ca="1">IF('C-1'!U77="","","【"&amp;ROUND(IFERROR(IF(ABS('C-1'!U77)&gt;=10,IF('C-1'!U77&gt;=0,'C-1'!U77*RANDBETWEEN(80,90)*0.01,'C-1'!U77*RANDBETWEEN(110,120)*0.01),'C-1'!U77-RANDBETWEEN(1,3)),0),0)&amp;"～"&amp;ROUND(IFERROR(IF(ABS('C-1'!U77)&gt;=10,IF('C-1'!U77&gt;=0,'C-1'!U77*RANDBETWEEN(110,120)*0.01,'C-1'!U77*RANDBETWEEN(80,90)*0.01),'C-1'!U77+RANDBETWEEN(1,3)),0),0)&amp;"】")</f>
        <v>#DIV/0!</v>
      </c>
      <c r="V77" s="778" t="e">
        <f ca="1">IF('C-1'!V77="","","【"&amp;ROUND(IFERROR(IF(ABS('C-1'!V77)&gt;=10,IF('C-1'!V77&gt;=0,'C-1'!V77*RANDBETWEEN(80,90)*0.01,'C-1'!V77*RANDBETWEEN(110,120)*0.01),'C-1'!V77-RANDBETWEEN(1,3)),0),0)&amp;"～"&amp;ROUND(IFERROR(IF(ABS('C-1'!V77)&gt;=10,IF('C-1'!V77&gt;=0,'C-1'!V77*RANDBETWEEN(110,120)*0.01,'C-1'!V77*RANDBETWEEN(80,90)*0.01),'C-1'!V77+RANDBETWEEN(1,3)),0),0)&amp;"】")</f>
        <v>#DIV/0!</v>
      </c>
      <c r="W77" s="778" t="e">
        <f ca="1">IF('C-1'!W77="","","【"&amp;ROUND(IFERROR(IF(ABS('C-1'!W77)&gt;=10,IF('C-1'!W77&gt;=0,'C-1'!W77*RANDBETWEEN(80,90)*0.01,'C-1'!W77*RANDBETWEEN(110,120)*0.01),'C-1'!W77-RANDBETWEEN(1,3)),0),0)&amp;"～"&amp;ROUND(IFERROR(IF(ABS('C-1'!W77)&gt;=10,IF('C-1'!W77&gt;=0,'C-1'!W77*RANDBETWEEN(110,120)*0.01,'C-1'!W77*RANDBETWEEN(80,90)*0.01),'C-1'!W77+RANDBETWEEN(1,3)),0),0)&amp;"】")</f>
        <v>#DIV/0!</v>
      </c>
      <c r="X77" s="777" t="e">
        <f ca="1">IF('C-1'!X77="","","【"&amp;ROUND(IFERROR(IF(ABS('C-1'!X77)&gt;=10,IF('C-1'!X77&gt;=0,'C-1'!X77*RANDBETWEEN(80,90)*0.01,'C-1'!X77*RANDBETWEEN(110,120)*0.01),'C-1'!X77-RANDBETWEEN(1,3)),0),0)&amp;"～"&amp;ROUND(IFERROR(IF(ABS('C-1'!X77)&gt;=10,IF('C-1'!X77&gt;=0,'C-1'!X77*RANDBETWEEN(110,120)*0.01,'C-1'!X77*RANDBETWEEN(80,90)*0.01),'C-1'!X77+RANDBETWEEN(1,3)),0),0)&amp;"】")</f>
        <v>#DIV/0!</v>
      </c>
    </row>
    <row r="78" spans="2:24" ht="15" customHeight="1" x14ac:dyDescent="0.15">
      <c r="B78" s="834" t="str">
        <f>IF('C-1'!B78="","",'C-1'!B78)</f>
        <v>令和6年（2024年）7月～令和7年（2025年）6月</v>
      </c>
      <c r="C78" s="784" t="str">
        <f>IF('C-1'!C78="","",'C-1'!C78)</f>
        <v/>
      </c>
      <c r="D78" s="784" t="str">
        <f>IF('C-1'!D78="","",'C-1'!D78)</f>
        <v>輸入者</v>
      </c>
      <c r="E78" s="784" t="str">
        <f>IF('C-1'!E78="","",'C-1'!E78)</f>
        <v>非関連企業</v>
      </c>
      <c r="F78" s="699" t="str">
        <f>IF('C-1'!F78="","",'C-1'!F78)</f>
        <v/>
      </c>
      <c r="G78" s="783" t="str">
        <f>IF('C-1'!G78="","",'C-1'!G78)</f>
        <v/>
      </c>
      <c r="H78" s="699" t="str">
        <f>IF('C-1'!H78="","",'C-1'!H78)</f>
        <v/>
      </c>
      <c r="I78" s="782" t="str">
        <f>IF('C-1'!I78="","",'C-1'!I78)</f>
        <v/>
      </c>
      <c r="J78" s="699" t="str">
        <f>IF('C-1'!J78="","",'C-1'!J78)</f>
        <v/>
      </c>
      <c r="K78" s="780" t="str">
        <f ca="1">IF('C-1'!K78="","","【"&amp;ROUND(IFERROR(IF(ABS('C-1'!K78)&gt;=10,IF('C-1'!K78&gt;=0,'C-1'!K78*RANDBETWEEN(80,90)*0.01,'C-1'!K78*RANDBETWEEN(110,120)*0.01),'C-1'!K78-RANDBETWEEN(1,3)),0),0)&amp;"～"&amp;ROUND(IFERROR(IF(ABS('C-1'!K78)&gt;=10,IF('C-1'!K78&gt;=0,'C-1'!K78*RANDBETWEEN(110,120)*0.01,'C-1'!K78*RANDBETWEEN(80,90)*0.01),'C-1'!K78+RANDBETWEEN(1,3)),0),0)&amp;"】")</f>
        <v/>
      </c>
      <c r="L78" s="780" t="str">
        <f ca="1">IF('C-1'!L78="","","【"&amp;ROUND(IFERROR(IF(ABS('C-1'!L78)&gt;=10,IF('C-1'!L78&gt;=0,'C-1'!L78*RANDBETWEEN(80,90)*0.01,'C-1'!L78*RANDBETWEEN(110,120)*0.01),'C-1'!L78-RANDBETWEEN(1,3)),0),0)&amp;"～"&amp;ROUND(IFERROR(IF(ABS('C-1'!L78)&gt;=10,IF('C-1'!L78&gt;=0,'C-1'!L78*RANDBETWEEN(110,120)*0.01,'C-1'!L78*RANDBETWEEN(80,90)*0.01),'C-1'!L78+RANDBETWEEN(1,3)),0),0)&amp;"】")</f>
        <v/>
      </c>
      <c r="M78" s="699" t="str">
        <f>IF('C-1'!M78="","",'C-1'!M78)</f>
        <v/>
      </c>
      <c r="N78" s="781" t="e">
        <f ca="1">IF('C-1'!N78="","","【"&amp;ROUND(IFERROR(IF(ABS('C-1'!N78)&gt;=10,IF('C-1'!N78&gt;=0,'C-1'!N78*RANDBETWEEN(80,90)*0.01,'C-1'!N78*RANDBETWEEN(110,120)*0.01),'C-1'!N78-RANDBETWEEN(1,3)),0),0)&amp;"～"&amp;ROUND(IFERROR(IF(ABS('C-1'!N78)&gt;=10,IF('C-1'!N78&gt;=0,'C-1'!N78*RANDBETWEEN(110,120)*0.01,'C-1'!N78*RANDBETWEEN(80,90)*0.01),'C-1'!N78+RANDBETWEEN(1,3)),0),0)&amp;"】")</f>
        <v>#DIV/0!</v>
      </c>
      <c r="O78" s="780" t="str">
        <f ca="1">IF('C-1'!O78="","","【"&amp;ROUND(IFERROR(IF(ABS('C-1'!O78)&gt;=10,IF('C-1'!O78&gt;=0,'C-1'!O78*RANDBETWEEN(80,90)*0.01,'C-1'!O78*RANDBETWEEN(110,120)*0.01),'C-1'!O78-RANDBETWEEN(1,3)),0),0)&amp;"～"&amp;ROUND(IFERROR(IF(ABS('C-1'!O78)&gt;=10,IF('C-1'!O78&gt;=0,'C-1'!O78*RANDBETWEEN(110,120)*0.01,'C-1'!O78*RANDBETWEEN(80,90)*0.01),'C-1'!O78+RANDBETWEEN(1,3)),0),0)&amp;"】")</f>
        <v/>
      </c>
      <c r="P78" s="779" t="str">
        <f ca="1">IF('C-1'!P78="","","【"&amp;ROUND(IFERROR(IF(ABS('C-1'!P78)&gt;=10,IF('C-1'!P78&gt;=0,'C-1'!P78*RANDBETWEEN(80,90)*0.01,'C-1'!P78*RANDBETWEEN(110,120)*0.01),'C-1'!P78-RANDBETWEEN(1,3)),0),0)&amp;"～"&amp;ROUND(IFERROR(IF(ABS('C-1'!P78)&gt;=10,IF('C-1'!P78&gt;=0,'C-1'!P78*RANDBETWEEN(110,120)*0.01,'C-1'!P78*RANDBETWEEN(80,90)*0.01),'C-1'!P78+RANDBETWEEN(1,3)),0),0)&amp;"】")</f>
        <v/>
      </c>
      <c r="Q78" s="779" t="str">
        <f ca="1">IF('C-1'!Q78="","","【"&amp;ROUND(IFERROR(IF(ABS('C-1'!Q78)&gt;=10,IF('C-1'!Q78&gt;=0,'C-1'!Q78*RANDBETWEEN(80,90)*0.01,'C-1'!Q78*RANDBETWEEN(110,120)*0.01),'C-1'!Q78-RANDBETWEEN(1,3)),0),0)&amp;"～"&amp;ROUND(IFERROR(IF(ABS('C-1'!Q78)&gt;=10,IF('C-1'!Q78&gt;=0,'C-1'!Q78*RANDBETWEEN(110,120)*0.01,'C-1'!Q78*RANDBETWEEN(80,90)*0.01),'C-1'!Q78+RANDBETWEEN(1,3)),0),0)&amp;"】")</f>
        <v/>
      </c>
      <c r="R78" s="779" t="str">
        <f ca="1">IF('C-1'!R78="","","【"&amp;ROUND(IFERROR(IF(ABS('C-1'!R78)&gt;=10,IF('C-1'!R78&gt;=0,'C-1'!R78*RANDBETWEEN(80,90)*0.01,'C-1'!R78*RANDBETWEEN(110,120)*0.01),'C-1'!R78-RANDBETWEEN(1,3)),0),0)&amp;"～"&amp;ROUND(IFERROR(IF(ABS('C-1'!R78)&gt;=10,IF('C-1'!R78&gt;=0,'C-1'!R78*RANDBETWEEN(110,120)*0.01,'C-1'!R78*RANDBETWEEN(80,90)*0.01),'C-1'!R78+RANDBETWEEN(1,3)),0),0)&amp;"】")</f>
        <v/>
      </c>
      <c r="S78" s="778" t="e">
        <f ca="1">IF('C-1'!S78="","","【"&amp;ROUND(IFERROR(IF(ABS('C-1'!S78)&gt;=10,IF('C-1'!S78&gt;=0,'C-1'!S78*RANDBETWEEN(80,90)*0.01,'C-1'!S78*RANDBETWEEN(110,120)*0.01),'C-1'!S78-RANDBETWEEN(1,3)),0),0)&amp;"～"&amp;ROUND(IFERROR(IF(ABS('C-1'!S78)&gt;=10,IF('C-1'!S78&gt;=0,'C-1'!S78*RANDBETWEEN(110,120)*0.01,'C-1'!S78*RANDBETWEEN(80,90)*0.01),'C-1'!S78+RANDBETWEEN(1,3)),0),0)&amp;"】")</f>
        <v>#DIV/0!</v>
      </c>
      <c r="T78" s="778" t="e">
        <f ca="1">IF('C-1'!T78="","","【"&amp;ROUND(IFERROR(IF(ABS('C-1'!T78)&gt;=10,IF('C-1'!T78&gt;=0,'C-1'!T78*RANDBETWEEN(80,90)*0.01,'C-1'!T78*RANDBETWEEN(110,120)*0.01),'C-1'!T78-RANDBETWEEN(1,3)),0),0)&amp;"～"&amp;ROUND(IFERROR(IF(ABS('C-1'!T78)&gt;=10,IF('C-1'!T78&gt;=0,'C-1'!T78*RANDBETWEEN(110,120)*0.01,'C-1'!T78*RANDBETWEEN(80,90)*0.01),'C-1'!T78+RANDBETWEEN(1,3)),0),0)&amp;"】")</f>
        <v>#DIV/0!</v>
      </c>
      <c r="U78" s="778" t="e">
        <f ca="1">IF('C-1'!U78="","","【"&amp;ROUND(IFERROR(IF(ABS('C-1'!U78)&gt;=10,IF('C-1'!U78&gt;=0,'C-1'!U78*RANDBETWEEN(80,90)*0.01,'C-1'!U78*RANDBETWEEN(110,120)*0.01),'C-1'!U78-RANDBETWEEN(1,3)),0),0)&amp;"～"&amp;ROUND(IFERROR(IF(ABS('C-1'!U78)&gt;=10,IF('C-1'!U78&gt;=0,'C-1'!U78*RANDBETWEEN(110,120)*0.01,'C-1'!U78*RANDBETWEEN(80,90)*0.01),'C-1'!U78+RANDBETWEEN(1,3)),0),0)&amp;"】")</f>
        <v>#DIV/0!</v>
      </c>
      <c r="V78" s="778" t="e">
        <f ca="1">IF('C-1'!V78="","","【"&amp;ROUND(IFERROR(IF(ABS('C-1'!V78)&gt;=10,IF('C-1'!V78&gt;=0,'C-1'!V78*RANDBETWEEN(80,90)*0.01,'C-1'!V78*RANDBETWEEN(110,120)*0.01),'C-1'!V78-RANDBETWEEN(1,3)),0),0)&amp;"～"&amp;ROUND(IFERROR(IF(ABS('C-1'!V78)&gt;=10,IF('C-1'!V78&gt;=0,'C-1'!V78*RANDBETWEEN(110,120)*0.01,'C-1'!V78*RANDBETWEEN(80,90)*0.01),'C-1'!V78+RANDBETWEEN(1,3)),0),0)&amp;"】")</f>
        <v>#DIV/0!</v>
      </c>
      <c r="W78" s="778" t="e">
        <f ca="1">IF('C-1'!W78="","","【"&amp;ROUND(IFERROR(IF(ABS('C-1'!W78)&gt;=10,IF('C-1'!W78&gt;=0,'C-1'!W78*RANDBETWEEN(80,90)*0.01,'C-1'!W78*RANDBETWEEN(110,120)*0.01),'C-1'!W78-RANDBETWEEN(1,3)),0),0)&amp;"～"&amp;ROUND(IFERROR(IF(ABS('C-1'!W78)&gt;=10,IF('C-1'!W78&gt;=0,'C-1'!W78*RANDBETWEEN(110,120)*0.01,'C-1'!W78*RANDBETWEEN(80,90)*0.01),'C-1'!W78+RANDBETWEEN(1,3)),0),0)&amp;"】")</f>
        <v>#DIV/0!</v>
      </c>
      <c r="X78" s="777" t="e">
        <f ca="1">IF('C-1'!X78="","","【"&amp;ROUND(IFERROR(IF(ABS('C-1'!X78)&gt;=10,IF('C-1'!X78&gt;=0,'C-1'!X78*RANDBETWEEN(80,90)*0.01,'C-1'!X78*RANDBETWEEN(110,120)*0.01),'C-1'!X78-RANDBETWEEN(1,3)),0),0)&amp;"～"&amp;ROUND(IFERROR(IF(ABS('C-1'!X78)&gt;=10,IF('C-1'!X78&gt;=0,'C-1'!X78*RANDBETWEEN(110,120)*0.01,'C-1'!X78*RANDBETWEEN(80,90)*0.01),'C-1'!X78+RANDBETWEEN(1,3)),0),0)&amp;"】")</f>
        <v>#DIV/0!</v>
      </c>
    </row>
    <row r="79" spans="2:24" ht="15" customHeight="1" x14ac:dyDescent="0.15">
      <c r="B79" s="834" t="str">
        <f>IF('C-1'!B79="","",'C-1'!B79)</f>
        <v>令和6年（2024年）7月～令和7年（2025年）6月</v>
      </c>
      <c r="C79" s="784" t="str">
        <f>IF('C-1'!C79="","",'C-1'!C79)</f>
        <v/>
      </c>
      <c r="D79" s="784" t="str">
        <f>IF('C-1'!D79="","",'C-1'!D79)</f>
        <v>輸入者</v>
      </c>
      <c r="E79" s="784" t="str">
        <f>IF('C-1'!E79="","",'C-1'!E79)</f>
        <v>非関連企業</v>
      </c>
      <c r="F79" s="699" t="str">
        <f>IF('C-1'!F79="","",'C-1'!F79)</f>
        <v/>
      </c>
      <c r="G79" s="783" t="str">
        <f>IF('C-1'!G79="","",'C-1'!G79)</f>
        <v/>
      </c>
      <c r="H79" s="699" t="str">
        <f>IF('C-1'!H79="","",'C-1'!H79)</f>
        <v/>
      </c>
      <c r="I79" s="782" t="str">
        <f>IF('C-1'!I79="","",'C-1'!I79)</f>
        <v/>
      </c>
      <c r="J79" s="699" t="str">
        <f>IF('C-1'!J79="","",'C-1'!J79)</f>
        <v/>
      </c>
      <c r="K79" s="780" t="str">
        <f ca="1">IF('C-1'!K79="","","【"&amp;ROUND(IFERROR(IF(ABS('C-1'!K79)&gt;=10,IF('C-1'!K79&gt;=0,'C-1'!K79*RANDBETWEEN(80,90)*0.01,'C-1'!K79*RANDBETWEEN(110,120)*0.01),'C-1'!K79-RANDBETWEEN(1,3)),0),0)&amp;"～"&amp;ROUND(IFERROR(IF(ABS('C-1'!K79)&gt;=10,IF('C-1'!K79&gt;=0,'C-1'!K79*RANDBETWEEN(110,120)*0.01,'C-1'!K79*RANDBETWEEN(80,90)*0.01),'C-1'!K79+RANDBETWEEN(1,3)),0),0)&amp;"】")</f>
        <v/>
      </c>
      <c r="L79" s="780" t="str">
        <f ca="1">IF('C-1'!L79="","","【"&amp;ROUND(IFERROR(IF(ABS('C-1'!L79)&gt;=10,IF('C-1'!L79&gt;=0,'C-1'!L79*RANDBETWEEN(80,90)*0.01,'C-1'!L79*RANDBETWEEN(110,120)*0.01),'C-1'!L79-RANDBETWEEN(1,3)),0),0)&amp;"～"&amp;ROUND(IFERROR(IF(ABS('C-1'!L79)&gt;=10,IF('C-1'!L79&gt;=0,'C-1'!L79*RANDBETWEEN(110,120)*0.01,'C-1'!L79*RANDBETWEEN(80,90)*0.01),'C-1'!L79+RANDBETWEEN(1,3)),0),0)&amp;"】")</f>
        <v/>
      </c>
      <c r="M79" s="699" t="str">
        <f>IF('C-1'!M79="","",'C-1'!M79)</f>
        <v/>
      </c>
      <c r="N79" s="781" t="e">
        <f ca="1">IF('C-1'!N79="","","【"&amp;ROUND(IFERROR(IF(ABS('C-1'!N79)&gt;=10,IF('C-1'!N79&gt;=0,'C-1'!N79*RANDBETWEEN(80,90)*0.01,'C-1'!N79*RANDBETWEEN(110,120)*0.01),'C-1'!N79-RANDBETWEEN(1,3)),0),0)&amp;"～"&amp;ROUND(IFERROR(IF(ABS('C-1'!N79)&gt;=10,IF('C-1'!N79&gt;=0,'C-1'!N79*RANDBETWEEN(110,120)*0.01,'C-1'!N79*RANDBETWEEN(80,90)*0.01),'C-1'!N79+RANDBETWEEN(1,3)),0),0)&amp;"】")</f>
        <v>#DIV/0!</v>
      </c>
      <c r="O79" s="780" t="str">
        <f ca="1">IF('C-1'!O79="","","【"&amp;ROUND(IFERROR(IF(ABS('C-1'!O79)&gt;=10,IF('C-1'!O79&gt;=0,'C-1'!O79*RANDBETWEEN(80,90)*0.01,'C-1'!O79*RANDBETWEEN(110,120)*0.01),'C-1'!O79-RANDBETWEEN(1,3)),0),0)&amp;"～"&amp;ROUND(IFERROR(IF(ABS('C-1'!O79)&gt;=10,IF('C-1'!O79&gt;=0,'C-1'!O79*RANDBETWEEN(110,120)*0.01,'C-1'!O79*RANDBETWEEN(80,90)*0.01),'C-1'!O79+RANDBETWEEN(1,3)),0),0)&amp;"】")</f>
        <v/>
      </c>
      <c r="P79" s="779" t="str">
        <f ca="1">IF('C-1'!P79="","","【"&amp;ROUND(IFERROR(IF(ABS('C-1'!P79)&gt;=10,IF('C-1'!P79&gt;=0,'C-1'!P79*RANDBETWEEN(80,90)*0.01,'C-1'!P79*RANDBETWEEN(110,120)*0.01),'C-1'!P79-RANDBETWEEN(1,3)),0),0)&amp;"～"&amp;ROUND(IFERROR(IF(ABS('C-1'!P79)&gt;=10,IF('C-1'!P79&gt;=0,'C-1'!P79*RANDBETWEEN(110,120)*0.01,'C-1'!P79*RANDBETWEEN(80,90)*0.01),'C-1'!P79+RANDBETWEEN(1,3)),0),0)&amp;"】")</f>
        <v/>
      </c>
      <c r="Q79" s="779" t="str">
        <f ca="1">IF('C-1'!Q79="","","【"&amp;ROUND(IFERROR(IF(ABS('C-1'!Q79)&gt;=10,IF('C-1'!Q79&gt;=0,'C-1'!Q79*RANDBETWEEN(80,90)*0.01,'C-1'!Q79*RANDBETWEEN(110,120)*0.01),'C-1'!Q79-RANDBETWEEN(1,3)),0),0)&amp;"～"&amp;ROUND(IFERROR(IF(ABS('C-1'!Q79)&gt;=10,IF('C-1'!Q79&gt;=0,'C-1'!Q79*RANDBETWEEN(110,120)*0.01,'C-1'!Q79*RANDBETWEEN(80,90)*0.01),'C-1'!Q79+RANDBETWEEN(1,3)),0),0)&amp;"】")</f>
        <v/>
      </c>
      <c r="R79" s="779" t="str">
        <f ca="1">IF('C-1'!R79="","","【"&amp;ROUND(IFERROR(IF(ABS('C-1'!R79)&gt;=10,IF('C-1'!R79&gt;=0,'C-1'!R79*RANDBETWEEN(80,90)*0.01,'C-1'!R79*RANDBETWEEN(110,120)*0.01),'C-1'!R79-RANDBETWEEN(1,3)),0),0)&amp;"～"&amp;ROUND(IFERROR(IF(ABS('C-1'!R79)&gt;=10,IF('C-1'!R79&gt;=0,'C-1'!R79*RANDBETWEEN(110,120)*0.01,'C-1'!R79*RANDBETWEEN(80,90)*0.01),'C-1'!R79+RANDBETWEEN(1,3)),0),0)&amp;"】")</f>
        <v/>
      </c>
      <c r="S79" s="778" t="e">
        <f ca="1">IF('C-1'!S79="","","【"&amp;ROUND(IFERROR(IF(ABS('C-1'!S79)&gt;=10,IF('C-1'!S79&gt;=0,'C-1'!S79*RANDBETWEEN(80,90)*0.01,'C-1'!S79*RANDBETWEEN(110,120)*0.01),'C-1'!S79-RANDBETWEEN(1,3)),0),0)&amp;"～"&amp;ROUND(IFERROR(IF(ABS('C-1'!S79)&gt;=10,IF('C-1'!S79&gt;=0,'C-1'!S79*RANDBETWEEN(110,120)*0.01,'C-1'!S79*RANDBETWEEN(80,90)*0.01),'C-1'!S79+RANDBETWEEN(1,3)),0),0)&amp;"】")</f>
        <v>#DIV/0!</v>
      </c>
      <c r="T79" s="778" t="e">
        <f ca="1">IF('C-1'!T79="","","【"&amp;ROUND(IFERROR(IF(ABS('C-1'!T79)&gt;=10,IF('C-1'!T79&gt;=0,'C-1'!T79*RANDBETWEEN(80,90)*0.01,'C-1'!T79*RANDBETWEEN(110,120)*0.01),'C-1'!T79-RANDBETWEEN(1,3)),0),0)&amp;"～"&amp;ROUND(IFERROR(IF(ABS('C-1'!T79)&gt;=10,IF('C-1'!T79&gt;=0,'C-1'!T79*RANDBETWEEN(110,120)*0.01,'C-1'!T79*RANDBETWEEN(80,90)*0.01),'C-1'!T79+RANDBETWEEN(1,3)),0),0)&amp;"】")</f>
        <v>#DIV/0!</v>
      </c>
      <c r="U79" s="778" t="e">
        <f ca="1">IF('C-1'!U79="","","【"&amp;ROUND(IFERROR(IF(ABS('C-1'!U79)&gt;=10,IF('C-1'!U79&gt;=0,'C-1'!U79*RANDBETWEEN(80,90)*0.01,'C-1'!U79*RANDBETWEEN(110,120)*0.01),'C-1'!U79-RANDBETWEEN(1,3)),0),0)&amp;"～"&amp;ROUND(IFERROR(IF(ABS('C-1'!U79)&gt;=10,IF('C-1'!U79&gt;=0,'C-1'!U79*RANDBETWEEN(110,120)*0.01,'C-1'!U79*RANDBETWEEN(80,90)*0.01),'C-1'!U79+RANDBETWEEN(1,3)),0),0)&amp;"】")</f>
        <v>#DIV/0!</v>
      </c>
      <c r="V79" s="778" t="e">
        <f ca="1">IF('C-1'!V79="","","【"&amp;ROUND(IFERROR(IF(ABS('C-1'!V79)&gt;=10,IF('C-1'!V79&gt;=0,'C-1'!V79*RANDBETWEEN(80,90)*0.01,'C-1'!V79*RANDBETWEEN(110,120)*0.01),'C-1'!V79-RANDBETWEEN(1,3)),0),0)&amp;"～"&amp;ROUND(IFERROR(IF(ABS('C-1'!V79)&gt;=10,IF('C-1'!V79&gt;=0,'C-1'!V79*RANDBETWEEN(110,120)*0.01,'C-1'!V79*RANDBETWEEN(80,90)*0.01),'C-1'!V79+RANDBETWEEN(1,3)),0),0)&amp;"】")</f>
        <v>#DIV/0!</v>
      </c>
      <c r="W79" s="778" t="e">
        <f ca="1">IF('C-1'!W79="","","【"&amp;ROUND(IFERROR(IF(ABS('C-1'!W79)&gt;=10,IF('C-1'!W79&gt;=0,'C-1'!W79*RANDBETWEEN(80,90)*0.01,'C-1'!W79*RANDBETWEEN(110,120)*0.01),'C-1'!W79-RANDBETWEEN(1,3)),0),0)&amp;"～"&amp;ROUND(IFERROR(IF(ABS('C-1'!W79)&gt;=10,IF('C-1'!W79&gt;=0,'C-1'!W79*RANDBETWEEN(110,120)*0.01,'C-1'!W79*RANDBETWEEN(80,90)*0.01),'C-1'!W79+RANDBETWEEN(1,3)),0),0)&amp;"】")</f>
        <v>#DIV/0!</v>
      </c>
      <c r="X79" s="777" t="e">
        <f ca="1">IF('C-1'!X79="","","【"&amp;ROUND(IFERROR(IF(ABS('C-1'!X79)&gt;=10,IF('C-1'!X79&gt;=0,'C-1'!X79*RANDBETWEEN(80,90)*0.01,'C-1'!X79*RANDBETWEEN(110,120)*0.01),'C-1'!X79-RANDBETWEEN(1,3)),0),0)&amp;"～"&amp;ROUND(IFERROR(IF(ABS('C-1'!X79)&gt;=10,IF('C-1'!X79&gt;=0,'C-1'!X79*RANDBETWEEN(110,120)*0.01,'C-1'!X79*RANDBETWEEN(80,90)*0.01),'C-1'!X79+RANDBETWEEN(1,3)),0),0)&amp;"】")</f>
        <v>#DIV/0!</v>
      </c>
    </row>
    <row r="80" spans="2:24" ht="15" customHeight="1" x14ac:dyDescent="0.15">
      <c r="B80" s="834" t="str">
        <f>IF('C-1'!B80="","",'C-1'!B80)</f>
        <v>令和6年（2024年）7月～令和7年（2025年）6月</v>
      </c>
      <c r="C80" s="784" t="str">
        <f>IF('C-1'!C80="","",'C-1'!C80)</f>
        <v/>
      </c>
      <c r="D80" s="784" t="str">
        <f>IF('C-1'!D80="","",'C-1'!D80)</f>
        <v>輸入者</v>
      </c>
      <c r="E80" s="784" t="str">
        <f>IF('C-1'!E80="","",'C-1'!E80)</f>
        <v>非関連企業</v>
      </c>
      <c r="F80" s="699" t="str">
        <f>IF('C-1'!F80="","",'C-1'!F80)</f>
        <v/>
      </c>
      <c r="G80" s="783" t="str">
        <f>IF('C-1'!G80="","",'C-1'!G80)</f>
        <v/>
      </c>
      <c r="H80" s="699" t="str">
        <f>IF('C-1'!H80="","",'C-1'!H80)</f>
        <v/>
      </c>
      <c r="I80" s="782" t="str">
        <f>IF('C-1'!I80="","",'C-1'!I80)</f>
        <v/>
      </c>
      <c r="J80" s="699" t="str">
        <f>IF('C-1'!J80="","",'C-1'!J80)</f>
        <v/>
      </c>
      <c r="K80" s="780" t="str">
        <f ca="1">IF('C-1'!K80="","","【"&amp;ROUND(IFERROR(IF(ABS('C-1'!K80)&gt;=10,IF('C-1'!K80&gt;=0,'C-1'!K80*RANDBETWEEN(80,90)*0.01,'C-1'!K80*RANDBETWEEN(110,120)*0.01),'C-1'!K80-RANDBETWEEN(1,3)),0),0)&amp;"～"&amp;ROUND(IFERROR(IF(ABS('C-1'!K80)&gt;=10,IF('C-1'!K80&gt;=0,'C-1'!K80*RANDBETWEEN(110,120)*0.01,'C-1'!K80*RANDBETWEEN(80,90)*0.01),'C-1'!K80+RANDBETWEEN(1,3)),0),0)&amp;"】")</f>
        <v/>
      </c>
      <c r="L80" s="780" t="str">
        <f ca="1">IF('C-1'!L80="","","【"&amp;ROUND(IFERROR(IF(ABS('C-1'!L80)&gt;=10,IF('C-1'!L80&gt;=0,'C-1'!L80*RANDBETWEEN(80,90)*0.01,'C-1'!L80*RANDBETWEEN(110,120)*0.01),'C-1'!L80-RANDBETWEEN(1,3)),0),0)&amp;"～"&amp;ROUND(IFERROR(IF(ABS('C-1'!L80)&gt;=10,IF('C-1'!L80&gt;=0,'C-1'!L80*RANDBETWEEN(110,120)*0.01,'C-1'!L80*RANDBETWEEN(80,90)*0.01),'C-1'!L80+RANDBETWEEN(1,3)),0),0)&amp;"】")</f>
        <v/>
      </c>
      <c r="M80" s="699" t="str">
        <f>IF('C-1'!M80="","",'C-1'!M80)</f>
        <v/>
      </c>
      <c r="N80" s="781" t="e">
        <f ca="1">IF('C-1'!N80="","","【"&amp;ROUND(IFERROR(IF(ABS('C-1'!N80)&gt;=10,IF('C-1'!N80&gt;=0,'C-1'!N80*RANDBETWEEN(80,90)*0.01,'C-1'!N80*RANDBETWEEN(110,120)*0.01),'C-1'!N80-RANDBETWEEN(1,3)),0),0)&amp;"～"&amp;ROUND(IFERROR(IF(ABS('C-1'!N80)&gt;=10,IF('C-1'!N80&gt;=0,'C-1'!N80*RANDBETWEEN(110,120)*0.01,'C-1'!N80*RANDBETWEEN(80,90)*0.01),'C-1'!N80+RANDBETWEEN(1,3)),0),0)&amp;"】")</f>
        <v>#DIV/0!</v>
      </c>
      <c r="O80" s="780" t="str">
        <f ca="1">IF('C-1'!O80="","","【"&amp;ROUND(IFERROR(IF(ABS('C-1'!O80)&gt;=10,IF('C-1'!O80&gt;=0,'C-1'!O80*RANDBETWEEN(80,90)*0.01,'C-1'!O80*RANDBETWEEN(110,120)*0.01),'C-1'!O80-RANDBETWEEN(1,3)),0),0)&amp;"～"&amp;ROUND(IFERROR(IF(ABS('C-1'!O80)&gt;=10,IF('C-1'!O80&gt;=0,'C-1'!O80*RANDBETWEEN(110,120)*0.01,'C-1'!O80*RANDBETWEEN(80,90)*0.01),'C-1'!O80+RANDBETWEEN(1,3)),0),0)&amp;"】")</f>
        <v/>
      </c>
      <c r="P80" s="779" t="str">
        <f ca="1">IF('C-1'!P80="","","【"&amp;ROUND(IFERROR(IF(ABS('C-1'!P80)&gt;=10,IF('C-1'!P80&gt;=0,'C-1'!P80*RANDBETWEEN(80,90)*0.01,'C-1'!P80*RANDBETWEEN(110,120)*0.01),'C-1'!P80-RANDBETWEEN(1,3)),0),0)&amp;"～"&amp;ROUND(IFERROR(IF(ABS('C-1'!P80)&gt;=10,IF('C-1'!P80&gt;=0,'C-1'!P80*RANDBETWEEN(110,120)*0.01,'C-1'!P80*RANDBETWEEN(80,90)*0.01),'C-1'!P80+RANDBETWEEN(1,3)),0),0)&amp;"】")</f>
        <v/>
      </c>
      <c r="Q80" s="779" t="str">
        <f ca="1">IF('C-1'!Q80="","","【"&amp;ROUND(IFERROR(IF(ABS('C-1'!Q80)&gt;=10,IF('C-1'!Q80&gt;=0,'C-1'!Q80*RANDBETWEEN(80,90)*0.01,'C-1'!Q80*RANDBETWEEN(110,120)*0.01),'C-1'!Q80-RANDBETWEEN(1,3)),0),0)&amp;"～"&amp;ROUND(IFERROR(IF(ABS('C-1'!Q80)&gt;=10,IF('C-1'!Q80&gt;=0,'C-1'!Q80*RANDBETWEEN(110,120)*0.01,'C-1'!Q80*RANDBETWEEN(80,90)*0.01),'C-1'!Q80+RANDBETWEEN(1,3)),0),0)&amp;"】")</f>
        <v/>
      </c>
      <c r="R80" s="779" t="str">
        <f ca="1">IF('C-1'!R80="","","【"&amp;ROUND(IFERROR(IF(ABS('C-1'!R80)&gt;=10,IF('C-1'!R80&gt;=0,'C-1'!R80*RANDBETWEEN(80,90)*0.01,'C-1'!R80*RANDBETWEEN(110,120)*0.01),'C-1'!R80-RANDBETWEEN(1,3)),0),0)&amp;"～"&amp;ROUND(IFERROR(IF(ABS('C-1'!R80)&gt;=10,IF('C-1'!R80&gt;=0,'C-1'!R80*RANDBETWEEN(110,120)*0.01,'C-1'!R80*RANDBETWEEN(80,90)*0.01),'C-1'!R80+RANDBETWEEN(1,3)),0),0)&amp;"】")</f>
        <v/>
      </c>
      <c r="S80" s="778" t="e">
        <f ca="1">IF('C-1'!S80="","","【"&amp;ROUND(IFERROR(IF(ABS('C-1'!S80)&gt;=10,IF('C-1'!S80&gt;=0,'C-1'!S80*RANDBETWEEN(80,90)*0.01,'C-1'!S80*RANDBETWEEN(110,120)*0.01),'C-1'!S80-RANDBETWEEN(1,3)),0),0)&amp;"～"&amp;ROUND(IFERROR(IF(ABS('C-1'!S80)&gt;=10,IF('C-1'!S80&gt;=0,'C-1'!S80*RANDBETWEEN(110,120)*0.01,'C-1'!S80*RANDBETWEEN(80,90)*0.01),'C-1'!S80+RANDBETWEEN(1,3)),0),0)&amp;"】")</f>
        <v>#DIV/0!</v>
      </c>
      <c r="T80" s="778" t="e">
        <f ca="1">IF('C-1'!T80="","","【"&amp;ROUND(IFERROR(IF(ABS('C-1'!T80)&gt;=10,IF('C-1'!T80&gt;=0,'C-1'!T80*RANDBETWEEN(80,90)*0.01,'C-1'!T80*RANDBETWEEN(110,120)*0.01),'C-1'!T80-RANDBETWEEN(1,3)),0),0)&amp;"～"&amp;ROUND(IFERROR(IF(ABS('C-1'!T80)&gt;=10,IF('C-1'!T80&gt;=0,'C-1'!T80*RANDBETWEEN(110,120)*0.01,'C-1'!T80*RANDBETWEEN(80,90)*0.01),'C-1'!T80+RANDBETWEEN(1,3)),0),0)&amp;"】")</f>
        <v>#DIV/0!</v>
      </c>
      <c r="U80" s="778" t="e">
        <f ca="1">IF('C-1'!U80="","","【"&amp;ROUND(IFERROR(IF(ABS('C-1'!U80)&gt;=10,IF('C-1'!U80&gt;=0,'C-1'!U80*RANDBETWEEN(80,90)*0.01,'C-1'!U80*RANDBETWEEN(110,120)*0.01),'C-1'!U80-RANDBETWEEN(1,3)),0),0)&amp;"～"&amp;ROUND(IFERROR(IF(ABS('C-1'!U80)&gt;=10,IF('C-1'!U80&gt;=0,'C-1'!U80*RANDBETWEEN(110,120)*0.01,'C-1'!U80*RANDBETWEEN(80,90)*0.01),'C-1'!U80+RANDBETWEEN(1,3)),0),0)&amp;"】")</f>
        <v>#DIV/0!</v>
      </c>
      <c r="V80" s="778" t="e">
        <f ca="1">IF('C-1'!V80="","","【"&amp;ROUND(IFERROR(IF(ABS('C-1'!V80)&gt;=10,IF('C-1'!V80&gt;=0,'C-1'!V80*RANDBETWEEN(80,90)*0.01,'C-1'!V80*RANDBETWEEN(110,120)*0.01),'C-1'!V80-RANDBETWEEN(1,3)),0),0)&amp;"～"&amp;ROUND(IFERROR(IF(ABS('C-1'!V80)&gt;=10,IF('C-1'!V80&gt;=0,'C-1'!V80*RANDBETWEEN(110,120)*0.01,'C-1'!V80*RANDBETWEEN(80,90)*0.01),'C-1'!V80+RANDBETWEEN(1,3)),0),0)&amp;"】")</f>
        <v>#DIV/0!</v>
      </c>
      <c r="W80" s="778" t="e">
        <f ca="1">IF('C-1'!W80="","","【"&amp;ROUND(IFERROR(IF(ABS('C-1'!W80)&gt;=10,IF('C-1'!W80&gt;=0,'C-1'!W80*RANDBETWEEN(80,90)*0.01,'C-1'!W80*RANDBETWEEN(110,120)*0.01),'C-1'!W80-RANDBETWEEN(1,3)),0),0)&amp;"～"&amp;ROUND(IFERROR(IF(ABS('C-1'!W80)&gt;=10,IF('C-1'!W80&gt;=0,'C-1'!W80*RANDBETWEEN(110,120)*0.01,'C-1'!W80*RANDBETWEEN(80,90)*0.01),'C-1'!W80+RANDBETWEEN(1,3)),0),0)&amp;"】")</f>
        <v>#DIV/0!</v>
      </c>
      <c r="X80" s="777" t="e">
        <f ca="1">IF('C-1'!X80="","","【"&amp;ROUND(IFERROR(IF(ABS('C-1'!X80)&gt;=10,IF('C-1'!X80&gt;=0,'C-1'!X80*RANDBETWEEN(80,90)*0.01,'C-1'!X80*RANDBETWEEN(110,120)*0.01),'C-1'!X80-RANDBETWEEN(1,3)),0),0)&amp;"～"&amp;ROUND(IFERROR(IF(ABS('C-1'!X80)&gt;=10,IF('C-1'!X80&gt;=0,'C-1'!X80*RANDBETWEEN(110,120)*0.01,'C-1'!X80*RANDBETWEEN(80,90)*0.01),'C-1'!X80+RANDBETWEEN(1,3)),0),0)&amp;"】")</f>
        <v>#DIV/0!</v>
      </c>
    </row>
    <row r="81" spans="2:24" ht="15" customHeight="1" x14ac:dyDescent="0.15">
      <c r="B81" s="834" t="str">
        <f>IF('C-1'!B81="","",'C-1'!B81)</f>
        <v>令和6年（2024年）7月～令和7年（2025年）6月</v>
      </c>
      <c r="C81" s="784" t="str">
        <f>IF('C-1'!C81="","",'C-1'!C81)</f>
        <v/>
      </c>
      <c r="D81" s="784" t="str">
        <f>IF('C-1'!D81="","",'C-1'!D81)</f>
        <v>輸入者</v>
      </c>
      <c r="E81" s="784" t="str">
        <f>IF('C-1'!E81="","",'C-1'!E81)</f>
        <v>非関連企業</v>
      </c>
      <c r="F81" s="699" t="str">
        <f>IF('C-1'!F81="","",'C-1'!F81)</f>
        <v/>
      </c>
      <c r="G81" s="783" t="str">
        <f>IF('C-1'!G81="","",'C-1'!G81)</f>
        <v/>
      </c>
      <c r="H81" s="699" t="str">
        <f>IF('C-1'!H81="","",'C-1'!H81)</f>
        <v/>
      </c>
      <c r="I81" s="782" t="str">
        <f>IF('C-1'!I81="","",'C-1'!I81)</f>
        <v/>
      </c>
      <c r="J81" s="699" t="str">
        <f>IF('C-1'!J81="","",'C-1'!J81)</f>
        <v/>
      </c>
      <c r="K81" s="780" t="str">
        <f ca="1">IF('C-1'!K81="","","【"&amp;ROUND(IFERROR(IF(ABS('C-1'!K81)&gt;=10,IF('C-1'!K81&gt;=0,'C-1'!K81*RANDBETWEEN(80,90)*0.01,'C-1'!K81*RANDBETWEEN(110,120)*0.01),'C-1'!K81-RANDBETWEEN(1,3)),0),0)&amp;"～"&amp;ROUND(IFERROR(IF(ABS('C-1'!K81)&gt;=10,IF('C-1'!K81&gt;=0,'C-1'!K81*RANDBETWEEN(110,120)*0.01,'C-1'!K81*RANDBETWEEN(80,90)*0.01),'C-1'!K81+RANDBETWEEN(1,3)),0),0)&amp;"】")</f>
        <v/>
      </c>
      <c r="L81" s="780" t="str">
        <f ca="1">IF('C-1'!L81="","","【"&amp;ROUND(IFERROR(IF(ABS('C-1'!L81)&gt;=10,IF('C-1'!L81&gt;=0,'C-1'!L81*RANDBETWEEN(80,90)*0.01,'C-1'!L81*RANDBETWEEN(110,120)*0.01),'C-1'!L81-RANDBETWEEN(1,3)),0),0)&amp;"～"&amp;ROUND(IFERROR(IF(ABS('C-1'!L81)&gt;=10,IF('C-1'!L81&gt;=0,'C-1'!L81*RANDBETWEEN(110,120)*0.01,'C-1'!L81*RANDBETWEEN(80,90)*0.01),'C-1'!L81+RANDBETWEEN(1,3)),0),0)&amp;"】")</f>
        <v/>
      </c>
      <c r="M81" s="699" t="str">
        <f>IF('C-1'!M81="","",'C-1'!M81)</f>
        <v/>
      </c>
      <c r="N81" s="781" t="e">
        <f ca="1">IF('C-1'!N81="","","【"&amp;ROUND(IFERROR(IF(ABS('C-1'!N81)&gt;=10,IF('C-1'!N81&gt;=0,'C-1'!N81*RANDBETWEEN(80,90)*0.01,'C-1'!N81*RANDBETWEEN(110,120)*0.01),'C-1'!N81-RANDBETWEEN(1,3)),0),0)&amp;"～"&amp;ROUND(IFERROR(IF(ABS('C-1'!N81)&gt;=10,IF('C-1'!N81&gt;=0,'C-1'!N81*RANDBETWEEN(110,120)*0.01,'C-1'!N81*RANDBETWEEN(80,90)*0.01),'C-1'!N81+RANDBETWEEN(1,3)),0),0)&amp;"】")</f>
        <v>#DIV/0!</v>
      </c>
      <c r="O81" s="780" t="str">
        <f ca="1">IF('C-1'!O81="","","【"&amp;ROUND(IFERROR(IF(ABS('C-1'!O81)&gt;=10,IF('C-1'!O81&gt;=0,'C-1'!O81*RANDBETWEEN(80,90)*0.01,'C-1'!O81*RANDBETWEEN(110,120)*0.01),'C-1'!O81-RANDBETWEEN(1,3)),0),0)&amp;"～"&amp;ROUND(IFERROR(IF(ABS('C-1'!O81)&gt;=10,IF('C-1'!O81&gt;=0,'C-1'!O81*RANDBETWEEN(110,120)*0.01,'C-1'!O81*RANDBETWEEN(80,90)*0.01),'C-1'!O81+RANDBETWEEN(1,3)),0),0)&amp;"】")</f>
        <v/>
      </c>
      <c r="P81" s="779" t="str">
        <f ca="1">IF('C-1'!P81="","","【"&amp;ROUND(IFERROR(IF(ABS('C-1'!P81)&gt;=10,IF('C-1'!P81&gt;=0,'C-1'!P81*RANDBETWEEN(80,90)*0.01,'C-1'!P81*RANDBETWEEN(110,120)*0.01),'C-1'!P81-RANDBETWEEN(1,3)),0),0)&amp;"～"&amp;ROUND(IFERROR(IF(ABS('C-1'!P81)&gt;=10,IF('C-1'!P81&gt;=0,'C-1'!P81*RANDBETWEEN(110,120)*0.01,'C-1'!P81*RANDBETWEEN(80,90)*0.01),'C-1'!P81+RANDBETWEEN(1,3)),0),0)&amp;"】")</f>
        <v/>
      </c>
      <c r="Q81" s="779" t="str">
        <f ca="1">IF('C-1'!Q81="","","【"&amp;ROUND(IFERROR(IF(ABS('C-1'!Q81)&gt;=10,IF('C-1'!Q81&gt;=0,'C-1'!Q81*RANDBETWEEN(80,90)*0.01,'C-1'!Q81*RANDBETWEEN(110,120)*0.01),'C-1'!Q81-RANDBETWEEN(1,3)),0),0)&amp;"～"&amp;ROUND(IFERROR(IF(ABS('C-1'!Q81)&gt;=10,IF('C-1'!Q81&gt;=0,'C-1'!Q81*RANDBETWEEN(110,120)*0.01,'C-1'!Q81*RANDBETWEEN(80,90)*0.01),'C-1'!Q81+RANDBETWEEN(1,3)),0),0)&amp;"】")</f>
        <v/>
      </c>
      <c r="R81" s="779" t="str">
        <f ca="1">IF('C-1'!R81="","","【"&amp;ROUND(IFERROR(IF(ABS('C-1'!R81)&gt;=10,IF('C-1'!R81&gt;=0,'C-1'!R81*RANDBETWEEN(80,90)*0.01,'C-1'!R81*RANDBETWEEN(110,120)*0.01),'C-1'!R81-RANDBETWEEN(1,3)),0),0)&amp;"～"&amp;ROUND(IFERROR(IF(ABS('C-1'!R81)&gt;=10,IF('C-1'!R81&gt;=0,'C-1'!R81*RANDBETWEEN(110,120)*0.01,'C-1'!R81*RANDBETWEEN(80,90)*0.01),'C-1'!R81+RANDBETWEEN(1,3)),0),0)&amp;"】")</f>
        <v/>
      </c>
      <c r="S81" s="778" t="e">
        <f ca="1">IF('C-1'!S81="","","【"&amp;ROUND(IFERROR(IF(ABS('C-1'!S81)&gt;=10,IF('C-1'!S81&gt;=0,'C-1'!S81*RANDBETWEEN(80,90)*0.01,'C-1'!S81*RANDBETWEEN(110,120)*0.01),'C-1'!S81-RANDBETWEEN(1,3)),0),0)&amp;"～"&amp;ROUND(IFERROR(IF(ABS('C-1'!S81)&gt;=10,IF('C-1'!S81&gt;=0,'C-1'!S81*RANDBETWEEN(110,120)*0.01,'C-1'!S81*RANDBETWEEN(80,90)*0.01),'C-1'!S81+RANDBETWEEN(1,3)),0),0)&amp;"】")</f>
        <v>#DIV/0!</v>
      </c>
      <c r="T81" s="778" t="e">
        <f ca="1">IF('C-1'!T81="","","【"&amp;ROUND(IFERROR(IF(ABS('C-1'!T81)&gt;=10,IF('C-1'!T81&gt;=0,'C-1'!T81*RANDBETWEEN(80,90)*0.01,'C-1'!T81*RANDBETWEEN(110,120)*0.01),'C-1'!T81-RANDBETWEEN(1,3)),0),0)&amp;"～"&amp;ROUND(IFERROR(IF(ABS('C-1'!T81)&gt;=10,IF('C-1'!T81&gt;=0,'C-1'!T81*RANDBETWEEN(110,120)*0.01,'C-1'!T81*RANDBETWEEN(80,90)*0.01),'C-1'!T81+RANDBETWEEN(1,3)),0),0)&amp;"】")</f>
        <v>#DIV/0!</v>
      </c>
      <c r="U81" s="778" t="e">
        <f ca="1">IF('C-1'!U81="","","【"&amp;ROUND(IFERROR(IF(ABS('C-1'!U81)&gt;=10,IF('C-1'!U81&gt;=0,'C-1'!U81*RANDBETWEEN(80,90)*0.01,'C-1'!U81*RANDBETWEEN(110,120)*0.01),'C-1'!U81-RANDBETWEEN(1,3)),0),0)&amp;"～"&amp;ROUND(IFERROR(IF(ABS('C-1'!U81)&gt;=10,IF('C-1'!U81&gt;=0,'C-1'!U81*RANDBETWEEN(110,120)*0.01,'C-1'!U81*RANDBETWEEN(80,90)*0.01),'C-1'!U81+RANDBETWEEN(1,3)),0),0)&amp;"】")</f>
        <v>#DIV/0!</v>
      </c>
      <c r="V81" s="778" t="e">
        <f ca="1">IF('C-1'!V81="","","【"&amp;ROUND(IFERROR(IF(ABS('C-1'!V81)&gt;=10,IF('C-1'!V81&gt;=0,'C-1'!V81*RANDBETWEEN(80,90)*0.01,'C-1'!V81*RANDBETWEEN(110,120)*0.01),'C-1'!V81-RANDBETWEEN(1,3)),0),0)&amp;"～"&amp;ROUND(IFERROR(IF(ABS('C-1'!V81)&gt;=10,IF('C-1'!V81&gt;=0,'C-1'!V81*RANDBETWEEN(110,120)*0.01,'C-1'!V81*RANDBETWEEN(80,90)*0.01),'C-1'!V81+RANDBETWEEN(1,3)),0),0)&amp;"】")</f>
        <v>#DIV/0!</v>
      </c>
      <c r="W81" s="778" t="e">
        <f ca="1">IF('C-1'!W81="","","【"&amp;ROUND(IFERROR(IF(ABS('C-1'!W81)&gt;=10,IF('C-1'!W81&gt;=0,'C-1'!W81*RANDBETWEEN(80,90)*0.01,'C-1'!W81*RANDBETWEEN(110,120)*0.01),'C-1'!W81-RANDBETWEEN(1,3)),0),0)&amp;"～"&amp;ROUND(IFERROR(IF(ABS('C-1'!W81)&gt;=10,IF('C-1'!W81&gt;=0,'C-1'!W81*RANDBETWEEN(110,120)*0.01,'C-1'!W81*RANDBETWEEN(80,90)*0.01),'C-1'!W81+RANDBETWEEN(1,3)),0),0)&amp;"】")</f>
        <v>#DIV/0!</v>
      </c>
      <c r="X81" s="777" t="e">
        <f ca="1">IF('C-1'!X81="","","【"&amp;ROUND(IFERROR(IF(ABS('C-1'!X81)&gt;=10,IF('C-1'!X81&gt;=0,'C-1'!X81*RANDBETWEEN(80,90)*0.01,'C-1'!X81*RANDBETWEEN(110,120)*0.01),'C-1'!X81-RANDBETWEEN(1,3)),0),0)&amp;"～"&amp;ROUND(IFERROR(IF(ABS('C-1'!X81)&gt;=10,IF('C-1'!X81&gt;=0,'C-1'!X81*RANDBETWEEN(110,120)*0.01,'C-1'!X81*RANDBETWEEN(80,90)*0.01),'C-1'!X81+RANDBETWEEN(1,3)),0),0)&amp;"】")</f>
        <v>#DIV/0!</v>
      </c>
    </row>
    <row r="82" spans="2:24" ht="15" customHeight="1" x14ac:dyDescent="0.15">
      <c r="B82" s="834" t="str">
        <f>IF('C-1'!B82="","",'C-1'!B82)</f>
        <v>令和6年（2024年）7月～令和7年（2025年）6月</v>
      </c>
      <c r="C82" s="784" t="str">
        <f>IF('C-1'!C82="","",'C-1'!C82)</f>
        <v/>
      </c>
      <c r="D82" s="784" t="str">
        <f>IF('C-1'!D82="","",'C-1'!D82)</f>
        <v>輸入者</v>
      </c>
      <c r="E82" s="784" t="str">
        <f>IF('C-1'!E82="","",'C-1'!E82)</f>
        <v>非関連企業</v>
      </c>
      <c r="F82" s="699" t="str">
        <f>IF('C-1'!F82="","",'C-1'!F82)</f>
        <v/>
      </c>
      <c r="G82" s="783" t="str">
        <f>IF('C-1'!G82="","",'C-1'!G82)</f>
        <v/>
      </c>
      <c r="H82" s="699" t="str">
        <f>IF('C-1'!H82="","",'C-1'!H82)</f>
        <v/>
      </c>
      <c r="I82" s="782" t="str">
        <f>IF('C-1'!I82="","",'C-1'!I82)</f>
        <v/>
      </c>
      <c r="J82" s="699" t="str">
        <f>IF('C-1'!J82="","",'C-1'!J82)</f>
        <v/>
      </c>
      <c r="K82" s="780" t="str">
        <f ca="1">IF('C-1'!K82="","","【"&amp;ROUND(IFERROR(IF(ABS('C-1'!K82)&gt;=10,IF('C-1'!K82&gt;=0,'C-1'!K82*RANDBETWEEN(80,90)*0.01,'C-1'!K82*RANDBETWEEN(110,120)*0.01),'C-1'!K82-RANDBETWEEN(1,3)),0),0)&amp;"～"&amp;ROUND(IFERROR(IF(ABS('C-1'!K82)&gt;=10,IF('C-1'!K82&gt;=0,'C-1'!K82*RANDBETWEEN(110,120)*0.01,'C-1'!K82*RANDBETWEEN(80,90)*0.01),'C-1'!K82+RANDBETWEEN(1,3)),0),0)&amp;"】")</f>
        <v/>
      </c>
      <c r="L82" s="780" t="str">
        <f ca="1">IF('C-1'!L82="","","【"&amp;ROUND(IFERROR(IF(ABS('C-1'!L82)&gt;=10,IF('C-1'!L82&gt;=0,'C-1'!L82*RANDBETWEEN(80,90)*0.01,'C-1'!L82*RANDBETWEEN(110,120)*0.01),'C-1'!L82-RANDBETWEEN(1,3)),0),0)&amp;"～"&amp;ROUND(IFERROR(IF(ABS('C-1'!L82)&gt;=10,IF('C-1'!L82&gt;=0,'C-1'!L82*RANDBETWEEN(110,120)*0.01,'C-1'!L82*RANDBETWEEN(80,90)*0.01),'C-1'!L82+RANDBETWEEN(1,3)),0),0)&amp;"】")</f>
        <v/>
      </c>
      <c r="M82" s="699" t="str">
        <f>IF('C-1'!M82="","",'C-1'!M82)</f>
        <v/>
      </c>
      <c r="N82" s="781" t="e">
        <f ca="1">IF('C-1'!N82="","","【"&amp;ROUND(IFERROR(IF(ABS('C-1'!N82)&gt;=10,IF('C-1'!N82&gt;=0,'C-1'!N82*RANDBETWEEN(80,90)*0.01,'C-1'!N82*RANDBETWEEN(110,120)*0.01),'C-1'!N82-RANDBETWEEN(1,3)),0),0)&amp;"～"&amp;ROUND(IFERROR(IF(ABS('C-1'!N82)&gt;=10,IF('C-1'!N82&gt;=0,'C-1'!N82*RANDBETWEEN(110,120)*0.01,'C-1'!N82*RANDBETWEEN(80,90)*0.01),'C-1'!N82+RANDBETWEEN(1,3)),0),0)&amp;"】")</f>
        <v>#DIV/0!</v>
      </c>
      <c r="O82" s="780" t="str">
        <f ca="1">IF('C-1'!O82="","","【"&amp;ROUND(IFERROR(IF(ABS('C-1'!O82)&gt;=10,IF('C-1'!O82&gt;=0,'C-1'!O82*RANDBETWEEN(80,90)*0.01,'C-1'!O82*RANDBETWEEN(110,120)*0.01),'C-1'!O82-RANDBETWEEN(1,3)),0),0)&amp;"～"&amp;ROUND(IFERROR(IF(ABS('C-1'!O82)&gt;=10,IF('C-1'!O82&gt;=0,'C-1'!O82*RANDBETWEEN(110,120)*0.01,'C-1'!O82*RANDBETWEEN(80,90)*0.01),'C-1'!O82+RANDBETWEEN(1,3)),0),0)&amp;"】")</f>
        <v/>
      </c>
      <c r="P82" s="779" t="str">
        <f ca="1">IF('C-1'!P82="","","【"&amp;ROUND(IFERROR(IF(ABS('C-1'!P82)&gt;=10,IF('C-1'!P82&gt;=0,'C-1'!P82*RANDBETWEEN(80,90)*0.01,'C-1'!P82*RANDBETWEEN(110,120)*0.01),'C-1'!P82-RANDBETWEEN(1,3)),0),0)&amp;"～"&amp;ROUND(IFERROR(IF(ABS('C-1'!P82)&gt;=10,IF('C-1'!P82&gt;=0,'C-1'!P82*RANDBETWEEN(110,120)*0.01,'C-1'!P82*RANDBETWEEN(80,90)*0.01),'C-1'!P82+RANDBETWEEN(1,3)),0),0)&amp;"】")</f>
        <v/>
      </c>
      <c r="Q82" s="779" t="str">
        <f ca="1">IF('C-1'!Q82="","","【"&amp;ROUND(IFERROR(IF(ABS('C-1'!Q82)&gt;=10,IF('C-1'!Q82&gt;=0,'C-1'!Q82*RANDBETWEEN(80,90)*0.01,'C-1'!Q82*RANDBETWEEN(110,120)*0.01),'C-1'!Q82-RANDBETWEEN(1,3)),0),0)&amp;"～"&amp;ROUND(IFERROR(IF(ABS('C-1'!Q82)&gt;=10,IF('C-1'!Q82&gt;=0,'C-1'!Q82*RANDBETWEEN(110,120)*0.01,'C-1'!Q82*RANDBETWEEN(80,90)*0.01),'C-1'!Q82+RANDBETWEEN(1,3)),0),0)&amp;"】")</f>
        <v/>
      </c>
      <c r="R82" s="779" t="str">
        <f ca="1">IF('C-1'!R82="","","【"&amp;ROUND(IFERROR(IF(ABS('C-1'!R82)&gt;=10,IF('C-1'!R82&gt;=0,'C-1'!R82*RANDBETWEEN(80,90)*0.01,'C-1'!R82*RANDBETWEEN(110,120)*0.01),'C-1'!R82-RANDBETWEEN(1,3)),0),0)&amp;"～"&amp;ROUND(IFERROR(IF(ABS('C-1'!R82)&gt;=10,IF('C-1'!R82&gt;=0,'C-1'!R82*RANDBETWEEN(110,120)*0.01,'C-1'!R82*RANDBETWEEN(80,90)*0.01),'C-1'!R82+RANDBETWEEN(1,3)),0),0)&amp;"】")</f>
        <v/>
      </c>
      <c r="S82" s="778" t="e">
        <f ca="1">IF('C-1'!S82="","","【"&amp;ROUND(IFERROR(IF(ABS('C-1'!S82)&gt;=10,IF('C-1'!S82&gt;=0,'C-1'!S82*RANDBETWEEN(80,90)*0.01,'C-1'!S82*RANDBETWEEN(110,120)*0.01),'C-1'!S82-RANDBETWEEN(1,3)),0),0)&amp;"～"&amp;ROUND(IFERROR(IF(ABS('C-1'!S82)&gt;=10,IF('C-1'!S82&gt;=0,'C-1'!S82*RANDBETWEEN(110,120)*0.01,'C-1'!S82*RANDBETWEEN(80,90)*0.01),'C-1'!S82+RANDBETWEEN(1,3)),0),0)&amp;"】")</f>
        <v>#DIV/0!</v>
      </c>
      <c r="T82" s="778" t="e">
        <f ca="1">IF('C-1'!T82="","","【"&amp;ROUND(IFERROR(IF(ABS('C-1'!T82)&gt;=10,IF('C-1'!T82&gt;=0,'C-1'!T82*RANDBETWEEN(80,90)*0.01,'C-1'!T82*RANDBETWEEN(110,120)*0.01),'C-1'!T82-RANDBETWEEN(1,3)),0),0)&amp;"～"&amp;ROUND(IFERROR(IF(ABS('C-1'!T82)&gt;=10,IF('C-1'!T82&gt;=0,'C-1'!T82*RANDBETWEEN(110,120)*0.01,'C-1'!T82*RANDBETWEEN(80,90)*0.01),'C-1'!T82+RANDBETWEEN(1,3)),0),0)&amp;"】")</f>
        <v>#DIV/0!</v>
      </c>
      <c r="U82" s="778" t="e">
        <f ca="1">IF('C-1'!U82="","","【"&amp;ROUND(IFERROR(IF(ABS('C-1'!U82)&gt;=10,IF('C-1'!U82&gt;=0,'C-1'!U82*RANDBETWEEN(80,90)*0.01,'C-1'!U82*RANDBETWEEN(110,120)*0.01),'C-1'!U82-RANDBETWEEN(1,3)),0),0)&amp;"～"&amp;ROUND(IFERROR(IF(ABS('C-1'!U82)&gt;=10,IF('C-1'!U82&gt;=0,'C-1'!U82*RANDBETWEEN(110,120)*0.01,'C-1'!U82*RANDBETWEEN(80,90)*0.01),'C-1'!U82+RANDBETWEEN(1,3)),0),0)&amp;"】")</f>
        <v>#DIV/0!</v>
      </c>
      <c r="V82" s="778" t="e">
        <f ca="1">IF('C-1'!V82="","","【"&amp;ROUND(IFERROR(IF(ABS('C-1'!V82)&gt;=10,IF('C-1'!V82&gt;=0,'C-1'!V82*RANDBETWEEN(80,90)*0.01,'C-1'!V82*RANDBETWEEN(110,120)*0.01),'C-1'!V82-RANDBETWEEN(1,3)),0),0)&amp;"～"&amp;ROUND(IFERROR(IF(ABS('C-1'!V82)&gt;=10,IF('C-1'!V82&gt;=0,'C-1'!V82*RANDBETWEEN(110,120)*0.01,'C-1'!V82*RANDBETWEEN(80,90)*0.01),'C-1'!V82+RANDBETWEEN(1,3)),0),0)&amp;"】")</f>
        <v>#DIV/0!</v>
      </c>
      <c r="W82" s="778" t="e">
        <f ca="1">IF('C-1'!W82="","","【"&amp;ROUND(IFERROR(IF(ABS('C-1'!W82)&gt;=10,IF('C-1'!W82&gt;=0,'C-1'!W82*RANDBETWEEN(80,90)*0.01,'C-1'!W82*RANDBETWEEN(110,120)*0.01),'C-1'!W82-RANDBETWEEN(1,3)),0),0)&amp;"～"&amp;ROUND(IFERROR(IF(ABS('C-1'!W82)&gt;=10,IF('C-1'!W82&gt;=0,'C-1'!W82*RANDBETWEEN(110,120)*0.01,'C-1'!W82*RANDBETWEEN(80,90)*0.01),'C-1'!W82+RANDBETWEEN(1,3)),0),0)&amp;"】")</f>
        <v>#DIV/0!</v>
      </c>
      <c r="X82" s="777" t="e">
        <f ca="1">IF('C-1'!X82="","","【"&amp;ROUND(IFERROR(IF(ABS('C-1'!X82)&gt;=10,IF('C-1'!X82&gt;=0,'C-1'!X82*RANDBETWEEN(80,90)*0.01,'C-1'!X82*RANDBETWEEN(110,120)*0.01),'C-1'!X82-RANDBETWEEN(1,3)),0),0)&amp;"～"&amp;ROUND(IFERROR(IF(ABS('C-1'!X82)&gt;=10,IF('C-1'!X82&gt;=0,'C-1'!X82*RANDBETWEEN(110,120)*0.01,'C-1'!X82*RANDBETWEEN(80,90)*0.01),'C-1'!X82+RANDBETWEEN(1,3)),0),0)&amp;"】")</f>
        <v>#DIV/0!</v>
      </c>
    </row>
    <row r="83" spans="2:24" ht="15" customHeight="1" x14ac:dyDescent="0.15">
      <c r="B83" s="834" t="str">
        <f>IF('C-1'!B83="","",'C-1'!B83)</f>
        <v>令和6年（2024年）7月～令和7年（2025年）6月</v>
      </c>
      <c r="C83" s="784" t="str">
        <f>IF('C-1'!C83="","",'C-1'!C83)</f>
        <v/>
      </c>
      <c r="D83" s="784" t="str">
        <f>IF('C-1'!D83="","",'C-1'!D83)</f>
        <v>輸入者</v>
      </c>
      <c r="E83" s="784" t="str">
        <f>IF('C-1'!E83="","",'C-1'!E83)</f>
        <v>非関連企業</v>
      </c>
      <c r="F83" s="699" t="str">
        <f>IF('C-1'!F83="","",'C-1'!F83)</f>
        <v/>
      </c>
      <c r="G83" s="783" t="str">
        <f>IF('C-1'!G83="","",'C-1'!G83)</f>
        <v/>
      </c>
      <c r="H83" s="699" t="str">
        <f>IF('C-1'!H83="","",'C-1'!H83)</f>
        <v/>
      </c>
      <c r="I83" s="782" t="str">
        <f>IF('C-1'!I83="","",'C-1'!I83)</f>
        <v/>
      </c>
      <c r="J83" s="699" t="str">
        <f>IF('C-1'!J83="","",'C-1'!J83)</f>
        <v/>
      </c>
      <c r="K83" s="780" t="str">
        <f ca="1">IF('C-1'!K83="","","【"&amp;ROUND(IFERROR(IF(ABS('C-1'!K83)&gt;=10,IF('C-1'!K83&gt;=0,'C-1'!K83*RANDBETWEEN(80,90)*0.01,'C-1'!K83*RANDBETWEEN(110,120)*0.01),'C-1'!K83-RANDBETWEEN(1,3)),0),0)&amp;"～"&amp;ROUND(IFERROR(IF(ABS('C-1'!K83)&gt;=10,IF('C-1'!K83&gt;=0,'C-1'!K83*RANDBETWEEN(110,120)*0.01,'C-1'!K83*RANDBETWEEN(80,90)*0.01),'C-1'!K83+RANDBETWEEN(1,3)),0),0)&amp;"】")</f>
        <v/>
      </c>
      <c r="L83" s="780" t="str">
        <f ca="1">IF('C-1'!L83="","","【"&amp;ROUND(IFERROR(IF(ABS('C-1'!L83)&gt;=10,IF('C-1'!L83&gt;=0,'C-1'!L83*RANDBETWEEN(80,90)*0.01,'C-1'!L83*RANDBETWEEN(110,120)*0.01),'C-1'!L83-RANDBETWEEN(1,3)),0),0)&amp;"～"&amp;ROUND(IFERROR(IF(ABS('C-1'!L83)&gt;=10,IF('C-1'!L83&gt;=0,'C-1'!L83*RANDBETWEEN(110,120)*0.01,'C-1'!L83*RANDBETWEEN(80,90)*0.01),'C-1'!L83+RANDBETWEEN(1,3)),0),0)&amp;"】")</f>
        <v/>
      </c>
      <c r="M83" s="699" t="str">
        <f>IF('C-1'!M83="","",'C-1'!M83)</f>
        <v/>
      </c>
      <c r="N83" s="781" t="e">
        <f ca="1">IF('C-1'!N83="","","【"&amp;ROUND(IFERROR(IF(ABS('C-1'!N83)&gt;=10,IF('C-1'!N83&gt;=0,'C-1'!N83*RANDBETWEEN(80,90)*0.01,'C-1'!N83*RANDBETWEEN(110,120)*0.01),'C-1'!N83-RANDBETWEEN(1,3)),0),0)&amp;"～"&amp;ROUND(IFERROR(IF(ABS('C-1'!N83)&gt;=10,IF('C-1'!N83&gt;=0,'C-1'!N83*RANDBETWEEN(110,120)*0.01,'C-1'!N83*RANDBETWEEN(80,90)*0.01),'C-1'!N83+RANDBETWEEN(1,3)),0),0)&amp;"】")</f>
        <v>#DIV/0!</v>
      </c>
      <c r="O83" s="780" t="str">
        <f ca="1">IF('C-1'!O83="","","【"&amp;ROUND(IFERROR(IF(ABS('C-1'!O83)&gt;=10,IF('C-1'!O83&gt;=0,'C-1'!O83*RANDBETWEEN(80,90)*0.01,'C-1'!O83*RANDBETWEEN(110,120)*0.01),'C-1'!O83-RANDBETWEEN(1,3)),0),0)&amp;"～"&amp;ROUND(IFERROR(IF(ABS('C-1'!O83)&gt;=10,IF('C-1'!O83&gt;=0,'C-1'!O83*RANDBETWEEN(110,120)*0.01,'C-1'!O83*RANDBETWEEN(80,90)*0.01),'C-1'!O83+RANDBETWEEN(1,3)),0),0)&amp;"】")</f>
        <v/>
      </c>
      <c r="P83" s="779" t="str">
        <f ca="1">IF('C-1'!P83="","","【"&amp;ROUND(IFERROR(IF(ABS('C-1'!P83)&gt;=10,IF('C-1'!P83&gt;=0,'C-1'!P83*RANDBETWEEN(80,90)*0.01,'C-1'!P83*RANDBETWEEN(110,120)*0.01),'C-1'!P83-RANDBETWEEN(1,3)),0),0)&amp;"～"&amp;ROUND(IFERROR(IF(ABS('C-1'!P83)&gt;=10,IF('C-1'!P83&gt;=0,'C-1'!P83*RANDBETWEEN(110,120)*0.01,'C-1'!P83*RANDBETWEEN(80,90)*0.01),'C-1'!P83+RANDBETWEEN(1,3)),0),0)&amp;"】")</f>
        <v/>
      </c>
      <c r="Q83" s="779" t="str">
        <f ca="1">IF('C-1'!Q83="","","【"&amp;ROUND(IFERROR(IF(ABS('C-1'!Q83)&gt;=10,IF('C-1'!Q83&gt;=0,'C-1'!Q83*RANDBETWEEN(80,90)*0.01,'C-1'!Q83*RANDBETWEEN(110,120)*0.01),'C-1'!Q83-RANDBETWEEN(1,3)),0),0)&amp;"～"&amp;ROUND(IFERROR(IF(ABS('C-1'!Q83)&gt;=10,IF('C-1'!Q83&gt;=0,'C-1'!Q83*RANDBETWEEN(110,120)*0.01,'C-1'!Q83*RANDBETWEEN(80,90)*0.01),'C-1'!Q83+RANDBETWEEN(1,3)),0),0)&amp;"】")</f>
        <v/>
      </c>
      <c r="R83" s="779" t="str">
        <f ca="1">IF('C-1'!R83="","","【"&amp;ROUND(IFERROR(IF(ABS('C-1'!R83)&gt;=10,IF('C-1'!R83&gt;=0,'C-1'!R83*RANDBETWEEN(80,90)*0.01,'C-1'!R83*RANDBETWEEN(110,120)*0.01),'C-1'!R83-RANDBETWEEN(1,3)),0),0)&amp;"～"&amp;ROUND(IFERROR(IF(ABS('C-1'!R83)&gt;=10,IF('C-1'!R83&gt;=0,'C-1'!R83*RANDBETWEEN(110,120)*0.01,'C-1'!R83*RANDBETWEEN(80,90)*0.01),'C-1'!R83+RANDBETWEEN(1,3)),0),0)&amp;"】")</f>
        <v/>
      </c>
      <c r="S83" s="778" t="e">
        <f ca="1">IF('C-1'!S83="","","【"&amp;ROUND(IFERROR(IF(ABS('C-1'!S83)&gt;=10,IF('C-1'!S83&gt;=0,'C-1'!S83*RANDBETWEEN(80,90)*0.01,'C-1'!S83*RANDBETWEEN(110,120)*0.01),'C-1'!S83-RANDBETWEEN(1,3)),0),0)&amp;"～"&amp;ROUND(IFERROR(IF(ABS('C-1'!S83)&gt;=10,IF('C-1'!S83&gt;=0,'C-1'!S83*RANDBETWEEN(110,120)*0.01,'C-1'!S83*RANDBETWEEN(80,90)*0.01),'C-1'!S83+RANDBETWEEN(1,3)),0),0)&amp;"】")</f>
        <v>#DIV/0!</v>
      </c>
      <c r="T83" s="778" t="e">
        <f ca="1">IF('C-1'!T83="","","【"&amp;ROUND(IFERROR(IF(ABS('C-1'!T83)&gt;=10,IF('C-1'!T83&gt;=0,'C-1'!T83*RANDBETWEEN(80,90)*0.01,'C-1'!T83*RANDBETWEEN(110,120)*0.01),'C-1'!T83-RANDBETWEEN(1,3)),0),0)&amp;"～"&amp;ROUND(IFERROR(IF(ABS('C-1'!T83)&gt;=10,IF('C-1'!T83&gt;=0,'C-1'!T83*RANDBETWEEN(110,120)*0.01,'C-1'!T83*RANDBETWEEN(80,90)*0.01),'C-1'!T83+RANDBETWEEN(1,3)),0),0)&amp;"】")</f>
        <v>#DIV/0!</v>
      </c>
      <c r="U83" s="778" t="e">
        <f ca="1">IF('C-1'!U83="","","【"&amp;ROUND(IFERROR(IF(ABS('C-1'!U83)&gt;=10,IF('C-1'!U83&gt;=0,'C-1'!U83*RANDBETWEEN(80,90)*0.01,'C-1'!U83*RANDBETWEEN(110,120)*0.01),'C-1'!U83-RANDBETWEEN(1,3)),0),0)&amp;"～"&amp;ROUND(IFERROR(IF(ABS('C-1'!U83)&gt;=10,IF('C-1'!U83&gt;=0,'C-1'!U83*RANDBETWEEN(110,120)*0.01,'C-1'!U83*RANDBETWEEN(80,90)*0.01),'C-1'!U83+RANDBETWEEN(1,3)),0),0)&amp;"】")</f>
        <v>#DIV/0!</v>
      </c>
      <c r="V83" s="778" t="e">
        <f ca="1">IF('C-1'!V83="","","【"&amp;ROUND(IFERROR(IF(ABS('C-1'!V83)&gt;=10,IF('C-1'!V83&gt;=0,'C-1'!V83*RANDBETWEEN(80,90)*0.01,'C-1'!V83*RANDBETWEEN(110,120)*0.01),'C-1'!V83-RANDBETWEEN(1,3)),0),0)&amp;"～"&amp;ROUND(IFERROR(IF(ABS('C-1'!V83)&gt;=10,IF('C-1'!V83&gt;=0,'C-1'!V83*RANDBETWEEN(110,120)*0.01,'C-1'!V83*RANDBETWEEN(80,90)*0.01),'C-1'!V83+RANDBETWEEN(1,3)),0),0)&amp;"】")</f>
        <v>#DIV/0!</v>
      </c>
      <c r="W83" s="778" t="e">
        <f ca="1">IF('C-1'!W83="","","【"&amp;ROUND(IFERROR(IF(ABS('C-1'!W83)&gt;=10,IF('C-1'!W83&gt;=0,'C-1'!W83*RANDBETWEEN(80,90)*0.01,'C-1'!W83*RANDBETWEEN(110,120)*0.01),'C-1'!W83-RANDBETWEEN(1,3)),0),0)&amp;"～"&amp;ROUND(IFERROR(IF(ABS('C-1'!W83)&gt;=10,IF('C-1'!W83&gt;=0,'C-1'!W83*RANDBETWEEN(110,120)*0.01,'C-1'!W83*RANDBETWEEN(80,90)*0.01),'C-1'!W83+RANDBETWEEN(1,3)),0),0)&amp;"】")</f>
        <v>#DIV/0!</v>
      </c>
      <c r="X83" s="777" t="e">
        <f ca="1">IF('C-1'!X83="","","【"&amp;ROUND(IFERROR(IF(ABS('C-1'!X83)&gt;=10,IF('C-1'!X83&gt;=0,'C-1'!X83*RANDBETWEEN(80,90)*0.01,'C-1'!X83*RANDBETWEEN(110,120)*0.01),'C-1'!X83-RANDBETWEEN(1,3)),0),0)&amp;"～"&amp;ROUND(IFERROR(IF(ABS('C-1'!X83)&gt;=10,IF('C-1'!X83&gt;=0,'C-1'!X83*RANDBETWEEN(110,120)*0.01,'C-1'!X83*RANDBETWEEN(80,90)*0.01),'C-1'!X83+RANDBETWEEN(1,3)),0),0)&amp;"】")</f>
        <v>#DIV/0!</v>
      </c>
    </row>
    <row r="84" spans="2:24" ht="15" customHeight="1" x14ac:dyDescent="0.15">
      <c r="B84" s="834" t="str">
        <f>IF('C-1'!B84="","",'C-1'!B84)</f>
        <v>令和6年（2024年）7月～令和7年（2025年）6月</v>
      </c>
      <c r="C84" s="784" t="str">
        <f>IF('C-1'!C84="","",'C-1'!C84)</f>
        <v/>
      </c>
      <c r="D84" s="784" t="str">
        <f>IF('C-1'!D84="","",'C-1'!D84)</f>
        <v>輸入者</v>
      </c>
      <c r="E84" s="784" t="str">
        <f>IF('C-1'!E84="","",'C-1'!E84)</f>
        <v>非関連企業</v>
      </c>
      <c r="F84" s="699" t="str">
        <f>IF('C-1'!F84="","",'C-1'!F84)</f>
        <v/>
      </c>
      <c r="G84" s="783" t="str">
        <f>IF('C-1'!G84="","",'C-1'!G84)</f>
        <v/>
      </c>
      <c r="H84" s="699" t="str">
        <f>IF('C-1'!H84="","",'C-1'!H84)</f>
        <v/>
      </c>
      <c r="I84" s="782" t="str">
        <f>IF('C-1'!I84="","",'C-1'!I84)</f>
        <v/>
      </c>
      <c r="J84" s="699" t="str">
        <f>IF('C-1'!J84="","",'C-1'!J84)</f>
        <v/>
      </c>
      <c r="K84" s="780" t="str">
        <f ca="1">IF('C-1'!K84="","","【"&amp;ROUND(IFERROR(IF(ABS('C-1'!K84)&gt;=10,IF('C-1'!K84&gt;=0,'C-1'!K84*RANDBETWEEN(80,90)*0.01,'C-1'!K84*RANDBETWEEN(110,120)*0.01),'C-1'!K84-RANDBETWEEN(1,3)),0),0)&amp;"～"&amp;ROUND(IFERROR(IF(ABS('C-1'!K84)&gt;=10,IF('C-1'!K84&gt;=0,'C-1'!K84*RANDBETWEEN(110,120)*0.01,'C-1'!K84*RANDBETWEEN(80,90)*0.01),'C-1'!K84+RANDBETWEEN(1,3)),0),0)&amp;"】")</f>
        <v/>
      </c>
      <c r="L84" s="780" t="str">
        <f ca="1">IF('C-1'!L84="","","【"&amp;ROUND(IFERROR(IF(ABS('C-1'!L84)&gt;=10,IF('C-1'!L84&gt;=0,'C-1'!L84*RANDBETWEEN(80,90)*0.01,'C-1'!L84*RANDBETWEEN(110,120)*0.01),'C-1'!L84-RANDBETWEEN(1,3)),0),0)&amp;"～"&amp;ROUND(IFERROR(IF(ABS('C-1'!L84)&gt;=10,IF('C-1'!L84&gt;=0,'C-1'!L84*RANDBETWEEN(110,120)*0.01,'C-1'!L84*RANDBETWEEN(80,90)*0.01),'C-1'!L84+RANDBETWEEN(1,3)),0),0)&amp;"】")</f>
        <v/>
      </c>
      <c r="M84" s="699" t="str">
        <f>IF('C-1'!M84="","",'C-1'!M84)</f>
        <v/>
      </c>
      <c r="N84" s="781" t="e">
        <f ca="1">IF('C-1'!N84="","","【"&amp;ROUND(IFERROR(IF(ABS('C-1'!N84)&gt;=10,IF('C-1'!N84&gt;=0,'C-1'!N84*RANDBETWEEN(80,90)*0.01,'C-1'!N84*RANDBETWEEN(110,120)*0.01),'C-1'!N84-RANDBETWEEN(1,3)),0),0)&amp;"～"&amp;ROUND(IFERROR(IF(ABS('C-1'!N84)&gt;=10,IF('C-1'!N84&gt;=0,'C-1'!N84*RANDBETWEEN(110,120)*0.01,'C-1'!N84*RANDBETWEEN(80,90)*0.01),'C-1'!N84+RANDBETWEEN(1,3)),0),0)&amp;"】")</f>
        <v>#DIV/0!</v>
      </c>
      <c r="O84" s="780" t="str">
        <f ca="1">IF('C-1'!O84="","","【"&amp;ROUND(IFERROR(IF(ABS('C-1'!O84)&gt;=10,IF('C-1'!O84&gt;=0,'C-1'!O84*RANDBETWEEN(80,90)*0.01,'C-1'!O84*RANDBETWEEN(110,120)*0.01),'C-1'!O84-RANDBETWEEN(1,3)),0),0)&amp;"～"&amp;ROUND(IFERROR(IF(ABS('C-1'!O84)&gt;=10,IF('C-1'!O84&gt;=0,'C-1'!O84*RANDBETWEEN(110,120)*0.01,'C-1'!O84*RANDBETWEEN(80,90)*0.01),'C-1'!O84+RANDBETWEEN(1,3)),0),0)&amp;"】")</f>
        <v/>
      </c>
      <c r="P84" s="779" t="str">
        <f ca="1">IF('C-1'!P84="","","【"&amp;ROUND(IFERROR(IF(ABS('C-1'!P84)&gt;=10,IF('C-1'!P84&gt;=0,'C-1'!P84*RANDBETWEEN(80,90)*0.01,'C-1'!P84*RANDBETWEEN(110,120)*0.01),'C-1'!P84-RANDBETWEEN(1,3)),0),0)&amp;"～"&amp;ROUND(IFERROR(IF(ABS('C-1'!P84)&gt;=10,IF('C-1'!P84&gt;=0,'C-1'!P84*RANDBETWEEN(110,120)*0.01,'C-1'!P84*RANDBETWEEN(80,90)*0.01),'C-1'!P84+RANDBETWEEN(1,3)),0),0)&amp;"】")</f>
        <v/>
      </c>
      <c r="Q84" s="779" t="str">
        <f ca="1">IF('C-1'!Q84="","","【"&amp;ROUND(IFERROR(IF(ABS('C-1'!Q84)&gt;=10,IF('C-1'!Q84&gt;=0,'C-1'!Q84*RANDBETWEEN(80,90)*0.01,'C-1'!Q84*RANDBETWEEN(110,120)*0.01),'C-1'!Q84-RANDBETWEEN(1,3)),0),0)&amp;"～"&amp;ROUND(IFERROR(IF(ABS('C-1'!Q84)&gt;=10,IF('C-1'!Q84&gt;=0,'C-1'!Q84*RANDBETWEEN(110,120)*0.01,'C-1'!Q84*RANDBETWEEN(80,90)*0.01),'C-1'!Q84+RANDBETWEEN(1,3)),0),0)&amp;"】")</f>
        <v/>
      </c>
      <c r="R84" s="779" t="str">
        <f ca="1">IF('C-1'!R84="","","【"&amp;ROUND(IFERROR(IF(ABS('C-1'!R84)&gt;=10,IF('C-1'!R84&gt;=0,'C-1'!R84*RANDBETWEEN(80,90)*0.01,'C-1'!R84*RANDBETWEEN(110,120)*0.01),'C-1'!R84-RANDBETWEEN(1,3)),0),0)&amp;"～"&amp;ROUND(IFERROR(IF(ABS('C-1'!R84)&gt;=10,IF('C-1'!R84&gt;=0,'C-1'!R84*RANDBETWEEN(110,120)*0.01,'C-1'!R84*RANDBETWEEN(80,90)*0.01),'C-1'!R84+RANDBETWEEN(1,3)),0),0)&amp;"】")</f>
        <v/>
      </c>
      <c r="S84" s="778" t="e">
        <f ca="1">IF('C-1'!S84="","","【"&amp;ROUND(IFERROR(IF(ABS('C-1'!S84)&gt;=10,IF('C-1'!S84&gt;=0,'C-1'!S84*RANDBETWEEN(80,90)*0.01,'C-1'!S84*RANDBETWEEN(110,120)*0.01),'C-1'!S84-RANDBETWEEN(1,3)),0),0)&amp;"～"&amp;ROUND(IFERROR(IF(ABS('C-1'!S84)&gt;=10,IF('C-1'!S84&gt;=0,'C-1'!S84*RANDBETWEEN(110,120)*0.01,'C-1'!S84*RANDBETWEEN(80,90)*0.01),'C-1'!S84+RANDBETWEEN(1,3)),0),0)&amp;"】")</f>
        <v>#DIV/0!</v>
      </c>
      <c r="T84" s="778" t="e">
        <f ca="1">IF('C-1'!T84="","","【"&amp;ROUND(IFERROR(IF(ABS('C-1'!T84)&gt;=10,IF('C-1'!T84&gt;=0,'C-1'!T84*RANDBETWEEN(80,90)*0.01,'C-1'!T84*RANDBETWEEN(110,120)*0.01),'C-1'!T84-RANDBETWEEN(1,3)),0),0)&amp;"～"&amp;ROUND(IFERROR(IF(ABS('C-1'!T84)&gt;=10,IF('C-1'!T84&gt;=0,'C-1'!T84*RANDBETWEEN(110,120)*0.01,'C-1'!T84*RANDBETWEEN(80,90)*0.01),'C-1'!T84+RANDBETWEEN(1,3)),0),0)&amp;"】")</f>
        <v>#DIV/0!</v>
      </c>
      <c r="U84" s="778" t="e">
        <f ca="1">IF('C-1'!U84="","","【"&amp;ROUND(IFERROR(IF(ABS('C-1'!U84)&gt;=10,IF('C-1'!U84&gt;=0,'C-1'!U84*RANDBETWEEN(80,90)*0.01,'C-1'!U84*RANDBETWEEN(110,120)*0.01),'C-1'!U84-RANDBETWEEN(1,3)),0),0)&amp;"～"&amp;ROUND(IFERROR(IF(ABS('C-1'!U84)&gt;=10,IF('C-1'!U84&gt;=0,'C-1'!U84*RANDBETWEEN(110,120)*0.01,'C-1'!U84*RANDBETWEEN(80,90)*0.01),'C-1'!U84+RANDBETWEEN(1,3)),0),0)&amp;"】")</f>
        <v>#DIV/0!</v>
      </c>
      <c r="V84" s="778" t="e">
        <f ca="1">IF('C-1'!V84="","","【"&amp;ROUND(IFERROR(IF(ABS('C-1'!V84)&gt;=10,IF('C-1'!V84&gt;=0,'C-1'!V84*RANDBETWEEN(80,90)*0.01,'C-1'!V84*RANDBETWEEN(110,120)*0.01),'C-1'!V84-RANDBETWEEN(1,3)),0),0)&amp;"～"&amp;ROUND(IFERROR(IF(ABS('C-1'!V84)&gt;=10,IF('C-1'!V84&gt;=0,'C-1'!V84*RANDBETWEEN(110,120)*0.01,'C-1'!V84*RANDBETWEEN(80,90)*0.01),'C-1'!V84+RANDBETWEEN(1,3)),0),0)&amp;"】")</f>
        <v>#DIV/0!</v>
      </c>
      <c r="W84" s="778" t="e">
        <f ca="1">IF('C-1'!W84="","","【"&amp;ROUND(IFERROR(IF(ABS('C-1'!W84)&gt;=10,IF('C-1'!W84&gt;=0,'C-1'!W84*RANDBETWEEN(80,90)*0.01,'C-1'!W84*RANDBETWEEN(110,120)*0.01),'C-1'!W84-RANDBETWEEN(1,3)),0),0)&amp;"～"&amp;ROUND(IFERROR(IF(ABS('C-1'!W84)&gt;=10,IF('C-1'!W84&gt;=0,'C-1'!W84*RANDBETWEEN(110,120)*0.01,'C-1'!W84*RANDBETWEEN(80,90)*0.01),'C-1'!W84+RANDBETWEEN(1,3)),0),0)&amp;"】")</f>
        <v>#DIV/0!</v>
      </c>
      <c r="X84" s="777" t="e">
        <f ca="1">IF('C-1'!X84="","","【"&amp;ROUND(IFERROR(IF(ABS('C-1'!X84)&gt;=10,IF('C-1'!X84&gt;=0,'C-1'!X84*RANDBETWEEN(80,90)*0.01,'C-1'!X84*RANDBETWEEN(110,120)*0.01),'C-1'!X84-RANDBETWEEN(1,3)),0),0)&amp;"～"&amp;ROUND(IFERROR(IF(ABS('C-1'!X84)&gt;=10,IF('C-1'!X84&gt;=0,'C-1'!X84*RANDBETWEEN(110,120)*0.01,'C-1'!X84*RANDBETWEEN(80,90)*0.01),'C-1'!X84+RANDBETWEEN(1,3)),0),0)&amp;"】")</f>
        <v>#DIV/0!</v>
      </c>
    </row>
    <row r="85" spans="2:24" ht="15" customHeight="1" x14ac:dyDescent="0.15">
      <c r="B85" s="834" t="str">
        <f>IF('C-1'!B85="","",'C-1'!B85)</f>
        <v>令和6年（2024年）7月～令和7年（2025年）6月</v>
      </c>
      <c r="C85" s="784" t="str">
        <f>IF('C-1'!C85="","",'C-1'!C85)</f>
        <v/>
      </c>
      <c r="D85" s="784" t="str">
        <f>IF('C-1'!D85="","",'C-1'!D85)</f>
        <v>輸入者</v>
      </c>
      <c r="E85" s="784" t="str">
        <f>IF('C-1'!E85="","",'C-1'!E85)</f>
        <v>非関連企業</v>
      </c>
      <c r="F85" s="699" t="str">
        <f>IF('C-1'!F85="","",'C-1'!F85)</f>
        <v/>
      </c>
      <c r="G85" s="783" t="str">
        <f>IF('C-1'!G85="","",'C-1'!G85)</f>
        <v/>
      </c>
      <c r="H85" s="699" t="str">
        <f>IF('C-1'!H85="","",'C-1'!H85)</f>
        <v/>
      </c>
      <c r="I85" s="782" t="str">
        <f>IF('C-1'!I85="","",'C-1'!I85)</f>
        <v/>
      </c>
      <c r="J85" s="699" t="str">
        <f>IF('C-1'!J85="","",'C-1'!J85)</f>
        <v/>
      </c>
      <c r="K85" s="780" t="str">
        <f ca="1">IF('C-1'!K85="","","【"&amp;ROUND(IFERROR(IF(ABS('C-1'!K85)&gt;=10,IF('C-1'!K85&gt;=0,'C-1'!K85*RANDBETWEEN(80,90)*0.01,'C-1'!K85*RANDBETWEEN(110,120)*0.01),'C-1'!K85-RANDBETWEEN(1,3)),0),0)&amp;"～"&amp;ROUND(IFERROR(IF(ABS('C-1'!K85)&gt;=10,IF('C-1'!K85&gt;=0,'C-1'!K85*RANDBETWEEN(110,120)*0.01,'C-1'!K85*RANDBETWEEN(80,90)*0.01),'C-1'!K85+RANDBETWEEN(1,3)),0),0)&amp;"】")</f>
        <v/>
      </c>
      <c r="L85" s="780" t="str">
        <f ca="1">IF('C-1'!L85="","","【"&amp;ROUND(IFERROR(IF(ABS('C-1'!L85)&gt;=10,IF('C-1'!L85&gt;=0,'C-1'!L85*RANDBETWEEN(80,90)*0.01,'C-1'!L85*RANDBETWEEN(110,120)*0.01),'C-1'!L85-RANDBETWEEN(1,3)),0),0)&amp;"～"&amp;ROUND(IFERROR(IF(ABS('C-1'!L85)&gt;=10,IF('C-1'!L85&gt;=0,'C-1'!L85*RANDBETWEEN(110,120)*0.01,'C-1'!L85*RANDBETWEEN(80,90)*0.01),'C-1'!L85+RANDBETWEEN(1,3)),0),0)&amp;"】")</f>
        <v/>
      </c>
      <c r="M85" s="699" t="str">
        <f>IF('C-1'!M85="","",'C-1'!M85)</f>
        <v/>
      </c>
      <c r="N85" s="781" t="e">
        <f ca="1">IF('C-1'!N85="","","【"&amp;ROUND(IFERROR(IF(ABS('C-1'!N85)&gt;=10,IF('C-1'!N85&gt;=0,'C-1'!N85*RANDBETWEEN(80,90)*0.01,'C-1'!N85*RANDBETWEEN(110,120)*0.01),'C-1'!N85-RANDBETWEEN(1,3)),0),0)&amp;"～"&amp;ROUND(IFERROR(IF(ABS('C-1'!N85)&gt;=10,IF('C-1'!N85&gt;=0,'C-1'!N85*RANDBETWEEN(110,120)*0.01,'C-1'!N85*RANDBETWEEN(80,90)*0.01),'C-1'!N85+RANDBETWEEN(1,3)),0),0)&amp;"】")</f>
        <v>#DIV/0!</v>
      </c>
      <c r="O85" s="780" t="str">
        <f ca="1">IF('C-1'!O85="","","【"&amp;ROUND(IFERROR(IF(ABS('C-1'!O85)&gt;=10,IF('C-1'!O85&gt;=0,'C-1'!O85*RANDBETWEEN(80,90)*0.01,'C-1'!O85*RANDBETWEEN(110,120)*0.01),'C-1'!O85-RANDBETWEEN(1,3)),0),0)&amp;"～"&amp;ROUND(IFERROR(IF(ABS('C-1'!O85)&gt;=10,IF('C-1'!O85&gt;=0,'C-1'!O85*RANDBETWEEN(110,120)*0.01,'C-1'!O85*RANDBETWEEN(80,90)*0.01),'C-1'!O85+RANDBETWEEN(1,3)),0),0)&amp;"】")</f>
        <v/>
      </c>
      <c r="P85" s="779" t="str">
        <f ca="1">IF('C-1'!P85="","","【"&amp;ROUND(IFERROR(IF(ABS('C-1'!P85)&gt;=10,IF('C-1'!P85&gt;=0,'C-1'!P85*RANDBETWEEN(80,90)*0.01,'C-1'!P85*RANDBETWEEN(110,120)*0.01),'C-1'!P85-RANDBETWEEN(1,3)),0),0)&amp;"～"&amp;ROUND(IFERROR(IF(ABS('C-1'!P85)&gt;=10,IF('C-1'!P85&gt;=0,'C-1'!P85*RANDBETWEEN(110,120)*0.01,'C-1'!P85*RANDBETWEEN(80,90)*0.01),'C-1'!P85+RANDBETWEEN(1,3)),0),0)&amp;"】")</f>
        <v/>
      </c>
      <c r="Q85" s="779" t="str">
        <f ca="1">IF('C-1'!Q85="","","【"&amp;ROUND(IFERROR(IF(ABS('C-1'!Q85)&gt;=10,IF('C-1'!Q85&gt;=0,'C-1'!Q85*RANDBETWEEN(80,90)*0.01,'C-1'!Q85*RANDBETWEEN(110,120)*0.01),'C-1'!Q85-RANDBETWEEN(1,3)),0),0)&amp;"～"&amp;ROUND(IFERROR(IF(ABS('C-1'!Q85)&gt;=10,IF('C-1'!Q85&gt;=0,'C-1'!Q85*RANDBETWEEN(110,120)*0.01,'C-1'!Q85*RANDBETWEEN(80,90)*0.01),'C-1'!Q85+RANDBETWEEN(1,3)),0),0)&amp;"】")</f>
        <v/>
      </c>
      <c r="R85" s="779" t="str">
        <f ca="1">IF('C-1'!R85="","","【"&amp;ROUND(IFERROR(IF(ABS('C-1'!R85)&gt;=10,IF('C-1'!R85&gt;=0,'C-1'!R85*RANDBETWEEN(80,90)*0.01,'C-1'!R85*RANDBETWEEN(110,120)*0.01),'C-1'!R85-RANDBETWEEN(1,3)),0),0)&amp;"～"&amp;ROUND(IFERROR(IF(ABS('C-1'!R85)&gt;=10,IF('C-1'!R85&gt;=0,'C-1'!R85*RANDBETWEEN(110,120)*0.01,'C-1'!R85*RANDBETWEEN(80,90)*0.01),'C-1'!R85+RANDBETWEEN(1,3)),0),0)&amp;"】")</f>
        <v/>
      </c>
      <c r="S85" s="778" t="e">
        <f ca="1">IF('C-1'!S85="","","【"&amp;ROUND(IFERROR(IF(ABS('C-1'!S85)&gt;=10,IF('C-1'!S85&gt;=0,'C-1'!S85*RANDBETWEEN(80,90)*0.01,'C-1'!S85*RANDBETWEEN(110,120)*0.01),'C-1'!S85-RANDBETWEEN(1,3)),0),0)&amp;"～"&amp;ROUND(IFERROR(IF(ABS('C-1'!S85)&gt;=10,IF('C-1'!S85&gt;=0,'C-1'!S85*RANDBETWEEN(110,120)*0.01,'C-1'!S85*RANDBETWEEN(80,90)*0.01),'C-1'!S85+RANDBETWEEN(1,3)),0),0)&amp;"】")</f>
        <v>#DIV/0!</v>
      </c>
      <c r="T85" s="778" t="e">
        <f ca="1">IF('C-1'!T85="","","【"&amp;ROUND(IFERROR(IF(ABS('C-1'!T85)&gt;=10,IF('C-1'!T85&gt;=0,'C-1'!T85*RANDBETWEEN(80,90)*0.01,'C-1'!T85*RANDBETWEEN(110,120)*0.01),'C-1'!T85-RANDBETWEEN(1,3)),0),0)&amp;"～"&amp;ROUND(IFERROR(IF(ABS('C-1'!T85)&gt;=10,IF('C-1'!T85&gt;=0,'C-1'!T85*RANDBETWEEN(110,120)*0.01,'C-1'!T85*RANDBETWEEN(80,90)*0.01),'C-1'!T85+RANDBETWEEN(1,3)),0),0)&amp;"】")</f>
        <v>#DIV/0!</v>
      </c>
      <c r="U85" s="778" t="e">
        <f ca="1">IF('C-1'!U85="","","【"&amp;ROUND(IFERROR(IF(ABS('C-1'!U85)&gt;=10,IF('C-1'!U85&gt;=0,'C-1'!U85*RANDBETWEEN(80,90)*0.01,'C-1'!U85*RANDBETWEEN(110,120)*0.01),'C-1'!U85-RANDBETWEEN(1,3)),0),0)&amp;"～"&amp;ROUND(IFERROR(IF(ABS('C-1'!U85)&gt;=10,IF('C-1'!U85&gt;=0,'C-1'!U85*RANDBETWEEN(110,120)*0.01,'C-1'!U85*RANDBETWEEN(80,90)*0.01),'C-1'!U85+RANDBETWEEN(1,3)),0),0)&amp;"】")</f>
        <v>#DIV/0!</v>
      </c>
      <c r="V85" s="778" t="e">
        <f ca="1">IF('C-1'!V85="","","【"&amp;ROUND(IFERROR(IF(ABS('C-1'!V85)&gt;=10,IF('C-1'!V85&gt;=0,'C-1'!V85*RANDBETWEEN(80,90)*0.01,'C-1'!V85*RANDBETWEEN(110,120)*0.01),'C-1'!V85-RANDBETWEEN(1,3)),0),0)&amp;"～"&amp;ROUND(IFERROR(IF(ABS('C-1'!V85)&gt;=10,IF('C-1'!V85&gt;=0,'C-1'!V85*RANDBETWEEN(110,120)*0.01,'C-1'!V85*RANDBETWEEN(80,90)*0.01),'C-1'!V85+RANDBETWEEN(1,3)),0),0)&amp;"】")</f>
        <v>#DIV/0!</v>
      </c>
      <c r="W85" s="778" t="e">
        <f ca="1">IF('C-1'!W85="","","【"&amp;ROUND(IFERROR(IF(ABS('C-1'!W85)&gt;=10,IF('C-1'!W85&gt;=0,'C-1'!W85*RANDBETWEEN(80,90)*0.01,'C-1'!W85*RANDBETWEEN(110,120)*0.01),'C-1'!W85-RANDBETWEEN(1,3)),0),0)&amp;"～"&amp;ROUND(IFERROR(IF(ABS('C-1'!W85)&gt;=10,IF('C-1'!W85&gt;=0,'C-1'!W85*RANDBETWEEN(110,120)*0.01,'C-1'!W85*RANDBETWEEN(80,90)*0.01),'C-1'!W85+RANDBETWEEN(1,3)),0),0)&amp;"】")</f>
        <v>#DIV/0!</v>
      </c>
      <c r="X85" s="777" t="e">
        <f ca="1">IF('C-1'!X85="","","【"&amp;ROUND(IFERROR(IF(ABS('C-1'!X85)&gt;=10,IF('C-1'!X85&gt;=0,'C-1'!X85*RANDBETWEEN(80,90)*0.01,'C-1'!X85*RANDBETWEEN(110,120)*0.01),'C-1'!X85-RANDBETWEEN(1,3)),0),0)&amp;"～"&amp;ROUND(IFERROR(IF(ABS('C-1'!X85)&gt;=10,IF('C-1'!X85&gt;=0,'C-1'!X85*RANDBETWEEN(110,120)*0.01,'C-1'!X85*RANDBETWEEN(80,90)*0.01),'C-1'!X85+RANDBETWEEN(1,3)),0),0)&amp;"】")</f>
        <v>#DIV/0!</v>
      </c>
    </row>
    <row r="86" spans="2:24" ht="15" customHeight="1" thickBot="1" x14ac:dyDescent="0.2">
      <c r="B86" s="835" t="str">
        <f>IF('C-1'!B86="","",'C-1'!B86)</f>
        <v>令和6年（2024年）7月～令和7年（2025年）6月</v>
      </c>
      <c r="C86" s="776" t="str">
        <f>IF('C-1'!C86="","",'C-1'!C86)</f>
        <v/>
      </c>
      <c r="D86" s="776" t="str">
        <f>IF('C-1'!D86="","",'C-1'!D86)</f>
        <v>輸入者</v>
      </c>
      <c r="E86" s="776" t="str">
        <f>IF('C-1'!E86="","",'C-1'!E86)</f>
        <v>非関連企業</v>
      </c>
      <c r="F86" s="727" t="str">
        <f>IF('C-1'!F86="","",'C-1'!F86)</f>
        <v/>
      </c>
      <c r="G86" s="775" t="str">
        <f>IF('C-1'!G86="","",'C-1'!G86)</f>
        <v/>
      </c>
      <c r="H86" s="727" t="str">
        <f>IF('C-1'!H86="","",'C-1'!H86)</f>
        <v/>
      </c>
      <c r="I86" s="774" t="str">
        <f>IF('C-1'!I86="","",'C-1'!I86)</f>
        <v/>
      </c>
      <c r="J86" s="727" t="str">
        <f>IF('C-1'!J86="","",'C-1'!J86)</f>
        <v/>
      </c>
      <c r="K86" s="773" t="str">
        <f ca="1">IF('C-1'!K86="","","【"&amp;ROUND(IFERROR(IF(ABS('C-1'!K86)&gt;=10,IF('C-1'!K86&gt;=0,'C-1'!K86*RANDBETWEEN(80,90)*0.01,'C-1'!K86*RANDBETWEEN(110,120)*0.01),'C-1'!K86-RANDBETWEEN(1,3)),0),0)&amp;"～"&amp;ROUND(IFERROR(IF(ABS('C-1'!K86)&gt;=10,IF('C-1'!K86&gt;=0,'C-1'!K86*RANDBETWEEN(110,120)*0.01,'C-1'!K86*RANDBETWEEN(80,90)*0.01),'C-1'!K86+RANDBETWEEN(1,3)),0),0)&amp;"】")</f>
        <v/>
      </c>
      <c r="L86" s="773" t="str">
        <f ca="1">IF('C-1'!L86="","","【"&amp;ROUND(IFERROR(IF(ABS('C-1'!L86)&gt;=10,IF('C-1'!L86&gt;=0,'C-1'!L86*RANDBETWEEN(80,90)*0.01,'C-1'!L86*RANDBETWEEN(110,120)*0.01),'C-1'!L86-RANDBETWEEN(1,3)),0),0)&amp;"～"&amp;ROUND(IFERROR(IF(ABS('C-1'!L86)&gt;=10,IF('C-1'!L86&gt;=0,'C-1'!L86*RANDBETWEEN(110,120)*0.01,'C-1'!L86*RANDBETWEEN(80,90)*0.01),'C-1'!L86+RANDBETWEEN(1,3)),0),0)&amp;"】")</f>
        <v/>
      </c>
      <c r="M86" s="727" t="str">
        <f>IF('C-1'!M86="","",'C-1'!M86)</f>
        <v/>
      </c>
      <c r="N86" s="772" t="e">
        <f ca="1">IF('C-1'!N86="","","【"&amp;ROUND(IFERROR(IF(ABS('C-1'!N86)&gt;=10,IF('C-1'!N86&gt;=0,'C-1'!N86*RANDBETWEEN(80,90)*0.01,'C-1'!N86*RANDBETWEEN(110,120)*0.01),'C-1'!N86-RANDBETWEEN(1,3)),0),0)&amp;"～"&amp;ROUND(IFERROR(IF(ABS('C-1'!N86)&gt;=10,IF('C-1'!N86&gt;=0,'C-1'!N86*RANDBETWEEN(110,120)*0.01,'C-1'!N86*RANDBETWEEN(80,90)*0.01),'C-1'!N86+RANDBETWEEN(1,3)),0),0)&amp;"】")</f>
        <v>#DIV/0!</v>
      </c>
      <c r="O86" s="771" t="str">
        <f ca="1">IF('C-1'!O86="","","【"&amp;ROUND(IFERROR(IF(ABS('C-1'!O86)&gt;=10,IF('C-1'!O86&gt;=0,'C-1'!O86*RANDBETWEEN(80,90)*0.01,'C-1'!O86*RANDBETWEEN(110,120)*0.01),'C-1'!O86-RANDBETWEEN(1,3)),0),0)&amp;"～"&amp;ROUND(IFERROR(IF(ABS('C-1'!O86)&gt;=10,IF('C-1'!O86&gt;=0,'C-1'!O86*RANDBETWEEN(110,120)*0.01,'C-1'!O86*RANDBETWEEN(80,90)*0.01),'C-1'!O86+RANDBETWEEN(1,3)),0),0)&amp;"】")</f>
        <v/>
      </c>
      <c r="P86" s="770" t="str">
        <f ca="1">IF('C-1'!P86="","","【"&amp;ROUND(IFERROR(IF(ABS('C-1'!P86)&gt;=10,IF('C-1'!P86&gt;=0,'C-1'!P86*RANDBETWEEN(80,90)*0.01,'C-1'!P86*RANDBETWEEN(110,120)*0.01),'C-1'!P86-RANDBETWEEN(1,3)),0),0)&amp;"～"&amp;ROUND(IFERROR(IF(ABS('C-1'!P86)&gt;=10,IF('C-1'!P86&gt;=0,'C-1'!P86*RANDBETWEEN(110,120)*0.01,'C-1'!P86*RANDBETWEEN(80,90)*0.01),'C-1'!P86+RANDBETWEEN(1,3)),0),0)&amp;"】")</f>
        <v/>
      </c>
      <c r="Q86" s="770" t="str">
        <f ca="1">IF('C-1'!Q86="","","【"&amp;ROUND(IFERROR(IF(ABS('C-1'!Q86)&gt;=10,IF('C-1'!Q86&gt;=0,'C-1'!Q86*RANDBETWEEN(80,90)*0.01,'C-1'!Q86*RANDBETWEEN(110,120)*0.01),'C-1'!Q86-RANDBETWEEN(1,3)),0),0)&amp;"～"&amp;ROUND(IFERROR(IF(ABS('C-1'!Q86)&gt;=10,IF('C-1'!Q86&gt;=0,'C-1'!Q86*RANDBETWEEN(110,120)*0.01,'C-1'!Q86*RANDBETWEEN(80,90)*0.01),'C-1'!Q86+RANDBETWEEN(1,3)),0),0)&amp;"】")</f>
        <v/>
      </c>
      <c r="R86" s="770" t="str">
        <f ca="1">IF('C-1'!R86="","","【"&amp;ROUND(IFERROR(IF(ABS('C-1'!R86)&gt;=10,IF('C-1'!R86&gt;=0,'C-1'!R86*RANDBETWEEN(80,90)*0.01,'C-1'!R86*RANDBETWEEN(110,120)*0.01),'C-1'!R86-RANDBETWEEN(1,3)),0),0)&amp;"～"&amp;ROUND(IFERROR(IF(ABS('C-1'!R86)&gt;=10,IF('C-1'!R86&gt;=0,'C-1'!R86*RANDBETWEEN(110,120)*0.01,'C-1'!R86*RANDBETWEEN(80,90)*0.01),'C-1'!R86+RANDBETWEEN(1,3)),0),0)&amp;"】")</f>
        <v/>
      </c>
      <c r="S86" s="768" t="e">
        <f ca="1">IF('C-1'!S86="","","【"&amp;ROUND(IFERROR(IF(ABS('C-1'!S86)&gt;=10,IF('C-1'!S86&gt;=0,'C-1'!S86*RANDBETWEEN(80,90)*0.01,'C-1'!S86*RANDBETWEEN(110,120)*0.01),'C-1'!S86-RANDBETWEEN(1,3)),0),0)&amp;"～"&amp;ROUND(IFERROR(IF(ABS('C-1'!S86)&gt;=10,IF('C-1'!S86&gt;=0,'C-1'!S86*RANDBETWEEN(110,120)*0.01,'C-1'!S86*RANDBETWEEN(80,90)*0.01),'C-1'!S86+RANDBETWEEN(1,3)),0),0)&amp;"】")</f>
        <v>#DIV/0!</v>
      </c>
      <c r="T86" s="768" t="e">
        <f ca="1">IF('C-1'!T86="","","【"&amp;ROUND(IFERROR(IF(ABS('C-1'!T86)&gt;=10,IF('C-1'!T86&gt;=0,'C-1'!T86*RANDBETWEEN(80,90)*0.01,'C-1'!T86*RANDBETWEEN(110,120)*0.01),'C-1'!T86-RANDBETWEEN(1,3)),0),0)&amp;"～"&amp;ROUND(IFERROR(IF(ABS('C-1'!T86)&gt;=10,IF('C-1'!T86&gt;=0,'C-1'!T86*RANDBETWEEN(110,120)*0.01,'C-1'!T86*RANDBETWEEN(80,90)*0.01),'C-1'!T86+RANDBETWEEN(1,3)),0),0)&amp;"】")</f>
        <v>#DIV/0!</v>
      </c>
      <c r="U86" s="769" t="e">
        <f ca="1">IF('C-1'!U86="","","【"&amp;ROUND(IFERROR(IF(ABS('C-1'!U86)&gt;=10,IF('C-1'!U86&gt;=0,'C-1'!U86*RANDBETWEEN(80,90)*0.01,'C-1'!U86*RANDBETWEEN(110,120)*0.01),'C-1'!U86-RANDBETWEEN(1,3)),0),0)&amp;"～"&amp;ROUND(IFERROR(IF(ABS('C-1'!U86)&gt;=10,IF('C-1'!U86&gt;=0,'C-1'!U86*RANDBETWEEN(110,120)*0.01,'C-1'!U86*RANDBETWEEN(80,90)*0.01),'C-1'!U86+RANDBETWEEN(1,3)),0),0)&amp;"】")</f>
        <v>#DIV/0!</v>
      </c>
      <c r="V86" s="769" t="e">
        <f ca="1">IF('C-1'!V86="","","【"&amp;ROUND(IFERROR(IF(ABS('C-1'!V86)&gt;=10,IF('C-1'!V86&gt;=0,'C-1'!V86*RANDBETWEEN(80,90)*0.01,'C-1'!V86*RANDBETWEEN(110,120)*0.01),'C-1'!V86-RANDBETWEEN(1,3)),0),0)&amp;"～"&amp;ROUND(IFERROR(IF(ABS('C-1'!V86)&gt;=10,IF('C-1'!V86&gt;=0,'C-1'!V86*RANDBETWEEN(110,120)*0.01,'C-1'!V86*RANDBETWEEN(80,90)*0.01),'C-1'!V86+RANDBETWEEN(1,3)),0),0)&amp;"】")</f>
        <v>#DIV/0!</v>
      </c>
      <c r="W86" s="768" t="e">
        <f ca="1">IF('C-1'!W86="","","【"&amp;ROUND(IFERROR(IF(ABS('C-1'!W86)&gt;=10,IF('C-1'!W86&gt;=0,'C-1'!W86*RANDBETWEEN(80,90)*0.01,'C-1'!W86*RANDBETWEEN(110,120)*0.01),'C-1'!W86-RANDBETWEEN(1,3)),0),0)&amp;"～"&amp;ROUND(IFERROR(IF(ABS('C-1'!W86)&gt;=10,IF('C-1'!W86&gt;=0,'C-1'!W86*RANDBETWEEN(110,120)*0.01,'C-1'!W86*RANDBETWEEN(80,90)*0.01),'C-1'!W86+RANDBETWEEN(1,3)),0),0)&amp;"】")</f>
        <v>#DIV/0!</v>
      </c>
      <c r="X86" s="767" t="e">
        <f ca="1">IF('C-1'!X86="","","【"&amp;ROUND(IFERROR(IF(ABS('C-1'!X86)&gt;=10,IF('C-1'!X86&gt;=0,'C-1'!X86*RANDBETWEEN(80,90)*0.01,'C-1'!X86*RANDBETWEEN(110,120)*0.01),'C-1'!X86-RANDBETWEEN(1,3)),0),0)&amp;"～"&amp;ROUND(IFERROR(IF(ABS('C-1'!X86)&gt;=10,IF('C-1'!X86&gt;=0,'C-1'!X86*RANDBETWEEN(110,120)*0.01,'C-1'!X86*RANDBETWEEN(80,90)*0.01),'C-1'!X86+RANDBETWEEN(1,3)),0),0)&amp;"】")</f>
        <v>#DIV/0!</v>
      </c>
    </row>
    <row r="87" spans="2:24" ht="14.85" customHeight="1" thickTop="1" thickBot="1" x14ac:dyDescent="0.2">
      <c r="B87" s="693" t="s">
        <v>328</v>
      </c>
      <c r="C87" s="692"/>
      <c r="D87" s="692"/>
      <c r="E87" s="692"/>
      <c r="F87" s="691"/>
      <c r="G87" s="691"/>
      <c r="H87" s="691"/>
      <c r="I87" s="690"/>
      <c r="J87" s="766"/>
      <c r="K87" s="763" t="str">
        <f ca="1">IF('C-1'!K87="","","【"&amp;ROUND(IFERROR(IF(ABS('C-1'!K87)&gt;=10,IF('C-1'!K87&gt;=0,'C-1'!K87*RANDBETWEEN(80,90)*0.01,'C-1'!K87*RANDBETWEEN(110,120)*0.01),'C-1'!K87-RANDBETWEEN(1,3)),0),0)&amp;"～"&amp;ROUND(IFERROR(IF(ABS('C-1'!K87)&gt;=10,IF('C-1'!K87&gt;=0,'C-1'!K87*RANDBETWEEN(110,120)*0.01,'C-1'!K87*RANDBETWEEN(80,90)*0.01),'C-1'!K87+RANDBETWEEN(1,3)),0),0)&amp;"】")</f>
        <v>【-3～3】</v>
      </c>
      <c r="L87" s="763" t="str">
        <f ca="1">IF('C-1'!L87="","","【"&amp;ROUND(IFERROR(IF(ABS('C-1'!L87)&gt;=10,IF('C-1'!L87&gt;=0,'C-1'!L87*RANDBETWEEN(80,90)*0.01,'C-1'!L87*RANDBETWEEN(110,120)*0.01),'C-1'!L87-RANDBETWEEN(1,3)),0),0)&amp;"～"&amp;ROUND(IFERROR(IF(ABS('C-1'!L87)&gt;=10,IF('C-1'!L87&gt;=0,'C-1'!L87*RANDBETWEEN(110,120)*0.01,'C-1'!L87*RANDBETWEEN(80,90)*0.01),'C-1'!L87+RANDBETWEEN(1,3)),0),0)&amp;"】")</f>
        <v>【-2～2】</v>
      </c>
      <c r="M87" s="766"/>
      <c r="N87" s="765" t="e">
        <f ca="1">IF('C-1'!N87="","","【"&amp;ROUND(IFERROR(IF(ABS('C-1'!N87)&gt;=10,IF('C-1'!N87&gt;=0,'C-1'!N87*RANDBETWEEN(80,90)*0.01,'C-1'!N87*RANDBETWEEN(110,120)*0.01),'C-1'!N87-RANDBETWEEN(1,3)),0),0)&amp;"～"&amp;ROUND(IFERROR(IF(ABS('C-1'!N87)&gt;=10,IF('C-1'!N87&gt;=0,'C-1'!N87*RANDBETWEEN(110,120)*0.01,'C-1'!N87*RANDBETWEEN(80,90)*0.01),'C-1'!N87+RANDBETWEEN(1,3)),0),0)&amp;"】")</f>
        <v>#DIV/0!</v>
      </c>
      <c r="O87" s="763" t="str">
        <f ca="1">IF('C-1'!O87="","","【"&amp;ROUND(IFERROR(IF(ABS('C-1'!O87)&gt;=10,IF('C-1'!O87&gt;=0,'C-1'!O87*RANDBETWEEN(80,90)*0.01,'C-1'!O87*RANDBETWEEN(110,120)*0.01),'C-1'!O87-RANDBETWEEN(1,3)),0),0)&amp;"～"&amp;ROUND(IFERROR(IF(ABS('C-1'!O87)&gt;=10,IF('C-1'!O87&gt;=0,'C-1'!O87*RANDBETWEEN(110,120)*0.01,'C-1'!O87*RANDBETWEEN(80,90)*0.01),'C-1'!O87+RANDBETWEEN(1,3)),0),0)&amp;"】")</f>
        <v>【-3～3】</v>
      </c>
      <c r="P87" s="763" t="str">
        <f ca="1">IF('C-1'!P87="","","【"&amp;ROUND(IFERROR(IF(ABS('C-1'!P87)&gt;=10,IF('C-1'!P87&gt;=0,'C-1'!P87*RANDBETWEEN(80,90)*0.01,'C-1'!P87*RANDBETWEEN(110,120)*0.01),'C-1'!P87-RANDBETWEEN(1,3)),0),0)&amp;"～"&amp;ROUND(IFERROR(IF(ABS('C-1'!P87)&gt;=10,IF('C-1'!P87&gt;=0,'C-1'!P87*RANDBETWEEN(110,120)*0.01,'C-1'!P87*RANDBETWEEN(80,90)*0.01),'C-1'!P87+RANDBETWEEN(1,3)),0),0)&amp;"】")</f>
        <v>【-2～2】</v>
      </c>
      <c r="Q87" s="763" t="str">
        <f ca="1">IF('C-1'!Q87="","","【"&amp;ROUND(IFERROR(IF(ABS('C-1'!Q87)&gt;=10,IF('C-1'!Q87&gt;=0,'C-1'!Q87*RANDBETWEEN(80,90)*0.01,'C-1'!Q87*RANDBETWEEN(110,120)*0.01),'C-1'!Q87-RANDBETWEEN(1,3)),0),0)&amp;"～"&amp;ROUND(IFERROR(IF(ABS('C-1'!Q87)&gt;=10,IF('C-1'!Q87&gt;=0,'C-1'!Q87*RANDBETWEEN(110,120)*0.01,'C-1'!Q87*RANDBETWEEN(80,90)*0.01),'C-1'!Q87+RANDBETWEEN(1,3)),0),0)&amp;"】")</f>
        <v>【-3～1】</v>
      </c>
      <c r="R87" s="763" t="str">
        <f ca="1">IF('C-1'!R87="","","【"&amp;ROUND(IFERROR(IF(ABS('C-1'!R87)&gt;=10,IF('C-1'!R87&gt;=0,'C-1'!R87*RANDBETWEEN(80,90)*0.01,'C-1'!R87*RANDBETWEEN(110,120)*0.01),'C-1'!R87-RANDBETWEEN(1,3)),0),0)&amp;"～"&amp;ROUND(IFERROR(IF(ABS('C-1'!R87)&gt;=10,IF('C-1'!R87&gt;=0,'C-1'!R87*RANDBETWEEN(110,120)*0.01,'C-1'!R87*RANDBETWEEN(80,90)*0.01),'C-1'!R87+RANDBETWEEN(1,3)),0),0)&amp;"】")</f>
        <v>【-2～1】</v>
      </c>
      <c r="S87" s="763" t="e">
        <f ca="1">IF('C-1'!S87="","","【"&amp;ROUND(IFERROR(IF(ABS('C-1'!S87)&gt;=10,IF('C-1'!S87&gt;=0,'C-1'!S87*RANDBETWEEN(80,90)*0.01,'C-1'!S87*RANDBETWEEN(110,120)*0.01),'C-1'!S87-RANDBETWEEN(1,3)),0),0)&amp;"～"&amp;ROUND(IFERROR(IF(ABS('C-1'!S87)&gt;=10,IF('C-1'!S87&gt;=0,'C-1'!S87*RANDBETWEEN(110,120)*0.01,'C-1'!S87*RANDBETWEEN(80,90)*0.01),'C-1'!S87+RANDBETWEEN(1,3)),0),0)&amp;"】")</f>
        <v>#DIV/0!</v>
      </c>
      <c r="T87" s="763" t="e">
        <f ca="1">IF('C-1'!T87="","","【"&amp;ROUND(IFERROR(IF(ABS('C-1'!T87)&gt;=10,IF('C-1'!T87&gt;=0,'C-1'!T87*RANDBETWEEN(80,90)*0.01,'C-1'!T87*RANDBETWEEN(110,120)*0.01),'C-1'!T87-RANDBETWEEN(1,3)),0),0)&amp;"～"&amp;ROUND(IFERROR(IF(ABS('C-1'!T87)&gt;=10,IF('C-1'!T87&gt;=0,'C-1'!T87*RANDBETWEEN(110,120)*0.01,'C-1'!T87*RANDBETWEEN(80,90)*0.01),'C-1'!T87+RANDBETWEEN(1,3)),0),0)&amp;"】")</f>
        <v>#DIV/0!</v>
      </c>
      <c r="U87" s="764" t="e">
        <f ca="1">IF('C-1'!U87="","","【"&amp;ROUND(IFERROR(IF(ABS('C-1'!U87)&gt;=10,IF('C-1'!U87&gt;=0,'C-1'!U87*RANDBETWEEN(80,90)*0.01,'C-1'!U87*RANDBETWEEN(110,120)*0.01),'C-1'!U87-RANDBETWEEN(1,3)),0),0)&amp;"～"&amp;ROUND(IFERROR(IF(ABS('C-1'!U87)&gt;=10,IF('C-1'!U87&gt;=0,'C-1'!U87*RANDBETWEEN(110,120)*0.01,'C-1'!U87*RANDBETWEEN(80,90)*0.01),'C-1'!U87+RANDBETWEEN(1,3)),0),0)&amp;"】")</f>
        <v>#DIV/0!</v>
      </c>
      <c r="V87" s="764" t="e">
        <f ca="1">IF('C-1'!V87="","","【"&amp;ROUND(IFERROR(IF(ABS('C-1'!V87)&gt;=10,IF('C-1'!V87&gt;=0,'C-1'!V87*RANDBETWEEN(80,90)*0.01,'C-1'!V87*RANDBETWEEN(110,120)*0.01),'C-1'!V87-RANDBETWEEN(1,3)),0),0)&amp;"～"&amp;ROUND(IFERROR(IF(ABS('C-1'!V87)&gt;=10,IF('C-1'!V87&gt;=0,'C-1'!V87*RANDBETWEEN(110,120)*0.01,'C-1'!V87*RANDBETWEEN(80,90)*0.01),'C-1'!V87+RANDBETWEEN(1,3)),0),0)&amp;"】")</f>
        <v>#DIV/0!</v>
      </c>
      <c r="W87" s="763" t="e">
        <f ca="1">IF('C-1'!W87="","","【"&amp;ROUND(IFERROR(IF(ABS('C-1'!W87)&gt;=10,IF('C-1'!W87&gt;=0,'C-1'!W87*RANDBETWEEN(80,90)*0.01,'C-1'!W87*RANDBETWEEN(110,120)*0.01),'C-1'!W87-RANDBETWEEN(1,3)),0),0)&amp;"～"&amp;ROUND(IFERROR(IF(ABS('C-1'!W87)&gt;=10,IF('C-1'!W87&gt;=0,'C-1'!W87*RANDBETWEEN(110,120)*0.01,'C-1'!W87*RANDBETWEEN(80,90)*0.01),'C-1'!W87+RANDBETWEEN(1,3)),0),0)&amp;"】")</f>
        <v>#DIV/0!</v>
      </c>
      <c r="X87" s="762" t="e">
        <f ca="1">IF('C-1'!X87="","","【"&amp;ROUND(IFERROR(IF(ABS('C-1'!X87)&gt;=10,IF('C-1'!X87&gt;=0,'C-1'!X87*RANDBETWEEN(80,90)*0.01,'C-1'!X87*RANDBETWEEN(110,120)*0.01),'C-1'!X87-RANDBETWEEN(1,3)),0),0)&amp;"～"&amp;ROUND(IFERROR(IF(ABS('C-1'!X87)&gt;=10,IF('C-1'!X87&gt;=0,'C-1'!X87*RANDBETWEEN(110,120)*0.01,'C-1'!X87*RANDBETWEEN(80,90)*0.01),'C-1'!X87+RANDBETWEEN(1,3)),0),0)&amp;"】")</f>
        <v>#DIV/0!</v>
      </c>
    </row>
  </sheetData>
  <dataConsolidate/>
  <mergeCells count="2">
    <mergeCell ref="F4:J4"/>
    <mergeCell ref="B14:X14"/>
  </mergeCells>
  <phoneticPr fontId="14"/>
  <printOptions horizontalCentered="1"/>
  <pageMargins left="0.23622047244094491" right="0.35433070866141736" top="0.55118110236220474" bottom="0.39370078740157483" header="0.31496062992125984" footer="0.31496062992125984"/>
  <pageSetup paperSize="8" scale="47" orientation="landscape"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pageSetUpPr fitToPage="1"/>
  </sheetPr>
  <dimension ref="B1:O21"/>
  <sheetViews>
    <sheetView showGridLines="0" zoomScaleNormal="100" zoomScaleSheetLayoutView="85" workbookViewId="0">
      <selection activeCell="G10" sqref="G10"/>
    </sheetView>
  </sheetViews>
  <sheetFormatPr defaultColWidth="9" defaultRowHeight="15" customHeight="1" x14ac:dyDescent="0.15"/>
  <cols>
    <col min="1" max="2" width="1.875" style="1" customWidth="1"/>
    <col min="3" max="3" width="3.125" style="1" customWidth="1"/>
    <col min="4" max="4" width="25" style="1" customWidth="1"/>
    <col min="5" max="5" width="2.875" style="1" customWidth="1"/>
    <col min="6" max="6" width="10.625" style="1" customWidth="1"/>
    <col min="7" max="7" width="40.375" style="1" customWidth="1"/>
    <col min="8" max="8" width="10.875" style="1" customWidth="1"/>
    <col min="9" max="9" width="40.625" style="1" customWidth="1"/>
    <col min="10" max="10" width="12.125" style="1" customWidth="1"/>
    <col min="11" max="11" width="38.875" style="1" customWidth="1"/>
    <col min="12" max="12" width="1.625" style="1" customWidth="1"/>
    <col min="13" max="13" width="31.875" style="1" customWidth="1"/>
    <col min="14" max="14" width="9" style="1"/>
    <col min="15" max="15" width="14.375" style="1" customWidth="1"/>
    <col min="16" max="16384" width="9" style="1"/>
  </cols>
  <sheetData>
    <row r="1" spans="2:15" ht="29.1" customHeight="1" x14ac:dyDescent="0.15">
      <c r="B1" s="142" t="s">
        <v>33</v>
      </c>
      <c r="C1" s="132"/>
      <c r="D1" s="132"/>
      <c r="H1" s="266"/>
    </row>
    <row r="2" spans="2:15" ht="15" customHeight="1" x14ac:dyDescent="0.15">
      <c r="B2" s="128" t="s">
        <v>333</v>
      </c>
      <c r="C2" s="128"/>
      <c r="D2" s="128"/>
      <c r="E2" s="133"/>
      <c r="F2" s="133"/>
      <c r="G2" s="133"/>
      <c r="H2" s="133"/>
      <c r="I2" s="133"/>
      <c r="J2" s="133"/>
      <c r="K2" s="133"/>
      <c r="L2" s="133"/>
    </row>
    <row r="3" spans="2:15" ht="9" customHeight="1" thickBot="1" x14ac:dyDescent="0.2">
      <c r="B3" s="83"/>
      <c r="C3" s="83"/>
      <c r="D3" s="83"/>
      <c r="E3" s="83"/>
      <c r="F3" s="83"/>
      <c r="G3" s="83"/>
      <c r="H3" s="83"/>
      <c r="I3" s="83"/>
      <c r="J3" s="83"/>
      <c r="K3" s="83"/>
      <c r="L3" s="84"/>
      <c r="M3" s="84"/>
      <c r="N3" s="84"/>
      <c r="O3" s="84"/>
    </row>
    <row r="4" spans="2:15" ht="16.149999999999999" customHeight="1" thickBot="1" x14ac:dyDescent="0.2">
      <c r="B4" s="1029" t="s">
        <v>12</v>
      </c>
      <c r="C4" s="1030"/>
      <c r="D4" s="1030"/>
      <c r="E4" s="1030"/>
      <c r="F4" s="1021" t="str">
        <f>IF(様式一覧表!D5="","",様式一覧表!D5)</f>
        <v/>
      </c>
      <c r="G4" s="1022"/>
      <c r="H4" s="133"/>
      <c r="I4" s="133"/>
      <c r="J4" s="133"/>
      <c r="K4" s="83"/>
      <c r="L4" s="84"/>
      <c r="M4" s="84"/>
      <c r="N4" s="84"/>
      <c r="O4" s="84"/>
    </row>
    <row r="5" spans="2:15" ht="9" customHeight="1" x14ac:dyDescent="0.15">
      <c r="B5" s="83"/>
      <c r="C5" s="83"/>
      <c r="D5" s="83"/>
      <c r="E5" s="83"/>
      <c r="F5" s="83"/>
      <c r="G5" s="83"/>
      <c r="H5" s="83"/>
      <c r="I5" s="83"/>
      <c r="J5" s="83"/>
      <c r="K5" s="83"/>
      <c r="L5" s="84"/>
      <c r="M5" s="84"/>
      <c r="N5" s="84"/>
      <c r="O5" s="84"/>
    </row>
    <row r="6" spans="2:15" ht="32.25" customHeight="1" x14ac:dyDescent="0.15">
      <c r="B6" s="891" t="s">
        <v>334</v>
      </c>
      <c r="C6" s="891"/>
      <c r="D6" s="891"/>
      <c r="E6" s="1031"/>
      <c r="F6" s="1031"/>
      <c r="G6" s="1031"/>
      <c r="H6" s="1031"/>
      <c r="I6" s="1031"/>
      <c r="J6" s="1031"/>
      <c r="K6" s="1031"/>
      <c r="L6" s="84"/>
      <c r="M6" s="84"/>
      <c r="N6" s="84"/>
      <c r="O6" s="84"/>
    </row>
    <row r="7" spans="2:15" ht="27" customHeight="1" x14ac:dyDescent="0.15">
      <c r="B7" s="1023" t="s">
        <v>335</v>
      </c>
      <c r="C7" s="1024"/>
      <c r="D7" s="1024"/>
      <c r="E7" s="1025"/>
      <c r="F7" s="1032" t="s">
        <v>336</v>
      </c>
      <c r="G7" s="1032"/>
      <c r="H7" s="1032" t="s">
        <v>121</v>
      </c>
      <c r="I7" s="1032"/>
      <c r="J7" s="1032" t="s">
        <v>118</v>
      </c>
      <c r="K7" s="1032"/>
    </row>
    <row r="8" spans="2:15" ht="31.15" customHeight="1" x14ac:dyDescent="0.15">
      <c r="B8" s="1026"/>
      <c r="C8" s="1027"/>
      <c r="D8" s="1027"/>
      <c r="E8" s="1028"/>
      <c r="F8" s="164" t="s">
        <v>337</v>
      </c>
      <c r="G8" s="229" t="s">
        <v>338</v>
      </c>
      <c r="H8" s="164" t="s">
        <v>337</v>
      </c>
      <c r="I8" s="229" t="s">
        <v>338</v>
      </c>
      <c r="J8" s="164" t="s">
        <v>337</v>
      </c>
      <c r="K8" s="229" t="s">
        <v>338</v>
      </c>
    </row>
    <row r="9" spans="2:15" ht="26.25" customHeight="1" x14ac:dyDescent="0.15">
      <c r="B9" s="1033" t="s">
        <v>339</v>
      </c>
      <c r="C9" s="1033"/>
      <c r="D9" s="1033"/>
      <c r="E9" s="1033"/>
      <c r="F9" s="159"/>
      <c r="G9" s="160"/>
      <c r="H9" s="159"/>
      <c r="I9" s="160"/>
      <c r="J9" s="159"/>
      <c r="K9" s="160"/>
    </row>
    <row r="10" spans="2:15" ht="26.25" customHeight="1" x14ac:dyDescent="0.15">
      <c r="B10" s="1033" t="s">
        <v>340</v>
      </c>
      <c r="C10" s="1033"/>
      <c r="D10" s="1033"/>
      <c r="E10" s="1033"/>
      <c r="F10" s="159"/>
      <c r="G10" s="160"/>
      <c r="H10" s="159"/>
      <c r="I10" s="160"/>
      <c r="J10" s="159"/>
      <c r="K10" s="160"/>
    </row>
    <row r="11" spans="2:15" ht="26.25" customHeight="1" x14ac:dyDescent="0.15">
      <c r="B11" s="1033" t="s">
        <v>341</v>
      </c>
      <c r="C11" s="1033"/>
      <c r="D11" s="1034"/>
      <c r="E11" s="1034"/>
      <c r="F11" s="159"/>
      <c r="G11" s="160"/>
      <c r="H11" s="159"/>
      <c r="I11" s="160"/>
      <c r="J11" s="159"/>
      <c r="K11" s="160"/>
    </row>
    <row r="12" spans="2:15" ht="26.25" customHeight="1" x14ac:dyDescent="0.15">
      <c r="B12" s="1033" t="s">
        <v>342</v>
      </c>
      <c r="C12" s="1033"/>
      <c r="D12" s="1034"/>
      <c r="E12" s="1034"/>
      <c r="F12" s="159"/>
      <c r="G12" s="160"/>
      <c r="H12" s="159"/>
      <c r="I12" s="160"/>
      <c r="J12" s="159"/>
      <c r="K12" s="160"/>
    </row>
    <row r="13" spans="2:15" ht="26.25" customHeight="1" x14ac:dyDescent="0.15">
      <c r="B13" s="1033" t="s">
        <v>343</v>
      </c>
      <c r="C13" s="1033"/>
      <c r="D13" s="1034"/>
      <c r="E13" s="1034"/>
      <c r="F13" s="159"/>
      <c r="G13" s="160"/>
      <c r="H13" s="159"/>
      <c r="I13" s="160"/>
      <c r="J13" s="159"/>
      <c r="K13" s="160"/>
    </row>
    <row r="14" spans="2:15" ht="26.25" customHeight="1" x14ac:dyDescent="0.15">
      <c r="B14" s="1013" t="s">
        <v>344</v>
      </c>
      <c r="C14" s="1014"/>
      <c r="D14" s="1015"/>
      <c r="E14" s="1016"/>
      <c r="F14" s="159"/>
      <c r="G14" s="160"/>
      <c r="H14" s="159"/>
      <c r="I14" s="160"/>
      <c r="J14" s="159"/>
      <c r="K14" s="160"/>
    </row>
    <row r="15" spans="2:15" ht="26.25" customHeight="1" x14ac:dyDescent="0.15">
      <c r="B15" s="1013" t="s">
        <v>345</v>
      </c>
      <c r="C15" s="1014"/>
      <c r="D15" s="1015"/>
      <c r="E15" s="1016"/>
      <c r="F15" s="159"/>
      <c r="G15" s="160"/>
      <c r="H15" s="159"/>
      <c r="I15" s="160"/>
      <c r="J15" s="159"/>
      <c r="K15" s="160"/>
    </row>
    <row r="16" spans="2:15" ht="26.25" customHeight="1" x14ac:dyDescent="0.15">
      <c r="B16" s="1017" t="s">
        <v>346</v>
      </c>
      <c r="C16" s="1018"/>
      <c r="D16" s="1019"/>
      <c r="E16" s="1019"/>
      <c r="F16" s="1019"/>
      <c r="G16" s="1019"/>
      <c r="H16" s="1019"/>
      <c r="I16" s="1019"/>
      <c r="J16" s="1019"/>
      <c r="K16" s="1020"/>
    </row>
    <row r="17" spans="2:11" ht="26.25" customHeight="1" x14ac:dyDescent="0.15">
      <c r="B17" s="165"/>
      <c r="C17" s="227" t="s">
        <v>123</v>
      </c>
      <c r="D17" s="228"/>
      <c r="E17" s="162" t="s">
        <v>124</v>
      </c>
      <c r="F17" s="159"/>
      <c r="G17" s="160"/>
      <c r="H17" s="159"/>
      <c r="I17" s="160"/>
      <c r="J17" s="159"/>
      <c r="K17" s="160"/>
    </row>
    <row r="18" spans="2:11" ht="26.25" customHeight="1" x14ac:dyDescent="0.15">
      <c r="B18" s="166"/>
      <c r="C18" s="163" t="s">
        <v>123</v>
      </c>
      <c r="D18" s="158"/>
      <c r="E18" s="161" t="s">
        <v>124</v>
      </c>
      <c r="F18" s="159"/>
      <c r="G18" s="160"/>
      <c r="H18" s="159"/>
      <c r="I18" s="160"/>
      <c r="J18" s="159"/>
      <c r="K18" s="160"/>
    </row>
    <row r="19" spans="2:11" ht="26.25" customHeight="1" x14ac:dyDescent="0.15">
      <c r="B19" s="167"/>
      <c r="C19" s="227" t="s">
        <v>123</v>
      </c>
      <c r="D19" s="228"/>
      <c r="E19" s="162" t="s">
        <v>124</v>
      </c>
      <c r="F19" s="159"/>
      <c r="G19" s="160"/>
      <c r="H19" s="159"/>
      <c r="I19" s="160"/>
      <c r="J19" s="159"/>
      <c r="K19" s="160"/>
    </row>
    <row r="20" spans="2:11" ht="6" customHeight="1" x14ac:dyDescent="0.15">
      <c r="B20" s="134"/>
      <c r="C20" s="134"/>
      <c r="D20" s="134"/>
      <c r="E20" s="134"/>
      <c r="F20" s="134"/>
      <c r="H20" s="134"/>
      <c r="J20" s="134"/>
    </row>
    <row r="21" spans="2:11" ht="15" customHeight="1" x14ac:dyDescent="0.15">
      <c r="B21" s="134"/>
      <c r="C21" s="134"/>
      <c r="D21" s="134"/>
      <c r="E21" s="134"/>
      <c r="F21" s="134"/>
      <c r="H21" s="134"/>
      <c r="J21" s="134"/>
    </row>
  </sheetData>
  <mergeCells count="15">
    <mergeCell ref="B14:E14"/>
    <mergeCell ref="B15:E15"/>
    <mergeCell ref="B16:K16"/>
    <mergeCell ref="F4:G4"/>
    <mergeCell ref="B7:E8"/>
    <mergeCell ref="B4:E4"/>
    <mergeCell ref="B6:K6"/>
    <mergeCell ref="F7:G7"/>
    <mergeCell ref="H7:I7"/>
    <mergeCell ref="J7:K7"/>
    <mergeCell ref="B9:E9"/>
    <mergeCell ref="B10:E10"/>
    <mergeCell ref="B11:E11"/>
    <mergeCell ref="B12:E12"/>
    <mergeCell ref="B13:E13"/>
  </mergeCells>
  <phoneticPr fontId="14"/>
  <dataValidations count="1">
    <dataValidation type="list" allowBlank="1" showInputMessage="1" showErrorMessage="1" sqref="H17:H19 J17:J19 J9:J15 H9:H15 F9:F15 F17:F19" xr:uid="{00000000-0002-0000-0900-000000000000}">
      <formula1>"有,無"</formula1>
    </dataValidation>
  </dataValidations>
  <printOptions horizontalCentered="1"/>
  <pageMargins left="0.23622047244094491" right="0.35433070866141736" top="0.74803149606299213" bottom="0.74803149606299213" header="0.31496062992125984" footer="0.31496062992125984"/>
  <pageSetup paperSize="9" scale="76"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pageSetUpPr fitToPage="1"/>
  </sheetPr>
  <dimension ref="A1:AE29"/>
  <sheetViews>
    <sheetView showGridLines="0" zoomScaleNormal="100" zoomScaleSheetLayoutView="75" workbookViewId="0">
      <selection activeCell="E7" sqref="E7"/>
    </sheetView>
  </sheetViews>
  <sheetFormatPr defaultColWidth="9" defaultRowHeight="13.5" x14ac:dyDescent="0.15"/>
  <cols>
    <col min="1" max="1" width="1.875" style="5" customWidth="1"/>
    <col min="2" max="2" width="5.125" style="5" customWidth="1"/>
    <col min="3" max="4" width="14.625" style="5" customWidth="1"/>
    <col min="5" max="5" width="50.875" style="5" customWidth="1"/>
    <col min="6" max="6" width="14.875" style="5" customWidth="1"/>
    <col min="7" max="7" width="21.375" style="5" customWidth="1"/>
    <col min="8" max="8" width="22.875" style="5" customWidth="1"/>
    <col min="9" max="15" width="14.875" style="5" customWidth="1"/>
    <col min="16" max="16" width="9.25" style="5" bestFit="1" customWidth="1"/>
  </cols>
  <sheetData>
    <row r="1" spans="1:31" ht="28.15" customHeight="1" x14ac:dyDescent="0.15">
      <c r="A1" s="117"/>
      <c r="B1" s="142" t="s">
        <v>33</v>
      </c>
    </row>
    <row r="2" spans="1:31" ht="26.65" customHeight="1" x14ac:dyDescent="0.15">
      <c r="B2" s="127" t="s">
        <v>347</v>
      </c>
    </row>
    <row r="3" spans="1:31" ht="9.6" customHeight="1" thickBot="1" x14ac:dyDescent="0.2">
      <c r="A3" s="95"/>
      <c r="B3" s="95"/>
      <c r="C3" s="96"/>
      <c r="D3" s="96"/>
      <c r="E3" s="95"/>
      <c r="F3" s="95"/>
      <c r="G3" s="95"/>
      <c r="H3" s="95"/>
      <c r="I3" s="95"/>
      <c r="J3" s="95"/>
      <c r="K3" s="95"/>
      <c r="L3" s="95"/>
      <c r="M3" s="95"/>
      <c r="N3" s="95"/>
      <c r="O3" s="95"/>
      <c r="P3" s="94"/>
      <c r="Q3" s="95"/>
      <c r="R3" s="95"/>
      <c r="S3" s="95"/>
      <c r="T3" s="95"/>
      <c r="U3" s="95"/>
      <c r="V3" s="95"/>
      <c r="W3" s="95"/>
      <c r="X3" s="95"/>
      <c r="Y3" s="95"/>
      <c r="Z3" s="95"/>
      <c r="AA3" s="95"/>
      <c r="AB3" s="95"/>
      <c r="AC3" s="95"/>
      <c r="AD3" s="95"/>
      <c r="AE3" s="95"/>
    </row>
    <row r="4" spans="1:31" ht="17.25" customHeight="1" thickBot="1" x14ac:dyDescent="0.2">
      <c r="A4"/>
      <c r="B4" s="883" t="s">
        <v>12</v>
      </c>
      <c r="C4" s="884"/>
      <c r="D4" s="1035"/>
      <c r="E4" s="1037" t="str">
        <f>IF(様式一覧表!D5="","",様式一覧表!D5)</f>
        <v/>
      </c>
      <c r="F4" s="1038"/>
      <c r="G4" s="1039"/>
      <c r="H4"/>
      <c r="I4"/>
      <c r="J4"/>
      <c r="K4"/>
      <c r="L4"/>
      <c r="M4"/>
      <c r="N4"/>
      <c r="O4"/>
      <c r="P4"/>
    </row>
    <row r="5" spans="1:31" s="103" customFormat="1" ht="10.15" customHeight="1" x14ac:dyDescent="0.15">
      <c r="A5" s="98"/>
      <c r="B5" s="99"/>
      <c r="C5" s="100"/>
      <c r="D5" s="100"/>
      <c r="E5" s="99"/>
      <c r="F5" s="99"/>
      <c r="G5" s="99"/>
      <c r="H5" s="99"/>
      <c r="I5" s="99"/>
      <c r="J5" s="99"/>
      <c r="K5" s="99"/>
      <c r="L5" s="99"/>
      <c r="M5" s="99"/>
      <c r="N5" s="99"/>
      <c r="O5" s="99"/>
      <c r="P5" s="99"/>
      <c r="Q5" s="99"/>
      <c r="R5" s="99"/>
      <c r="S5" s="99"/>
      <c r="T5" s="99"/>
      <c r="U5" s="99"/>
      <c r="V5" s="99"/>
      <c r="W5" s="99"/>
      <c r="X5" s="99"/>
      <c r="Y5" s="99"/>
      <c r="Z5" s="99"/>
      <c r="AA5" s="99"/>
      <c r="AB5" s="99"/>
      <c r="AC5" s="99"/>
      <c r="AD5" s="102"/>
      <c r="AE5" s="102"/>
    </row>
    <row r="6" spans="1:31" ht="33.75" customHeight="1" x14ac:dyDescent="0.15">
      <c r="A6"/>
      <c r="B6" s="1036" t="s">
        <v>348</v>
      </c>
      <c r="C6" s="1036"/>
      <c r="D6" s="1036"/>
      <c r="E6" s="1036"/>
      <c r="F6" s="1036"/>
      <c r="G6" s="1036"/>
      <c r="H6" s="1036"/>
      <c r="I6" s="1036"/>
      <c r="J6" s="1036"/>
      <c r="K6" s="1036"/>
      <c r="L6" s="1036"/>
      <c r="M6" s="1036"/>
      <c r="N6" s="1036"/>
      <c r="O6" s="1036"/>
      <c r="P6" s="1036"/>
    </row>
    <row r="7" spans="1:31" ht="9" customHeight="1" thickBot="1" x14ac:dyDescent="0.2"/>
    <row r="8" spans="1:31" s="33" customFormat="1" x14ac:dyDescent="0.15">
      <c r="B8" s="947"/>
      <c r="C8" s="950" t="s">
        <v>349</v>
      </c>
      <c r="D8" s="950" t="s">
        <v>135</v>
      </c>
      <c r="E8" s="344" t="s">
        <v>131</v>
      </c>
      <c r="F8" s="345" t="s">
        <v>132</v>
      </c>
      <c r="G8" s="345" t="s">
        <v>133</v>
      </c>
      <c r="H8" s="345" t="s">
        <v>134</v>
      </c>
      <c r="I8" s="1040" t="s">
        <v>350</v>
      </c>
      <c r="J8" s="1040" t="s">
        <v>351</v>
      </c>
      <c r="K8" s="1040" t="s">
        <v>352</v>
      </c>
      <c r="L8" s="1040" t="s">
        <v>353</v>
      </c>
      <c r="M8" s="1040" t="s">
        <v>354</v>
      </c>
      <c r="N8" s="1040" t="s">
        <v>355</v>
      </c>
      <c r="O8" s="1040" t="s">
        <v>356</v>
      </c>
      <c r="P8" s="1043" t="s">
        <v>357</v>
      </c>
    </row>
    <row r="9" spans="1:31" s="33" customFormat="1" x14ac:dyDescent="0.15">
      <c r="B9" s="948"/>
      <c r="C9" s="951"/>
      <c r="D9" s="951"/>
      <c r="E9" s="1046" t="s">
        <v>137</v>
      </c>
      <c r="F9" s="1048" t="s">
        <v>138</v>
      </c>
      <c r="G9" s="1048" t="s">
        <v>139</v>
      </c>
      <c r="H9" s="1050" t="s">
        <v>140</v>
      </c>
      <c r="I9" s="1041"/>
      <c r="J9" s="1041"/>
      <c r="K9" s="1041"/>
      <c r="L9" s="1041"/>
      <c r="M9" s="1041"/>
      <c r="N9" s="1041"/>
      <c r="O9" s="1041"/>
      <c r="P9" s="1044"/>
    </row>
    <row r="10" spans="1:31" s="33" customFormat="1" x14ac:dyDescent="0.15">
      <c r="B10" s="949"/>
      <c r="C10" s="952"/>
      <c r="D10" s="952"/>
      <c r="E10" s="1047"/>
      <c r="F10" s="1049"/>
      <c r="G10" s="1049"/>
      <c r="H10" s="1051"/>
      <c r="I10" s="1042"/>
      <c r="J10" s="1042"/>
      <c r="K10" s="1042"/>
      <c r="L10" s="1042"/>
      <c r="M10" s="1042"/>
      <c r="N10" s="1042"/>
      <c r="O10" s="1042"/>
      <c r="P10" s="1045"/>
    </row>
    <row r="11" spans="1:31" ht="26.25" customHeight="1" x14ac:dyDescent="0.15">
      <c r="A11"/>
      <c r="B11" s="34">
        <v>1</v>
      </c>
      <c r="C11" s="41"/>
      <c r="D11" s="41"/>
      <c r="E11" s="46"/>
      <c r="F11" s="46"/>
      <c r="G11" s="46"/>
      <c r="H11" s="46"/>
      <c r="I11" s="122"/>
      <c r="J11" s="122"/>
      <c r="K11" s="280"/>
      <c r="L11" s="280"/>
      <c r="M11" s="280"/>
      <c r="N11" s="346"/>
      <c r="O11" s="347">
        <f>IF(K11&gt;0,N11/K11,0)</f>
        <v>0</v>
      </c>
      <c r="P11" s="348"/>
    </row>
    <row r="12" spans="1:31" ht="26.25" customHeight="1" x14ac:dyDescent="0.15">
      <c r="A12"/>
      <c r="B12" s="34">
        <v>2</v>
      </c>
      <c r="C12" s="41"/>
      <c r="D12" s="41"/>
      <c r="E12" s="46"/>
      <c r="F12" s="46"/>
      <c r="G12" s="46"/>
      <c r="H12" s="46"/>
      <c r="I12" s="122"/>
      <c r="J12" s="122"/>
      <c r="K12" s="280"/>
      <c r="L12" s="280"/>
      <c r="M12" s="280"/>
      <c r="N12" s="346"/>
      <c r="O12" s="347">
        <f t="shared" ref="O12:O26" si="0">IF(K12&gt;0,N12/K12,0)</f>
        <v>0</v>
      </c>
      <c r="P12" s="348"/>
    </row>
    <row r="13" spans="1:31" ht="26.25" customHeight="1" x14ac:dyDescent="0.15">
      <c r="A13"/>
      <c r="B13" s="34">
        <v>3</v>
      </c>
      <c r="C13" s="41"/>
      <c r="D13" s="41"/>
      <c r="E13" s="46"/>
      <c r="F13" s="46"/>
      <c r="G13" s="46"/>
      <c r="H13" s="46"/>
      <c r="I13" s="122"/>
      <c r="J13" s="122"/>
      <c r="K13" s="280"/>
      <c r="L13" s="280"/>
      <c r="M13" s="280"/>
      <c r="N13" s="346"/>
      <c r="O13" s="347">
        <f t="shared" si="0"/>
        <v>0</v>
      </c>
      <c r="P13" s="348"/>
    </row>
    <row r="14" spans="1:31" ht="26.25" customHeight="1" x14ac:dyDescent="0.15">
      <c r="A14"/>
      <c r="B14" s="34">
        <v>4</v>
      </c>
      <c r="C14" s="41"/>
      <c r="D14" s="41"/>
      <c r="E14" s="46"/>
      <c r="F14" s="46"/>
      <c r="G14" s="46"/>
      <c r="H14" s="46"/>
      <c r="I14" s="122"/>
      <c r="J14" s="122"/>
      <c r="K14" s="280"/>
      <c r="L14" s="280"/>
      <c r="M14" s="280"/>
      <c r="N14" s="346"/>
      <c r="O14" s="347">
        <f t="shared" si="0"/>
        <v>0</v>
      </c>
      <c r="P14" s="348"/>
    </row>
    <row r="15" spans="1:31" ht="26.25" customHeight="1" x14ac:dyDescent="0.15">
      <c r="A15"/>
      <c r="B15" s="34">
        <v>5</v>
      </c>
      <c r="C15" s="41"/>
      <c r="D15" s="41"/>
      <c r="E15" s="46"/>
      <c r="F15" s="46"/>
      <c r="G15" s="46"/>
      <c r="H15" s="46"/>
      <c r="I15" s="122"/>
      <c r="J15" s="122"/>
      <c r="K15" s="280"/>
      <c r="L15" s="280"/>
      <c r="M15" s="280"/>
      <c r="N15" s="346"/>
      <c r="O15" s="347">
        <f t="shared" si="0"/>
        <v>0</v>
      </c>
      <c r="P15" s="348"/>
    </row>
    <row r="16" spans="1:31" ht="26.25" customHeight="1" x14ac:dyDescent="0.15">
      <c r="A16"/>
      <c r="B16" s="34">
        <v>6</v>
      </c>
      <c r="C16" s="41"/>
      <c r="D16" s="41"/>
      <c r="E16" s="46"/>
      <c r="F16" s="46"/>
      <c r="G16" s="46"/>
      <c r="H16" s="46"/>
      <c r="I16" s="122"/>
      <c r="J16" s="122"/>
      <c r="K16" s="280"/>
      <c r="L16" s="280"/>
      <c r="M16" s="280"/>
      <c r="N16" s="346"/>
      <c r="O16" s="347">
        <f t="shared" si="0"/>
        <v>0</v>
      </c>
      <c r="P16" s="348"/>
    </row>
    <row r="17" spans="1:16" ht="26.25" customHeight="1" x14ac:dyDescent="0.15">
      <c r="A17"/>
      <c r="B17" s="34">
        <v>7</v>
      </c>
      <c r="C17" s="41"/>
      <c r="D17" s="41"/>
      <c r="E17" s="46"/>
      <c r="F17" s="46"/>
      <c r="G17" s="46"/>
      <c r="H17" s="46"/>
      <c r="I17" s="122"/>
      <c r="J17" s="122"/>
      <c r="K17" s="280"/>
      <c r="L17" s="280"/>
      <c r="M17" s="280"/>
      <c r="N17" s="346"/>
      <c r="O17" s="347">
        <f t="shared" si="0"/>
        <v>0</v>
      </c>
      <c r="P17" s="348"/>
    </row>
    <row r="18" spans="1:16" ht="26.25" customHeight="1" x14ac:dyDescent="0.15">
      <c r="A18"/>
      <c r="B18" s="34">
        <v>8</v>
      </c>
      <c r="C18" s="41"/>
      <c r="D18" s="41"/>
      <c r="E18" s="46"/>
      <c r="F18" s="46"/>
      <c r="G18" s="46"/>
      <c r="H18" s="46"/>
      <c r="I18" s="122"/>
      <c r="J18" s="122"/>
      <c r="K18" s="280"/>
      <c r="L18" s="280"/>
      <c r="M18" s="280"/>
      <c r="N18" s="346"/>
      <c r="O18" s="347">
        <f t="shared" si="0"/>
        <v>0</v>
      </c>
      <c r="P18" s="348"/>
    </row>
    <row r="19" spans="1:16" ht="26.25" customHeight="1" x14ac:dyDescent="0.15">
      <c r="A19"/>
      <c r="B19" s="34">
        <v>9</v>
      </c>
      <c r="C19" s="41"/>
      <c r="D19" s="41"/>
      <c r="E19" s="46"/>
      <c r="F19" s="46"/>
      <c r="G19" s="46"/>
      <c r="H19" s="46"/>
      <c r="I19" s="122"/>
      <c r="J19" s="122"/>
      <c r="K19" s="280"/>
      <c r="L19" s="280"/>
      <c r="M19" s="280"/>
      <c r="N19" s="346"/>
      <c r="O19" s="347">
        <f t="shared" si="0"/>
        <v>0</v>
      </c>
      <c r="P19" s="348"/>
    </row>
    <row r="20" spans="1:16" ht="26.25" customHeight="1" x14ac:dyDescent="0.15">
      <c r="A20"/>
      <c r="B20" s="34">
        <v>10</v>
      </c>
      <c r="C20" s="41"/>
      <c r="D20" s="41"/>
      <c r="E20" s="46"/>
      <c r="F20" s="46"/>
      <c r="G20" s="46"/>
      <c r="H20" s="46"/>
      <c r="I20" s="122"/>
      <c r="J20" s="122"/>
      <c r="K20" s="280"/>
      <c r="L20" s="280"/>
      <c r="M20" s="280"/>
      <c r="N20" s="346"/>
      <c r="O20" s="347">
        <f t="shared" si="0"/>
        <v>0</v>
      </c>
      <c r="P20" s="348"/>
    </row>
    <row r="21" spans="1:16" ht="26.25" customHeight="1" x14ac:dyDescent="0.15">
      <c r="A21"/>
      <c r="B21" s="34">
        <v>11</v>
      </c>
      <c r="C21" s="41"/>
      <c r="D21" s="41"/>
      <c r="E21" s="46"/>
      <c r="F21" s="46"/>
      <c r="G21" s="46"/>
      <c r="H21" s="46"/>
      <c r="I21" s="122"/>
      <c r="J21" s="122"/>
      <c r="K21" s="280"/>
      <c r="L21" s="280"/>
      <c r="M21" s="280"/>
      <c r="N21" s="346"/>
      <c r="O21" s="347">
        <f t="shared" si="0"/>
        <v>0</v>
      </c>
      <c r="P21" s="348"/>
    </row>
    <row r="22" spans="1:16" ht="26.25" customHeight="1" x14ac:dyDescent="0.15">
      <c r="A22"/>
      <c r="B22" s="34">
        <v>12</v>
      </c>
      <c r="C22" s="41"/>
      <c r="D22" s="41"/>
      <c r="E22" s="46"/>
      <c r="F22" s="46"/>
      <c r="G22" s="46"/>
      <c r="H22" s="46"/>
      <c r="I22" s="122"/>
      <c r="J22" s="122"/>
      <c r="K22" s="280"/>
      <c r="L22" s="280"/>
      <c r="M22" s="280"/>
      <c r="N22" s="346"/>
      <c r="O22" s="347">
        <f t="shared" si="0"/>
        <v>0</v>
      </c>
      <c r="P22" s="348"/>
    </row>
    <row r="23" spans="1:16" ht="26.25" customHeight="1" x14ac:dyDescent="0.15">
      <c r="A23"/>
      <c r="B23" s="34">
        <v>13</v>
      </c>
      <c r="C23" s="41"/>
      <c r="D23" s="41"/>
      <c r="E23" s="46"/>
      <c r="F23" s="46"/>
      <c r="G23" s="46"/>
      <c r="H23" s="46"/>
      <c r="I23" s="122"/>
      <c r="J23" s="122"/>
      <c r="K23" s="280"/>
      <c r="L23" s="280"/>
      <c r="M23" s="280"/>
      <c r="N23" s="346"/>
      <c r="O23" s="347">
        <f t="shared" si="0"/>
        <v>0</v>
      </c>
      <c r="P23" s="348"/>
    </row>
    <row r="24" spans="1:16" ht="26.25" customHeight="1" x14ac:dyDescent="0.15">
      <c r="A24"/>
      <c r="B24" s="34">
        <v>14</v>
      </c>
      <c r="C24" s="41"/>
      <c r="D24" s="41"/>
      <c r="E24" s="46"/>
      <c r="F24" s="46"/>
      <c r="G24" s="46"/>
      <c r="H24" s="46"/>
      <c r="I24" s="122"/>
      <c r="J24" s="122"/>
      <c r="K24" s="280"/>
      <c r="L24" s="280"/>
      <c r="M24" s="280"/>
      <c r="N24" s="346"/>
      <c r="O24" s="347">
        <f>IF(K24&gt;0,N24/K24,0)</f>
        <v>0</v>
      </c>
      <c r="P24" s="348"/>
    </row>
    <row r="25" spans="1:16" ht="26.25" customHeight="1" x14ac:dyDescent="0.15">
      <c r="A25"/>
      <c r="B25" s="34">
        <v>15</v>
      </c>
      <c r="C25" s="41"/>
      <c r="D25" s="41"/>
      <c r="E25" s="46"/>
      <c r="F25" s="46"/>
      <c r="G25" s="46"/>
      <c r="H25" s="46"/>
      <c r="I25" s="122"/>
      <c r="J25" s="122"/>
      <c r="K25" s="280"/>
      <c r="L25" s="280"/>
      <c r="M25" s="280"/>
      <c r="N25" s="346"/>
      <c r="O25" s="347">
        <f t="shared" si="0"/>
        <v>0</v>
      </c>
      <c r="P25" s="348"/>
    </row>
    <row r="26" spans="1:16" ht="26.25" customHeight="1" thickBot="1" x14ac:dyDescent="0.2">
      <c r="A26"/>
      <c r="B26" s="34">
        <v>16</v>
      </c>
      <c r="C26" s="120"/>
      <c r="D26" s="120"/>
      <c r="E26" s="46"/>
      <c r="F26" s="46"/>
      <c r="G26" s="46"/>
      <c r="H26" s="46"/>
      <c r="I26" s="122"/>
      <c r="J26" s="192"/>
      <c r="K26" s="281"/>
      <c r="L26" s="280"/>
      <c r="M26" s="281"/>
      <c r="N26" s="349"/>
      <c r="O26" s="350">
        <f t="shared" si="0"/>
        <v>0</v>
      </c>
      <c r="P26" s="351"/>
    </row>
    <row r="27" spans="1:16" ht="28.5" customHeight="1" thickTop="1" thickBot="1" x14ac:dyDescent="0.2">
      <c r="B27" s="238" t="s">
        <v>358</v>
      </c>
      <c r="C27" s="239"/>
      <c r="D27" s="239"/>
      <c r="E27" s="239"/>
      <c r="F27" s="239"/>
      <c r="G27" s="239"/>
      <c r="H27" s="239"/>
      <c r="I27" s="240"/>
      <c r="J27" s="240"/>
      <c r="K27" s="282">
        <f>IF(SUM(K11:K26)&lt;&gt;0,SUM(K11:K26),0)</f>
        <v>0</v>
      </c>
      <c r="L27" s="282">
        <f>IF(SUM(L11:L26)&lt;&gt;0,SUM(L11:L26),0)</f>
        <v>0</v>
      </c>
      <c r="M27" s="240"/>
      <c r="N27" s="352">
        <f>SUM(N11:N26)</f>
        <v>0</v>
      </c>
      <c r="O27" s="353">
        <f>IF(K27&gt;0,N27/K27,0)</f>
        <v>0</v>
      </c>
      <c r="P27" s="354">
        <f>SUM(P11:P26)</f>
        <v>0</v>
      </c>
    </row>
    <row r="28" spans="1:16" x14ac:dyDescent="0.15">
      <c r="B28" s="36"/>
      <c r="I28"/>
      <c r="J28"/>
      <c r="K28"/>
      <c r="L28"/>
      <c r="M28"/>
      <c r="N28"/>
      <c r="O28"/>
      <c r="P28"/>
    </row>
    <row r="29" spans="1:16" ht="13.5" customHeight="1" x14ac:dyDescent="0.15">
      <c r="B29" s="36"/>
    </row>
  </sheetData>
  <mergeCells count="18">
    <mergeCell ref="G9:G10"/>
    <mergeCell ref="H9:H10"/>
    <mergeCell ref="B4:D4"/>
    <mergeCell ref="B6:P6"/>
    <mergeCell ref="E4:G4"/>
    <mergeCell ref="B8:B10"/>
    <mergeCell ref="C8:C10"/>
    <mergeCell ref="D8:D10"/>
    <mergeCell ref="I8:I10"/>
    <mergeCell ref="J8:J10"/>
    <mergeCell ref="K8:K10"/>
    <mergeCell ref="L8:L10"/>
    <mergeCell ref="M8:M10"/>
    <mergeCell ref="N8:N10"/>
    <mergeCell ref="O8:O10"/>
    <mergeCell ref="P8:P10"/>
    <mergeCell ref="E9:E10"/>
    <mergeCell ref="F9:F10"/>
  </mergeCells>
  <phoneticPr fontId="14"/>
  <dataValidations count="1">
    <dataValidation type="list" allowBlank="1" showInputMessage="1" sqref="J11:J26" xr:uid="{00000000-0002-0000-0A00-000000000000}">
      <formula1>貿易取引条件_Incoterms_コード</formula1>
    </dataValidation>
  </dataValidations>
  <printOptions horizontalCentered="1"/>
  <pageMargins left="0.23622047244094491" right="0.23622047244094491" top="0.74803149606299213" bottom="0.74803149606299213" header="0.31496062992125984" footer="0.31496062992125984"/>
  <pageSetup paperSize="9" scale="5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C0FD4260-96D0-438F-8E83-4742DFEEA475}">
          <x14:formula1>
            <xm:f>'コード '!$B$5:$B$6</xm:f>
          </x14:formula1>
          <xm:sqref>E11:E26</xm:sqref>
        </x14:dataValidation>
        <x14:dataValidation type="list" allowBlank="1" showInputMessage="1" showErrorMessage="1" xr:uid="{676EEB8B-7EB8-42D6-9B5F-5D9042217416}">
          <x14:formula1>
            <xm:f>'コード '!$B$9:$B$13</xm:f>
          </x14:formula1>
          <xm:sqref>F11:F26</xm:sqref>
        </x14:dataValidation>
        <x14:dataValidation type="list" allowBlank="1" showInputMessage="1" showErrorMessage="1" xr:uid="{9C5BEA08-0DFC-4803-8B1C-56424F53CF6C}">
          <x14:formula1>
            <xm:f>'コード '!$B$17:$B$19</xm:f>
          </x14:formula1>
          <xm:sqref>G11:G26</xm:sqref>
        </x14:dataValidation>
        <x14:dataValidation type="list" allowBlank="1" showInputMessage="1" showErrorMessage="1" xr:uid="{1AD35584-0F97-4C3F-B170-05EC84E917C9}">
          <x14:formula1>
            <xm:f>'コード '!$B$22:$B$24</xm:f>
          </x14:formula1>
          <xm:sqref>H11:H26</xm:sqref>
        </x14:dataValidation>
        <x14:dataValidation type="list" allowBlank="1" showInputMessage="1" xr:uid="{CCE5EC2F-80DA-47BF-81C2-85237084855E}">
          <x14:formula1>
            <xm:f>'コード '!$B$78:$B$88</xm:f>
          </x14:formula1>
          <xm:sqref>I11:I26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AF29"/>
  <sheetViews>
    <sheetView showGridLines="0" topLeftCell="E1" zoomScaleNormal="100" zoomScaleSheetLayoutView="75" workbookViewId="0">
      <selection activeCell="F2" sqref="F2"/>
    </sheetView>
  </sheetViews>
  <sheetFormatPr defaultColWidth="9" defaultRowHeight="13.5" x14ac:dyDescent="0.15"/>
  <cols>
    <col min="1" max="1" width="1.875" style="5" customWidth="1"/>
    <col min="2" max="2" width="5.125" style="5" customWidth="1"/>
    <col min="3" max="4" width="14.625" style="5" customWidth="1"/>
    <col min="5" max="5" width="50.875" style="5" customWidth="1"/>
    <col min="6" max="6" width="14.875" style="5" customWidth="1"/>
    <col min="7" max="7" width="21.375" style="5" customWidth="1"/>
    <col min="8" max="8" width="22.875" style="5" customWidth="1"/>
    <col min="9" max="9" width="21.875" style="5" customWidth="1"/>
    <col min="10" max="10" width="17.375" style="5" customWidth="1"/>
    <col min="11" max="13" width="14.875" style="5" customWidth="1"/>
    <col min="14" max="14" width="20.375" style="5" customWidth="1"/>
    <col min="15" max="16" width="14.875" style="5" customWidth="1"/>
    <col min="17" max="17" width="3.875" style="5" customWidth="1"/>
  </cols>
  <sheetData>
    <row r="1" spans="1:32" ht="28.15" customHeight="1" x14ac:dyDescent="0.15">
      <c r="A1" s="117"/>
      <c r="B1" s="142" t="s">
        <v>33</v>
      </c>
    </row>
    <row r="2" spans="1:32" ht="26.65" customHeight="1" x14ac:dyDescent="0.15">
      <c r="B2" s="127" t="s">
        <v>359</v>
      </c>
    </row>
    <row r="3" spans="1:32" ht="9.6" customHeight="1" thickBot="1" x14ac:dyDescent="0.2">
      <c r="A3" s="95"/>
      <c r="B3" s="95"/>
      <c r="C3" s="96"/>
      <c r="D3" s="96"/>
      <c r="E3" s="95"/>
      <c r="F3" s="95"/>
      <c r="G3" s="95"/>
      <c r="H3" s="95"/>
      <c r="I3" s="95"/>
      <c r="J3" s="95"/>
      <c r="K3" s="95"/>
      <c r="L3" s="95"/>
      <c r="M3" s="95"/>
      <c r="N3" s="95"/>
      <c r="O3" s="95"/>
      <c r="P3" s="95"/>
      <c r="Q3" s="94"/>
      <c r="R3" s="95"/>
      <c r="S3" s="95"/>
      <c r="T3" s="95"/>
      <c r="U3" s="95"/>
      <c r="V3" s="95"/>
      <c r="W3" s="95"/>
      <c r="X3" s="95"/>
      <c r="Y3" s="95"/>
      <c r="Z3" s="95"/>
      <c r="AA3" s="95"/>
      <c r="AB3" s="95"/>
      <c r="AC3" s="95"/>
      <c r="AD3" s="95"/>
      <c r="AE3" s="95"/>
      <c r="AF3" s="95"/>
    </row>
    <row r="4" spans="1:32" ht="17.25" customHeight="1" thickBot="1" x14ac:dyDescent="0.2">
      <c r="A4"/>
      <c r="B4" s="883" t="s">
        <v>12</v>
      </c>
      <c r="C4" s="884"/>
      <c r="D4" s="1035"/>
      <c r="E4" s="1037" t="str">
        <f>IF(様式一覧表!D5="","",様式一覧表!D5)</f>
        <v/>
      </c>
      <c r="F4" s="1038"/>
      <c r="G4" s="1039"/>
      <c r="H4"/>
      <c r="I4"/>
      <c r="J4"/>
      <c r="K4"/>
      <c r="L4"/>
      <c r="M4"/>
      <c r="N4"/>
      <c r="O4"/>
      <c r="P4"/>
      <c r="Q4"/>
    </row>
    <row r="5" spans="1:32" s="103" customFormat="1" ht="10.15" customHeight="1" x14ac:dyDescent="0.15">
      <c r="A5" s="98"/>
      <c r="B5" s="99"/>
      <c r="C5" s="100"/>
      <c r="D5" s="100"/>
      <c r="E5" s="99"/>
      <c r="F5" s="99"/>
      <c r="G5" s="99"/>
      <c r="H5" s="99"/>
      <c r="I5" s="99"/>
      <c r="J5" s="99"/>
      <c r="K5" s="99"/>
      <c r="L5" s="99"/>
      <c r="M5" s="99"/>
      <c r="N5" s="99"/>
      <c r="O5" s="99"/>
      <c r="P5" s="99"/>
      <c r="Q5" s="99"/>
      <c r="R5" s="99"/>
      <c r="S5" s="99"/>
      <c r="T5" s="99"/>
      <c r="U5" s="99"/>
      <c r="V5" s="99"/>
      <c r="W5" s="99"/>
      <c r="X5" s="99"/>
      <c r="Y5" s="99"/>
      <c r="Z5" s="99"/>
      <c r="AA5" s="99"/>
      <c r="AB5" s="99"/>
      <c r="AC5" s="99"/>
      <c r="AD5" s="99"/>
      <c r="AE5" s="102"/>
      <c r="AF5" s="102"/>
    </row>
    <row r="6" spans="1:32" ht="33.75" customHeight="1" x14ac:dyDescent="0.15">
      <c r="A6"/>
      <c r="B6" s="1036" t="s">
        <v>348</v>
      </c>
      <c r="C6" s="1036"/>
      <c r="D6" s="1036"/>
      <c r="E6" s="1036"/>
      <c r="F6" s="1036"/>
      <c r="G6" s="1036"/>
      <c r="H6" s="1036"/>
      <c r="I6" s="1036"/>
      <c r="J6" s="1036"/>
      <c r="K6" s="1036"/>
      <c r="L6" s="1036"/>
      <c r="M6" s="1036"/>
      <c r="N6" s="1036"/>
      <c r="O6" s="1036"/>
      <c r="P6" s="1036"/>
      <c r="Q6" s="1036"/>
    </row>
    <row r="7" spans="1:32" ht="9" customHeight="1" thickBot="1" x14ac:dyDescent="0.2"/>
    <row r="8" spans="1:32" s="33" customFormat="1" x14ac:dyDescent="0.15">
      <c r="B8" s="947"/>
      <c r="C8" s="950" t="s">
        <v>349</v>
      </c>
      <c r="D8" s="950" t="s">
        <v>135</v>
      </c>
      <c r="E8" s="344" t="s">
        <v>131</v>
      </c>
      <c r="F8" s="345" t="s">
        <v>132</v>
      </c>
      <c r="G8" s="345" t="s">
        <v>133</v>
      </c>
      <c r="H8" s="345" t="s">
        <v>134</v>
      </c>
      <c r="I8" s="1040" t="s">
        <v>350</v>
      </c>
      <c r="J8" s="1040" t="s">
        <v>351</v>
      </c>
      <c r="K8" s="1040" t="s">
        <v>352</v>
      </c>
      <c r="L8" s="1040" t="s">
        <v>353</v>
      </c>
      <c r="M8" s="1040" t="s">
        <v>354</v>
      </c>
      <c r="N8" s="1040" t="s">
        <v>355</v>
      </c>
      <c r="O8" s="1040" t="s">
        <v>356</v>
      </c>
      <c r="P8" s="1043" t="s">
        <v>357</v>
      </c>
    </row>
    <row r="9" spans="1:32" s="33" customFormat="1" x14ac:dyDescent="0.15">
      <c r="B9" s="948"/>
      <c r="C9" s="951"/>
      <c r="D9" s="951"/>
      <c r="E9" s="1046" t="s">
        <v>137</v>
      </c>
      <c r="F9" s="1048" t="s">
        <v>138</v>
      </c>
      <c r="G9" s="1048" t="s">
        <v>139</v>
      </c>
      <c r="H9" s="1050" t="s">
        <v>140</v>
      </c>
      <c r="I9" s="1041"/>
      <c r="J9" s="1041"/>
      <c r="K9" s="1041"/>
      <c r="L9" s="1041"/>
      <c r="M9" s="1041"/>
      <c r="N9" s="1041"/>
      <c r="O9" s="1041"/>
      <c r="P9" s="1044"/>
    </row>
    <row r="10" spans="1:32" s="33" customFormat="1" x14ac:dyDescent="0.15">
      <c r="B10" s="949"/>
      <c r="C10" s="952"/>
      <c r="D10" s="952"/>
      <c r="E10" s="1047"/>
      <c r="F10" s="1049"/>
      <c r="G10" s="1049"/>
      <c r="H10" s="1051"/>
      <c r="I10" s="1042"/>
      <c r="J10" s="1042"/>
      <c r="K10" s="1042"/>
      <c r="L10" s="1042"/>
      <c r="M10" s="1042"/>
      <c r="N10" s="1042"/>
      <c r="O10" s="1042"/>
      <c r="P10" s="1045"/>
    </row>
    <row r="11" spans="1:32" ht="26.25" customHeight="1" x14ac:dyDescent="0.15">
      <c r="A11"/>
      <c r="B11" s="34">
        <v>1</v>
      </c>
      <c r="C11" s="397" t="str">
        <f>IF('D-1-2'!C11="","",'D-1-2'!C11)</f>
        <v/>
      </c>
      <c r="D11" s="397" t="str">
        <f>IF('D-1-2'!D11="","",'D-1-2'!D11)</f>
        <v/>
      </c>
      <c r="E11" s="390" t="str">
        <f>IF('D-1-2'!E11="","",'D-1-2'!E11)</f>
        <v/>
      </c>
      <c r="F11" s="390" t="str">
        <f>IF('D-1-2'!F11="","",'D-1-2'!F11)</f>
        <v/>
      </c>
      <c r="G11" s="390" t="str">
        <f>IF('D-1-2'!G11="","",'D-1-2'!G11)</f>
        <v/>
      </c>
      <c r="H11" s="390" t="str">
        <f>IF('D-1-2'!H11="","",'D-1-2'!H11)</f>
        <v/>
      </c>
      <c r="I11" s="390" t="str">
        <f>IF('D-1-2'!I11="","",'D-1-2'!I11)</f>
        <v/>
      </c>
      <c r="J11" s="390" t="str">
        <f>IF('D-1-2'!J11="","",'D-1-2'!J11)</f>
        <v/>
      </c>
      <c r="K11" s="391" t="str">
        <f ca="1">IF('D-1-2'!K11="","","【"&amp;ROUND(IFERROR(IF(ABS('D-1-2'!K11)&gt;=10,IF('D-1-2'!K11&gt;=0,'D-1-2'!K11*RANDBETWEEN(80,90)*0.01,'D-1-2'!K11*RANDBETWEEN(110,120)*0.01),'D-1-2'!K11-RANDBETWEEN(1,3)),0),0)&amp;"～"&amp;ROUND(IFERROR(IF(ABS('D-1-2'!K11)&gt;=10,IF('D-1-2'!K11&gt;=0,'D-1-2'!K11*RANDBETWEEN(110,120)*0.01,'D-1-2'!K11*RANDBETWEEN(80,90)*0.01),'D-1-2'!K11+RANDBETWEEN(1,3)),0),0)&amp;"】")</f>
        <v/>
      </c>
      <c r="L11" s="391" t="str">
        <f ca="1">IF('D-1-2'!L11="","","【"&amp;ROUND(IFERROR(IF(ABS('D-1-2'!L11)&gt;=10,IF('D-1-2'!L11&gt;=0,'D-1-2'!L11*RANDBETWEEN(80,90)*0.01,'D-1-2'!L11*RANDBETWEEN(110,120)*0.01),'D-1-2'!L11-RANDBETWEEN(1,3)),0),0)&amp;"～"&amp;ROUND(IFERROR(IF(ABS('D-1-2'!L11)&gt;=10,IF('D-1-2'!L11&gt;=0,'D-1-2'!L11*RANDBETWEEN(110,120)*0.01,'D-1-2'!L11*RANDBETWEEN(80,90)*0.01),'D-1-2'!L11+RANDBETWEEN(1,3)),0),0)&amp;"】")</f>
        <v/>
      </c>
      <c r="M11" s="391" t="str">
        <f>IF('D-1-2'!M11="","",'D-1-2'!M11)</f>
        <v/>
      </c>
      <c r="N11" s="391" t="str">
        <f ca="1">IF('D-1-2'!N11="","","【"&amp;ROUND(IFERROR(IF(ABS('D-1-2'!N11)&gt;=10,IF('D-1-2'!N11&gt;=0,'D-1-2'!N11*RANDBETWEEN(80,90)*0.01,'D-1-2'!N11*RANDBETWEEN(110,120)*0.01),'D-1-2'!N11-RANDBETWEEN(1,3)),0),0)&amp;"～"&amp;ROUND(IFERROR(IF(ABS('D-1-2'!N11)&gt;=10,IF('D-1-2'!N11&gt;=0,'D-1-2'!N11*RANDBETWEEN(110,120)*0.01,'D-1-2'!N11*RANDBETWEEN(80,90)*0.01),'D-1-2'!N11+RANDBETWEEN(1,3)),0),0)&amp;"】")</f>
        <v/>
      </c>
      <c r="O11" s="392" t="str">
        <f ca="1">IF('D-1-2'!O11="","","【"&amp;ROUND(IFERROR(IF(ABS('D-1-2'!O11)&gt;=10,IF('D-1-2'!O11&gt;=0,'D-1-2'!O11*RANDBETWEEN(80,90)*0.01,'D-1-2'!O11*RANDBETWEEN(110,120)*0.01),'D-1-2'!O11-RANDBETWEEN(1,3)),0),0)&amp;"～"&amp;ROUND(IFERROR(IF(ABS('D-1-2'!O11)&gt;=10,IF('D-1-2'!O11&gt;=0,'D-1-2'!O11*RANDBETWEEN(110,120)*0.01,'D-1-2'!O11*RANDBETWEEN(80,90)*0.01),'D-1-2'!O11+RANDBETWEEN(1,3)),0),0)&amp;"】")</f>
        <v>【-3～1】</v>
      </c>
      <c r="P11" s="391" t="str">
        <f ca="1">IF('D-1-2'!P11="","","【"&amp;ROUND(IFERROR(IF(ABS('D-1-2'!P11)&gt;=10,IF('D-1-2'!P11&gt;=0,'D-1-2'!P11*RANDBETWEEN(80,90)*0.01,'D-1-2'!P11*RANDBETWEEN(110,120)*0.01),'D-1-2'!P11-RANDBETWEEN(1,3)),0),0)&amp;"～"&amp;ROUND(IFERROR(IF(ABS('D-1-2'!P11)&gt;=10,IF('D-1-2'!P11&gt;=0,'D-1-2'!P11*RANDBETWEEN(110,120)*0.01,'D-1-2'!P11*RANDBETWEEN(80,90)*0.01),'D-1-2'!P11+RANDBETWEEN(1,3)),0),0)&amp;"】")</f>
        <v/>
      </c>
      <c r="Q11"/>
    </row>
    <row r="12" spans="1:32" ht="26.25" customHeight="1" x14ac:dyDescent="0.15">
      <c r="A12"/>
      <c r="B12" s="34">
        <v>2</v>
      </c>
      <c r="C12" s="397" t="str">
        <f>IF('D-1-2'!C12="","",'D-1-2'!C12)</f>
        <v/>
      </c>
      <c r="D12" s="397" t="str">
        <f>IF('D-1-2'!D12="","",'D-1-2'!D12)</f>
        <v/>
      </c>
      <c r="E12" s="390" t="str">
        <f>IF('D-1-2'!E12="","",'D-1-2'!E12)</f>
        <v/>
      </c>
      <c r="F12" s="390" t="str">
        <f>IF('D-1-2'!F12="","",'D-1-2'!F12)</f>
        <v/>
      </c>
      <c r="G12" s="390" t="str">
        <f>IF('D-1-2'!G12="","",'D-1-2'!G12)</f>
        <v/>
      </c>
      <c r="H12" s="390" t="str">
        <f>IF('D-1-2'!H12="","",'D-1-2'!H12)</f>
        <v/>
      </c>
      <c r="I12" s="390" t="str">
        <f>IF('D-1-2'!I12="","",'D-1-2'!I12)</f>
        <v/>
      </c>
      <c r="J12" s="390" t="str">
        <f>IF('D-1-2'!J12="","",'D-1-2'!J12)</f>
        <v/>
      </c>
      <c r="K12" s="391" t="str">
        <f ca="1">IF('D-1-2'!K12="","","【"&amp;ROUND(IFERROR(IF(ABS('D-1-2'!K12)&gt;=10,IF('D-1-2'!K12&gt;=0,'D-1-2'!K12*RANDBETWEEN(80,90)*0.01,'D-1-2'!K12*RANDBETWEEN(110,120)*0.01),'D-1-2'!K12-RANDBETWEEN(1,3)),0),0)&amp;"～"&amp;ROUND(IFERROR(IF(ABS('D-1-2'!K12)&gt;=10,IF('D-1-2'!K12&gt;=0,'D-1-2'!K12*RANDBETWEEN(110,120)*0.01,'D-1-2'!K12*RANDBETWEEN(80,90)*0.01),'D-1-2'!K12+RANDBETWEEN(1,3)),0),0)&amp;"】")</f>
        <v/>
      </c>
      <c r="L12" s="391" t="str">
        <f ca="1">IF('D-1-2'!L12="","","【"&amp;ROUND(IFERROR(IF(ABS('D-1-2'!L12)&gt;=10,IF('D-1-2'!L12&gt;=0,'D-1-2'!L12*RANDBETWEEN(80,90)*0.01,'D-1-2'!L12*RANDBETWEEN(110,120)*0.01),'D-1-2'!L12-RANDBETWEEN(1,3)),0),0)&amp;"～"&amp;ROUND(IFERROR(IF(ABS('D-1-2'!L12)&gt;=10,IF('D-1-2'!L12&gt;=0,'D-1-2'!L12*RANDBETWEEN(110,120)*0.01,'D-1-2'!L12*RANDBETWEEN(80,90)*0.01),'D-1-2'!L12+RANDBETWEEN(1,3)),0),0)&amp;"】")</f>
        <v/>
      </c>
      <c r="M12" s="391" t="str">
        <f>IF('D-1-2'!M12="","",'D-1-2'!M12)</f>
        <v/>
      </c>
      <c r="N12" s="391" t="str">
        <f ca="1">IF('D-1-2'!N12="","","【"&amp;ROUND(IFERROR(IF(ABS('D-1-2'!N12)&gt;=10,IF('D-1-2'!N12&gt;=0,'D-1-2'!N12*RANDBETWEEN(80,90)*0.01,'D-1-2'!N12*RANDBETWEEN(110,120)*0.01),'D-1-2'!N12-RANDBETWEEN(1,3)),0),0)&amp;"～"&amp;ROUND(IFERROR(IF(ABS('D-1-2'!N12)&gt;=10,IF('D-1-2'!N12&gt;=0,'D-1-2'!N12*RANDBETWEEN(110,120)*0.01,'D-1-2'!N12*RANDBETWEEN(80,90)*0.01),'D-1-2'!N12+RANDBETWEEN(1,3)),0),0)&amp;"】")</f>
        <v/>
      </c>
      <c r="O12" s="392" t="str">
        <f ca="1">IF('D-1-2'!O12="","","【"&amp;ROUND(IFERROR(IF(ABS('D-1-2'!O12)&gt;=10,IF('D-1-2'!O12&gt;=0,'D-1-2'!O12*RANDBETWEEN(80,90)*0.01,'D-1-2'!O12*RANDBETWEEN(110,120)*0.01),'D-1-2'!O12-RANDBETWEEN(1,3)),0),0)&amp;"～"&amp;ROUND(IFERROR(IF(ABS('D-1-2'!O12)&gt;=10,IF('D-1-2'!O12&gt;=0,'D-1-2'!O12*RANDBETWEEN(110,120)*0.01,'D-1-2'!O12*RANDBETWEEN(80,90)*0.01),'D-1-2'!O12+RANDBETWEEN(1,3)),0),0)&amp;"】")</f>
        <v>【-3～2】</v>
      </c>
      <c r="P12" s="391" t="str">
        <f ca="1">IF('D-1-2'!P12="","","【"&amp;ROUND(IFERROR(IF(ABS('D-1-2'!P12)&gt;=10,IF('D-1-2'!P12&gt;=0,'D-1-2'!P12*RANDBETWEEN(80,90)*0.01,'D-1-2'!P12*RANDBETWEEN(110,120)*0.01),'D-1-2'!P12-RANDBETWEEN(1,3)),0),0)&amp;"～"&amp;ROUND(IFERROR(IF(ABS('D-1-2'!P12)&gt;=10,IF('D-1-2'!P12&gt;=0,'D-1-2'!P12*RANDBETWEEN(110,120)*0.01,'D-1-2'!P12*RANDBETWEEN(80,90)*0.01),'D-1-2'!P12+RANDBETWEEN(1,3)),0),0)&amp;"】")</f>
        <v/>
      </c>
      <c r="Q12"/>
    </row>
    <row r="13" spans="1:32" ht="26.25" customHeight="1" x14ac:dyDescent="0.15">
      <c r="A13"/>
      <c r="B13" s="34">
        <v>3</v>
      </c>
      <c r="C13" s="397" t="str">
        <f>IF('D-1-2'!C13="","",'D-1-2'!C13)</f>
        <v/>
      </c>
      <c r="D13" s="397" t="str">
        <f>IF('D-1-2'!D13="","",'D-1-2'!D13)</f>
        <v/>
      </c>
      <c r="E13" s="390" t="str">
        <f>IF('D-1-2'!E13="","",'D-1-2'!E13)</f>
        <v/>
      </c>
      <c r="F13" s="390" t="str">
        <f>IF('D-1-2'!F13="","",'D-1-2'!F13)</f>
        <v/>
      </c>
      <c r="G13" s="390" t="str">
        <f>IF('D-1-2'!G13="","",'D-1-2'!G13)</f>
        <v/>
      </c>
      <c r="H13" s="390" t="str">
        <f>IF('D-1-2'!H13="","",'D-1-2'!H13)</f>
        <v/>
      </c>
      <c r="I13" s="390" t="str">
        <f>IF('D-1-2'!I13="","",'D-1-2'!I13)</f>
        <v/>
      </c>
      <c r="J13" s="390" t="str">
        <f>IF('D-1-2'!J13="","",'D-1-2'!J13)</f>
        <v/>
      </c>
      <c r="K13" s="391" t="str">
        <f ca="1">IF('D-1-2'!K13="","","【"&amp;ROUND(IFERROR(IF(ABS('D-1-2'!K13)&gt;=10,IF('D-1-2'!K13&gt;=0,'D-1-2'!K13*RANDBETWEEN(80,90)*0.01,'D-1-2'!K13*RANDBETWEEN(110,120)*0.01),'D-1-2'!K13-RANDBETWEEN(1,3)),0),0)&amp;"～"&amp;ROUND(IFERROR(IF(ABS('D-1-2'!K13)&gt;=10,IF('D-1-2'!K13&gt;=0,'D-1-2'!K13*RANDBETWEEN(110,120)*0.01,'D-1-2'!K13*RANDBETWEEN(80,90)*0.01),'D-1-2'!K13+RANDBETWEEN(1,3)),0),0)&amp;"】")</f>
        <v/>
      </c>
      <c r="L13" s="391" t="str">
        <f ca="1">IF('D-1-2'!L13="","","【"&amp;ROUND(IFERROR(IF(ABS('D-1-2'!L13)&gt;=10,IF('D-1-2'!L13&gt;=0,'D-1-2'!L13*RANDBETWEEN(80,90)*0.01,'D-1-2'!L13*RANDBETWEEN(110,120)*0.01),'D-1-2'!L13-RANDBETWEEN(1,3)),0),0)&amp;"～"&amp;ROUND(IFERROR(IF(ABS('D-1-2'!L13)&gt;=10,IF('D-1-2'!L13&gt;=0,'D-1-2'!L13*RANDBETWEEN(110,120)*0.01,'D-1-2'!L13*RANDBETWEEN(80,90)*0.01),'D-1-2'!L13+RANDBETWEEN(1,3)),0),0)&amp;"】")</f>
        <v/>
      </c>
      <c r="M13" s="391" t="str">
        <f>IF('D-1-2'!M13="","",'D-1-2'!M13)</f>
        <v/>
      </c>
      <c r="N13" s="391" t="str">
        <f ca="1">IF('D-1-2'!N13="","","【"&amp;ROUND(IFERROR(IF(ABS('D-1-2'!N13)&gt;=10,IF('D-1-2'!N13&gt;=0,'D-1-2'!N13*RANDBETWEEN(80,90)*0.01,'D-1-2'!N13*RANDBETWEEN(110,120)*0.01),'D-1-2'!N13-RANDBETWEEN(1,3)),0),0)&amp;"～"&amp;ROUND(IFERROR(IF(ABS('D-1-2'!N13)&gt;=10,IF('D-1-2'!N13&gt;=0,'D-1-2'!N13*RANDBETWEEN(110,120)*0.01,'D-1-2'!N13*RANDBETWEEN(80,90)*0.01),'D-1-2'!N13+RANDBETWEEN(1,3)),0),0)&amp;"】")</f>
        <v/>
      </c>
      <c r="O13" s="392" t="str">
        <f ca="1">IF('D-1-2'!O13="","","【"&amp;ROUND(IFERROR(IF(ABS('D-1-2'!O13)&gt;=10,IF('D-1-2'!O13&gt;=0,'D-1-2'!O13*RANDBETWEEN(80,90)*0.01,'D-1-2'!O13*RANDBETWEEN(110,120)*0.01),'D-1-2'!O13-RANDBETWEEN(1,3)),0),0)&amp;"～"&amp;ROUND(IFERROR(IF(ABS('D-1-2'!O13)&gt;=10,IF('D-1-2'!O13&gt;=0,'D-1-2'!O13*RANDBETWEEN(110,120)*0.01,'D-1-2'!O13*RANDBETWEEN(80,90)*0.01),'D-1-2'!O13+RANDBETWEEN(1,3)),0),0)&amp;"】")</f>
        <v>【-2～1】</v>
      </c>
      <c r="P13" s="391" t="str">
        <f ca="1">IF('D-1-2'!P13="","","【"&amp;ROUND(IFERROR(IF(ABS('D-1-2'!P13)&gt;=10,IF('D-1-2'!P13&gt;=0,'D-1-2'!P13*RANDBETWEEN(80,90)*0.01,'D-1-2'!P13*RANDBETWEEN(110,120)*0.01),'D-1-2'!P13-RANDBETWEEN(1,3)),0),0)&amp;"～"&amp;ROUND(IFERROR(IF(ABS('D-1-2'!P13)&gt;=10,IF('D-1-2'!P13&gt;=0,'D-1-2'!P13*RANDBETWEEN(110,120)*0.01,'D-1-2'!P13*RANDBETWEEN(80,90)*0.01),'D-1-2'!P13+RANDBETWEEN(1,3)),0),0)&amp;"】")</f>
        <v/>
      </c>
      <c r="Q13"/>
    </row>
    <row r="14" spans="1:32" ht="26.25" customHeight="1" x14ac:dyDescent="0.15">
      <c r="A14"/>
      <c r="B14" s="34">
        <v>4</v>
      </c>
      <c r="C14" s="397" t="str">
        <f>IF('D-1-2'!C14="","",'D-1-2'!C14)</f>
        <v/>
      </c>
      <c r="D14" s="397" t="str">
        <f>IF('D-1-2'!D14="","",'D-1-2'!D14)</f>
        <v/>
      </c>
      <c r="E14" s="390" t="str">
        <f>IF('D-1-2'!E14="","",'D-1-2'!E14)</f>
        <v/>
      </c>
      <c r="F14" s="390" t="str">
        <f>IF('D-1-2'!F14="","",'D-1-2'!F14)</f>
        <v/>
      </c>
      <c r="G14" s="390" t="str">
        <f>IF('D-1-2'!G14="","",'D-1-2'!G14)</f>
        <v/>
      </c>
      <c r="H14" s="390" t="str">
        <f>IF('D-1-2'!H14="","",'D-1-2'!H14)</f>
        <v/>
      </c>
      <c r="I14" s="390" t="str">
        <f>IF('D-1-2'!I14="","",'D-1-2'!I14)</f>
        <v/>
      </c>
      <c r="J14" s="390" t="str">
        <f>IF('D-1-2'!J14="","",'D-1-2'!J14)</f>
        <v/>
      </c>
      <c r="K14" s="391" t="str">
        <f ca="1">IF('D-1-2'!K14="","","【"&amp;ROUND(IFERROR(IF(ABS('D-1-2'!K14)&gt;=10,IF('D-1-2'!K14&gt;=0,'D-1-2'!K14*RANDBETWEEN(80,90)*0.01,'D-1-2'!K14*RANDBETWEEN(110,120)*0.01),'D-1-2'!K14-RANDBETWEEN(1,3)),0),0)&amp;"～"&amp;ROUND(IFERROR(IF(ABS('D-1-2'!K14)&gt;=10,IF('D-1-2'!K14&gt;=0,'D-1-2'!K14*RANDBETWEEN(110,120)*0.01,'D-1-2'!K14*RANDBETWEEN(80,90)*0.01),'D-1-2'!K14+RANDBETWEEN(1,3)),0),0)&amp;"】")</f>
        <v/>
      </c>
      <c r="L14" s="391" t="str">
        <f ca="1">IF('D-1-2'!L14="","","【"&amp;ROUND(IFERROR(IF(ABS('D-1-2'!L14)&gt;=10,IF('D-1-2'!L14&gt;=0,'D-1-2'!L14*RANDBETWEEN(80,90)*0.01,'D-1-2'!L14*RANDBETWEEN(110,120)*0.01),'D-1-2'!L14-RANDBETWEEN(1,3)),0),0)&amp;"～"&amp;ROUND(IFERROR(IF(ABS('D-1-2'!L14)&gt;=10,IF('D-1-2'!L14&gt;=0,'D-1-2'!L14*RANDBETWEEN(110,120)*0.01,'D-1-2'!L14*RANDBETWEEN(80,90)*0.01),'D-1-2'!L14+RANDBETWEEN(1,3)),0),0)&amp;"】")</f>
        <v/>
      </c>
      <c r="M14" s="391" t="str">
        <f>IF('D-1-2'!M14="","",'D-1-2'!M14)</f>
        <v/>
      </c>
      <c r="N14" s="391" t="str">
        <f ca="1">IF('D-1-2'!N14="","","【"&amp;ROUND(IFERROR(IF(ABS('D-1-2'!N14)&gt;=10,IF('D-1-2'!N14&gt;=0,'D-1-2'!N14*RANDBETWEEN(80,90)*0.01,'D-1-2'!N14*RANDBETWEEN(110,120)*0.01),'D-1-2'!N14-RANDBETWEEN(1,3)),0),0)&amp;"～"&amp;ROUND(IFERROR(IF(ABS('D-1-2'!N14)&gt;=10,IF('D-1-2'!N14&gt;=0,'D-1-2'!N14*RANDBETWEEN(110,120)*0.01,'D-1-2'!N14*RANDBETWEEN(80,90)*0.01),'D-1-2'!N14+RANDBETWEEN(1,3)),0),0)&amp;"】")</f>
        <v/>
      </c>
      <c r="O14" s="392" t="str">
        <f ca="1">IF('D-1-2'!O14="","","【"&amp;ROUND(IFERROR(IF(ABS('D-1-2'!O14)&gt;=10,IF('D-1-2'!O14&gt;=0,'D-1-2'!O14*RANDBETWEEN(80,90)*0.01,'D-1-2'!O14*RANDBETWEEN(110,120)*0.01),'D-1-2'!O14-RANDBETWEEN(1,3)),0),0)&amp;"～"&amp;ROUND(IFERROR(IF(ABS('D-1-2'!O14)&gt;=10,IF('D-1-2'!O14&gt;=0,'D-1-2'!O14*RANDBETWEEN(110,120)*0.01,'D-1-2'!O14*RANDBETWEEN(80,90)*0.01),'D-1-2'!O14+RANDBETWEEN(1,3)),0),0)&amp;"】")</f>
        <v>【-1～2】</v>
      </c>
      <c r="P14" s="391" t="str">
        <f ca="1">IF('D-1-2'!P14="","","【"&amp;ROUND(IFERROR(IF(ABS('D-1-2'!P14)&gt;=10,IF('D-1-2'!P14&gt;=0,'D-1-2'!P14*RANDBETWEEN(80,90)*0.01,'D-1-2'!P14*RANDBETWEEN(110,120)*0.01),'D-1-2'!P14-RANDBETWEEN(1,3)),0),0)&amp;"～"&amp;ROUND(IFERROR(IF(ABS('D-1-2'!P14)&gt;=10,IF('D-1-2'!P14&gt;=0,'D-1-2'!P14*RANDBETWEEN(110,120)*0.01,'D-1-2'!P14*RANDBETWEEN(80,90)*0.01),'D-1-2'!P14+RANDBETWEEN(1,3)),0),0)&amp;"】")</f>
        <v/>
      </c>
      <c r="Q14"/>
    </row>
    <row r="15" spans="1:32" ht="26.25" customHeight="1" x14ac:dyDescent="0.15">
      <c r="A15"/>
      <c r="B15" s="34">
        <v>5</v>
      </c>
      <c r="C15" s="397" t="str">
        <f>IF('D-1-2'!C15="","",'D-1-2'!C15)</f>
        <v/>
      </c>
      <c r="D15" s="397" t="str">
        <f>IF('D-1-2'!D15="","",'D-1-2'!D15)</f>
        <v/>
      </c>
      <c r="E15" s="390" t="str">
        <f>IF('D-1-2'!E15="","",'D-1-2'!E15)</f>
        <v/>
      </c>
      <c r="F15" s="390" t="str">
        <f>IF('D-1-2'!F15="","",'D-1-2'!F15)</f>
        <v/>
      </c>
      <c r="G15" s="390" t="str">
        <f>IF('D-1-2'!G15="","",'D-1-2'!G15)</f>
        <v/>
      </c>
      <c r="H15" s="390" t="str">
        <f>IF('D-1-2'!H15="","",'D-1-2'!H15)</f>
        <v/>
      </c>
      <c r="I15" s="390" t="str">
        <f>IF('D-1-2'!I15="","",'D-1-2'!I15)</f>
        <v/>
      </c>
      <c r="J15" s="390" t="str">
        <f>IF('D-1-2'!J15="","",'D-1-2'!J15)</f>
        <v/>
      </c>
      <c r="K15" s="391" t="str">
        <f ca="1">IF('D-1-2'!K15="","","【"&amp;ROUND(IFERROR(IF(ABS('D-1-2'!K15)&gt;=10,IF('D-1-2'!K15&gt;=0,'D-1-2'!K15*RANDBETWEEN(80,90)*0.01,'D-1-2'!K15*RANDBETWEEN(110,120)*0.01),'D-1-2'!K15-RANDBETWEEN(1,3)),0),0)&amp;"～"&amp;ROUND(IFERROR(IF(ABS('D-1-2'!K15)&gt;=10,IF('D-1-2'!K15&gt;=0,'D-1-2'!K15*RANDBETWEEN(110,120)*0.01,'D-1-2'!K15*RANDBETWEEN(80,90)*0.01),'D-1-2'!K15+RANDBETWEEN(1,3)),0),0)&amp;"】")</f>
        <v/>
      </c>
      <c r="L15" s="391" t="str">
        <f ca="1">IF('D-1-2'!L15="","","【"&amp;ROUND(IFERROR(IF(ABS('D-1-2'!L15)&gt;=10,IF('D-1-2'!L15&gt;=0,'D-1-2'!L15*RANDBETWEEN(80,90)*0.01,'D-1-2'!L15*RANDBETWEEN(110,120)*0.01),'D-1-2'!L15-RANDBETWEEN(1,3)),0),0)&amp;"～"&amp;ROUND(IFERROR(IF(ABS('D-1-2'!L15)&gt;=10,IF('D-1-2'!L15&gt;=0,'D-1-2'!L15*RANDBETWEEN(110,120)*0.01,'D-1-2'!L15*RANDBETWEEN(80,90)*0.01),'D-1-2'!L15+RANDBETWEEN(1,3)),0),0)&amp;"】")</f>
        <v/>
      </c>
      <c r="M15" s="391" t="str">
        <f>IF('D-1-2'!M15="","",'D-1-2'!M15)</f>
        <v/>
      </c>
      <c r="N15" s="391" t="str">
        <f ca="1">IF('D-1-2'!N15="","","【"&amp;ROUND(IFERROR(IF(ABS('D-1-2'!N15)&gt;=10,IF('D-1-2'!N15&gt;=0,'D-1-2'!N15*RANDBETWEEN(80,90)*0.01,'D-1-2'!N15*RANDBETWEEN(110,120)*0.01),'D-1-2'!N15-RANDBETWEEN(1,3)),0),0)&amp;"～"&amp;ROUND(IFERROR(IF(ABS('D-1-2'!N15)&gt;=10,IF('D-1-2'!N15&gt;=0,'D-1-2'!N15*RANDBETWEEN(110,120)*0.01,'D-1-2'!N15*RANDBETWEEN(80,90)*0.01),'D-1-2'!N15+RANDBETWEEN(1,3)),0),0)&amp;"】")</f>
        <v/>
      </c>
      <c r="O15" s="392" t="str">
        <f ca="1">IF('D-1-2'!O15="","","【"&amp;ROUND(IFERROR(IF(ABS('D-1-2'!O15)&gt;=10,IF('D-1-2'!O15&gt;=0,'D-1-2'!O15*RANDBETWEEN(80,90)*0.01,'D-1-2'!O15*RANDBETWEEN(110,120)*0.01),'D-1-2'!O15-RANDBETWEEN(1,3)),0),0)&amp;"～"&amp;ROUND(IFERROR(IF(ABS('D-1-2'!O15)&gt;=10,IF('D-1-2'!O15&gt;=0,'D-1-2'!O15*RANDBETWEEN(110,120)*0.01,'D-1-2'!O15*RANDBETWEEN(80,90)*0.01),'D-1-2'!O15+RANDBETWEEN(1,3)),0),0)&amp;"】")</f>
        <v>【-3～3】</v>
      </c>
      <c r="P15" s="391" t="str">
        <f ca="1">IF('D-1-2'!P15="","","【"&amp;ROUND(IFERROR(IF(ABS('D-1-2'!P15)&gt;=10,IF('D-1-2'!P15&gt;=0,'D-1-2'!P15*RANDBETWEEN(80,90)*0.01,'D-1-2'!P15*RANDBETWEEN(110,120)*0.01),'D-1-2'!P15-RANDBETWEEN(1,3)),0),0)&amp;"～"&amp;ROUND(IFERROR(IF(ABS('D-1-2'!P15)&gt;=10,IF('D-1-2'!P15&gt;=0,'D-1-2'!P15*RANDBETWEEN(110,120)*0.01,'D-1-2'!P15*RANDBETWEEN(80,90)*0.01),'D-1-2'!P15+RANDBETWEEN(1,3)),0),0)&amp;"】")</f>
        <v/>
      </c>
      <c r="Q15"/>
    </row>
    <row r="16" spans="1:32" ht="26.25" customHeight="1" x14ac:dyDescent="0.15">
      <c r="A16"/>
      <c r="B16" s="34">
        <v>6</v>
      </c>
      <c r="C16" s="397" t="str">
        <f>IF('D-1-2'!C16="","",'D-1-2'!C16)</f>
        <v/>
      </c>
      <c r="D16" s="397" t="str">
        <f>IF('D-1-2'!D16="","",'D-1-2'!D16)</f>
        <v/>
      </c>
      <c r="E16" s="390" t="str">
        <f>IF('D-1-2'!E16="","",'D-1-2'!E16)</f>
        <v/>
      </c>
      <c r="F16" s="390" t="str">
        <f>IF('D-1-2'!F16="","",'D-1-2'!F16)</f>
        <v/>
      </c>
      <c r="G16" s="390" t="str">
        <f>IF('D-1-2'!G16="","",'D-1-2'!G16)</f>
        <v/>
      </c>
      <c r="H16" s="390" t="str">
        <f>IF('D-1-2'!H16="","",'D-1-2'!H16)</f>
        <v/>
      </c>
      <c r="I16" s="390" t="str">
        <f>IF('D-1-2'!I16="","",'D-1-2'!I16)</f>
        <v/>
      </c>
      <c r="J16" s="390" t="str">
        <f>IF('D-1-2'!J16="","",'D-1-2'!J16)</f>
        <v/>
      </c>
      <c r="K16" s="391" t="str">
        <f ca="1">IF('D-1-2'!K16="","","【"&amp;ROUND(IFERROR(IF(ABS('D-1-2'!K16)&gt;=10,IF('D-1-2'!K16&gt;=0,'D-1-2'!K16*RANDBETWEEN(80,90)*0.01,'D-1-2'!K16*RANDBETWEEN(110,120)*0.01),'D-1-2'!K16-RANDBETWEEN(1,3)),0),0)&amp;"～"&amp;ROUND(IFERROR(IF(ABS('D-1-2'!K16)&gt;=10,IF('D-1-2'!K16&gt;=0,'D-1-2'!K16*RANDBETWEEN(110,120)*0.01,'D-1-2'!K16*RANDBETWEEN(80,90)*0.01),'D-1-2'!K16+RANDBETWEEN(1,3)),0),0)&amp;"】")</f>
        <v/>
      </c>
      <c r="L16" s="391" t="str">
        <f ca="1">IF('D-1-2'!L16="","","【"&amp;ROUND(IFERROR(IF(ABS('D-1-2'!L16)&gt;=10,IF('D-1-2'!L16&gt;=0,'D-1-2'!L16*RANDBETWEEN(80,90)*0.01,'D-1-2'!L16*RANDBETWEEN(110,120)*0.01),'D-1-2'!L16-RANDBETWEEN(1,3)),0),0)&amp;"～"&amp;ROUND(IFERROR(IF(ABS('D-1-2'!L16)&gt;=10,IF('D-1-2'!L16&gt;=0,'D-1-2'!L16*RANDBETWEEN(110,120)*0.01,'D-1-2'!L16*RANDBETWEEN(80,90)*0.01),'D-1-2'!L16+RANDBETWEEN(1,3)),0),0)&amp;"】")</f>
        <v/>
      </c>
      <c r="M16" s="391" t="str">
        <f>IF('D-1-2'!M16="","",'D-1-2'!M16)</f>
        <v/>
      </c>
      <c r="N16" s="391" t="str">
        <f ca="1">IF('D-1-2'!N16="","","【"&amp;ROUND(IFERROR(IF(ABS('D-1-2'!N16)&gt;=10,IF('D-1-2'!N16&gt;=0,'D-1-2'!N16*RANDBETWEEN(80,90)*0.01,'D-1-2'!N16*RANDBETWEEN(110,120)*0.01),'D-1-2'!N16-RANDBETWEEN(1,3)),0),0)&amp;"～"&amp;ROUND(IFERROR(IF(ABS('D-1-2'!N16)&gt;=10,IF('D-1-2'!N16&gt;=0,'D-1-2'!N16*RANDBETWEEN(110,120)*0.01,'D-1-2'!N16*RANDBETWEEN(80,90)*0.01),'D-1-2'!N16+RANDBETWEEN(1,3)),0),0)&amp;"】")</f>
        <v/>
      </c>
      <c r="O16" s="392" t="str">
        <f ca="1">IF('D-1-2'!O16="","","【"&amp;ROUND(IFERROR(IF(ABS('D-1-2'!O16)&gt;=10,IF('D-1-2'!O16&gt;=0,'D-1-2'!O16*RANDBETWEEN(80,90)*0.01,'D-1-2'!O16*RANDBETWEEN(110,120)*0.01),'D-1-2'!O16-RANDBETWEEN(1,3)),0),0)&amp;"～"&amp;ROUND(IFERROR(IF(ABS('D-1-2'!O16)&gt;=10,IF('D-1-2'!O16&gt;=0,'D-1-2'!O16*RANDBETWEEN(110,120)*0.01,'D-1-2'!O16*RANDBETWEEN(80,90)*0.01),'D-1-2'!O16+RANDBETWEEN(1,3)),0),0)&amp;"】")</f>
        <v>【-3～1】</v>
      </c>
      <c r="P16" s="391" t="str">
        <f ca="1">IF('D-1-2'!P16="","","【"&amp;ROUND(IFERROR(IF(ABS('D-1-2'!P16)&gt;=10,IF('D-1-2'!P16&gt;=0,'D-1-2'!P16*RANDBETWEEN(80,90)*0.01,'D-1-2'!P16*RANDBETWEEN(110,120)*0.01),'D-1-2'!P16-RANDBETWEEN(1,3)),0),0)&amp;"～"&amp;ROUND(IFERROR(IF(ABS('D-1-2'!P16)&gt;=10,IF('D-1-2'!P16&gt;=0,'D-1-2'!P16*RANDBETWEEN(110,120)*0.01,'D-1-2'!P16*RANDBETWEEN(80,90)*0.01),'D-1-2'!P16+RANDBETWEEN(1,3)),0),0)&amp;"】")</f>
        <v/>
      </c>
      <c r="Q16"/>
    </row>
    <row r="17" spans="1:17" ht="26.25" customHeight="1" x14ac:dyDescent="0.15">
      <c r="A17"/>
      <c r="B17" s="34">
        <v>7</v>
      </c>
      <c r="C17" s="397" t="str">
        <f>IF('D-1-2'!C17="","",'D-1-2'!C17)</f>
        <v/>
      </c>
      <c r="D17" s="397" t="str">
        <f>IF('D-1-2'!D17="","",'D-1-2'!D17)</f>
        <v/>
      </c>
      <c r="E17" s="390" t="str">
        <f>IF('D-1-2'!E17="","",'D-1-2'!E17)</f>
        <v/>
      </c>
      <c r="F17" s="390" t="str">
        <f>IF('D-1-2'!F17="","",'D-1-2'!F17)</f>
        <v/>
      </c>
      <c r="G17" s="390" t="str">
        <f>IF('D-1-2'!G17="","",'D-1-2'!G17)</f>
        <v/>
      </c>
      <c r="H17" s="390" t="str">
        <f>IF('D-1-2'!H17="","",'D-1-2'!H17)</f>
        <v/>
      </c>
      <c r="I17" s="390" t="str">
        <f>IF('D-1-2'!I17="","",'D-1-2'!I17)</f>
        <v/>
      </c>
      <c r="J17" s="390" t="str">
        <f>IF('D-1-2'!J17="","",'D-1-2'!J17)</f>
        <v/>
      </c>
      <c r="K17" s="391" t="str">
        <f ca="1">IF('D-1-2'!K17="","","【"&amp;ROUND(IFERROR(IF(ABS('D-1-2'!K17)&gt;=10,IF('D-1-2'!K17&gt;=0,'D-1-2'!K17*RANDBETWEEN(80,90)*0.01,'D-1-2'!K17*RANDBETWEEN(110,120)*0.01),'D-1-2'!K17-RANDBETWEEN(1,3)),0),0)&amp;"～"&amp;ROUND(IFERROR(IF(ABS('D-1-2'!K17)&gt;=10,IF('D-1-2'!K17&gt;=0,'D-1-2'!K17*RANDBETWEEN(110,120)*0.01,'D-1-2'!K17*RANDBETWEEN(80,90)*0.01),'D-1-2'!K17+RANDBETWEEN(1,3)),0),0)&amp;"】")</f>
        <v/>
      </c>
      <c r="L17" s="391" t="str">
        <f ca="1">IF('D-1-2'!L17="","","【"&amp;ROUND(IFERROR(IF(ABS('D-1-2'!L17)&gt;=10,IF('D-1-2'!L17&gt;=0,'D-1-2'!L17*RANDBETWEEN(80,90)*0.01,'D-1-2'!L17*RANDBETWEEN(110,120)*0.01),'D-1-2'!L17-RANDBETWEEN(1,3)),0),0)&amp;"～"&amp;ROUND(IFERROR(IF(ABS('D-1-2'!L17)&gt;=10,IF('D-1-2'!L17&gt;=0,'D-1-2'!L17*RANDBETWEEN(110,120)*0.01,'D-1-2'!L17*RANDBETWEEN(80,90)*0.01),'D-1-2'!L17+RANDBETWEEN(1,3)),0),0)&amp;"】")</f>
        <v/>
      </c>
      <c r="M17" s="391" t="str">
        <f>IF('D-1-2'!M17="","",'D-1-2'!M17)</f>
        <v/>
      </c>
      <c r="N17" s="391" t="str">
        <f ca="1">IF('D-1-2'!N17="","","【"&amp;ROUND(IFERROR(IF(ABS('D-1-2'!N17)&gt;=10,IF('D-1-2'!N17&gt;=0,'D-1-2'!N17*RANDBETWEEN(80,90)*0.01,'D-1-2'!N17*RANDBETWEEN(110,120)*0.01),'D-1-2'!N17-RANDBETWEEN(1,3)),0),0)&amp;"～"&amp;ROUND(IFERROR(IF(ABS('D-1-2'!N17)&gt;=10,IF('D-1-2'!N17&gt;=0,'D-1-2'!N17*RANDBETWEEN(110,120)*0.01,'D-1-2'!N17*RANDBETWEEN(80,90)*0.01),'D-1-2'!N17+RANDBETWEEN(1,3)),0),0)&amp;"】")</f>
        <v/>
      </c>
      <c r="O17" s="392" t="str">
        <f ca="1">IF('D-1-2'!O17="","","【"&amp;ROUND(IFERROR(IF(ABS('D-1-2'!O17)&gt;=10,IF('D-1-2'!O17&gt;=0,'D-1-2'!O17*RANDBETWEEN(80,90)*0.01,'D-1-2'!O17*RANDBETWEEN(110,120)*0.01),'D-1-2'!O17-RANDBETWEEN(1,3)),0),0)&amp;"～"&amp;ROUND(IFERROR(IF(ABS('D-1-2'!O17)&gt;=10,IF('D-1-2'!O17&gt;=0,'D-1-2'!O17*RANDBETWEEN(110,120)*0.01,'D-1-2'!O17*RANDBETWEEN(80,90)*0.01),'D-1-2'!O17+RANDBETWEEN(1,3)),0),0)&amp;"】")</f>
        <v>【-2～3】</v>
      </c>
      <c r="P17" s="391" t="str">
        <f ca="1">IF('D-1-2'!P17="","","【"&amp;ROUND(IFERROR(IF(ABS('D-1-2'!P17)&gt;=10,IF('D-1-2'!P17&gt;=0,'D-1-2'!P17*RANDBETWEEN(80,90)*0.01,'D-1-2'!P17*RANDBETWEEN(110,120)*0.01),'D-1-2'!P17-RANDBETWEEN(1,3)),0),0)&amp;"～"&amp;ROUND(IFERROR(IF(ABS('D-1-2'!P17)&gt;=10,IF('D-1-2'!P17&gt;=0,'D-1-2'!P17*RANDBETWEEN(110,120)*0.01,'D-1-2'!P17*RANDBETWEEN(80,90)*0.01),'D-1-2'!P17+RANDBETWEEN(1,3)),0),0)&amp;"】")</f>
        <v/>
      </c>
      <c r="Q17"/>
    </row>
    <row r="18" spans="1:17" ht="26.25" customHeight="1" x14ac:dyDescent="0.15">
      <c r="A18"/>
      <c r="B18" s="34">
        <v>8</v>
      </c>
      <c r="C18" s="397" t="str">
        <f>IF('D-1-2'!C18="","",'D-1-2'!C18)</f>
        <v/>
      </c>
      <c r="D18" s="397" t="str">
        <f>IF('D-1-2'!D18="","",'D-1-2'!D18)</f>
        <v/>
      </c>
      <c r="E18" s="390" t="str">
        <f>IF('D-1-2'!E18="","",'D-1-2'!E18)</f>
        <v/>
      </c>
      <c r="F18" s="390" t="str">
        <f>IF('D-1-2'!F18="","",'D-1-2'!F18)</f>
        <v/>
      </c>
      <c r="G18" s="390" t="str">
        <f>IF('D-1-2'!G18="","",'D-1-2'!G18)</f>
        <v/>
      </c>
      <c r="H18" s="390" t="str">
        <f>IF('D-1-2'!H18="","",'D-1-2'!H18)</f>
        <v/>
      </c>
      <c r="I18" s="390" t="str">
        <f>IF('D-1-2'!I18="","",'D-1-2'!I18)</f>
        <v/>
      </c>
      <c r="J18" s="390" t="str">
        <f>IF('D-1-2'!J18="","",'D-1-2'!J18)</f>
        <v/>
      </c>
      <c r="K18" s="391" t="str">
        <f ca="1">IF('D-1-2'!K18="","","【"&amp;ROUND(IFERROR(IF(ABS('D-1-2'!K18)&gt;=10,IF('D-1-2'!K18&gt;=0,'D-1-2'!K18*RANDBETWEEN(80,90)*0.01,'D-1-2'!K18*RANDBETWEEN(110,120)*0.01),'D-1-2'!K18-RANDBETWEEN(1,3)),0),0)&amp;"～"&amp;ROUND(IFERROR(IF(ABS('D-1-2'!K18)&gt;=10,IF('D-1-2'!K18&gt;=0,'D-1-2'!K18*RANDBETWEEN(110,120)*0.01,'D-1-2'!K18*RANDBETWEEN(80,90)*0.01),'D-1-2'!K18+RANDBETWEEN(1,3)),0),0)&amp;"】")</f>
        <v/>
      </c>
      <c r="L18" s="391" t="str">
        <f ca="1">IF('D-1-2'!L18="","","【"&amp;ROUND(IFERROR(IF(ABS('D-1-2'!L18)&gt;=10,IF('D-1-2'!L18&gt;=0,'D-1-2'!L18*RANDBETWEEN(80,90)*0.01,'D-1-2'!L18*RANDBETWEEN(110,120)*0.01),'D-1-2'!L18-RANDBETWEEN(1,3)),0),0)&amp;"～"&amp;ROUND(IFERROR(IF(ABS('D-1-2'!L18)&gt;=10,IF('D-1-2'!L18&gt;=0,'D-1-2'!L18*RANDBETWEEN(110,120)*0.01,'D-1-2'!L18*RANDBETWEEN(80,90)*0.01),'D-1-2'!L18+RANDBETWEEN(1,3)),0),0)&amp;"】")</f>
        <v/>
      </c>
      <c r="M18" s="391" t="str">
        <f>IF('D-1-2'!M18="","",'D-1-2'!M18)</f>
        <v/>
      </c>
      <c r="N18" s="391" t="str">
        <f ca="1">IF('D-1-2'!N18="","","【"&amp;ROUND(IFERROR(IF(ABS('D-1-2'!N18)&gt;=10,IF('D-1-2'!N18&gt;=0,'D-1-2'!N18*RANDBETWEEN(80,90)*0.01,'D-1-2'!N18*RANDBETWEEN(110,120)*0.01),'D-1-2'!N18-RANDBETWEEN(1,3)),0),0)&amp;"～"&amp;ROUND(IFERROR(IF(ABS('D-1-2'!N18)&gt;=10,IF('D-1-2'!N18&gt;=0,'D-1-2'!N18*RANDBETWEEN(110,120)*0.01,'D-1-2'!N18*RANDBETWEEN(80,90)*0.01),'D-1-2'!N18+RANDBETWEEN(1,3)),0),0)&amp;"】")</f>
        <v/>
      </c>
      <c r="O18" s="392" t="str">
        <f ca="1">IF('D-1-2'!O18="","","【"&amp;ROUND(IFERROR(IF(ABS('D-1-2'!O18)&gt;=10,IF('D-1-2'!O18&gt;=0,'D-1-2'!O18*RANDBETWEEN(80,90)*0.01,'D-1-2'!O18*RANDBETWEEN(110,120)*0.01),'D-1-2'!O18-RANDBETWEEN(1,3)),0),0)&amp;"～"&amp;ROUND(IFERROR(IF(ABS('D-1-2'!O18)&gt;=10,IF('D-1-2'!O18&gt;=0,'D-1-2'!O18*RANDBETWEEN(110,120)*0.01,'D-1-2'!O18*RANDBETWEEN(80,90)*0.01),'D-1-2'!O18+RANDBETWEEN(1,3)),0),0)&amp;"】")</f>
        <v>【-2～2】</v>
      </c>
      <c r="P18" s="391" t="str">
        <f ca="1">IF('D-1-2'!P18="","","【"&amp;ROUND(IFERROR(IF(ABS('D-1-2'!P18)&gt;=10,IF('D-1-2'!P18&gt;=0,'D-1-2'!P18*RANDBETWEEN(80,90)*0.01,'D-1-2'!P18*RANDBETWEEN(110,120)*0.01),'D-1-2'!P18-RANDBETWEEN(1,3)),0),0)&amp;"～"&amp;ROUND(IFERROR(IF(ABS('D-1-2'!P18)&gt;=10,IF('D-1-2'!P18&gt;=0,'D-1-2'!P18*RANDBETWEEN(110,120)*0.01,'D-1-2'!P18*RANDBETWEEN(80,90)*0.01),'D-1-2'!P18+RANDBETWEEN(1,3)),0),0)&amp;"】")</f>
        <v/>
      </c>
      <c r="Q18"/>
    </row>
    <row r="19" spans="1:17" ht="26.25" customHeight="1" x14ac:dyDescent="0.15">
      <c r="A19"/>
      <c r="B19" s="34">
        <v>9</v>
      </c>
      <c r="C19" s="397" t="str">
        <f>IF('D-1-2'!C19="","",'D-1-2'!C19)</f>
        <v/>
      </c>
      <c r="D19" s="397" t="str">
        <f>IF('D-1-2'!D19="","",'D-1-2'!D19)</f>
        <v/>
      </c>
      <c r="E19" s="390" t="str">
        <f>IF('D-1-2'!E19="","",'D-1-2'!E19)</f>
        <v/>
      </c>
      <c r="F19" s="390" t="str">
        <f>IF('D-1-2'!F19="","",'D-1-2'!F19)</f>
        <v/>
      </c>
      <c r="G19" s="390" t="str">
        <f>IF('D-1-2'!G19="","",'D-1-2'!G19)</f>
        <v/>
      </c>
      <c r="H19" s="390" t="str">
        <f>IF('D-1-2'!H19="","",'D-1-2'!H19)</f>
        <v/>
      </c>
      <c r="I19" s="390" t="str">
        <f>IF('D-1-2'!I19="","",'D-1-2'!I19)</f>
        <v/>
      </c>
      <c r="J19" s="390" t="str">
        <f>IF('D-1-2'!J19="","",'D-1-2'!J19)</f>
        <v/>
      </c>
      <c r="K19" s="391" t="str">
        <f ca="1">IF('D-1-2'!K19="","","【"&amp;ROUND(IFERROR(IF(ABS('D-1-2'!K19)&gt;=10,IF('D-1-2'!K19&gt;=0,'D-1-2'!K19*RANDBETWEEN(80,90)*0.01,'D-1-2'!K19*RANDBETWEEN(110,120)*0.01),'D-1-2'!K19-RANDBETWEEN(1,3)),0),0)&amp;"～"&amp;ROUND(IFERROR(IF(ABS('D-1-2'!K19)&gt;=10,IF('D-1-2'!K19&gt;=0,'D-1-2'!K19*RANDBETWEEN(110,120)*0.01,'D-1-2'!K19*RANDBETWEEN(80,90)*0.01),'D-1-2'!K19+RANDBETWEEN(1,3)),0),0)&amp;"】")</f>
        <v/>
      </c>
      <c r="L19" s="391" t="str">
        <f ca="1">IF('D-1-2'!L19="","","【"&amp;ROUND(IFERROR(IF(ABS('D-1-2'!L19)&gt;=10,IF('D-1-2'!L19&gt;=0,'D-1-2'!L19*RANDBETWEEN(80,90)*0.01,'D-1-2'!L19*RANDBETWEEN(110,120)*0.01),'D-1-2'!L19-RANDBETWEEN(1,3)),0),0)&amp;"～"&amp;ROUND(IFERROR(IF(ABS('D-1-2'!L19)&gt;=10,IF('D-1-2'!L19&gt;=0,'D-1-2'!L19*RANDBETWEEN(110,120)*0.01,'D-1-2'!L19*RANDBETWEEN(80,90)*0.01),'D-1-2'!L19+RANDBETWEEN(1,3)),0),0)&amp;"】")</f>
        <v/>
      </c>
      <c r="M19" s="391" t="str">
        <f>IF('D-1-2'!M19="","",'D-1-2'!M19)</f>
        <v/>
      </c>
      <c r="N19" s="391" t="str">
        <f ca="1">IF('D-1-2'!N19="","","【"&amp;ROUND(IFERROR(IF(ABS('D-1-2'!N19)&gt;=10,IF('D-1-2'!N19&gt;=0,'D-1-2'!N19*RANDBETWEEN(80,90)*0.01,'D-1-2'!N19*RANDBETWEEN(110,120)*0.01),'D-1-2'!N19-RANDBETWEEN(1,3)),0),0)&amp;"～"&amp;ROUND(IFERROR(IF(ABS('D-1-2'!N19)&gt;=10,IF('D-1-2'!N19&gt;=0,'D-1-2'!N19*RANDBETWEEN(110,120)*0.01,'D-1-2'!N19*RANDBETWEEN(80,90)*0.01),'D-1-2'!N19+RANDBETWEEN(1,3)),0),0)&amp;"】")</f>
        <v/>
      </c>
      <c r="O19" s="392" t="str">
        <f ca="1">IF('D-1-2'!O19="","","【"&amp;ROUND(IFERROR(IF(ABS('D-1-2'!O19)&gt;=10,IF('D-1-2'!O19&gt;=0,'D-1-2'!O19*RANDBETWEEN(80,90)*0.01,'D-1-2'!O19*RANDBETWEEN(110,120)*0.01),'D-1-2'!O19-RANDBETWEEN(1,3)),0),0)&amp;"～"&amp;ROUND(IFERROR(IF(ABS('D-1-2'!O19)&gt;=10,IF('D-1-2'!O19&gt;=0,'D-1-2'!O19*RANDBETWEEN(110,120)*0.01,'D-1-2'!O19*RANDBETWEEN(80,90)*0.01),'D-1-2'!O19+RANDBETWEEN(1,3)),0),0)&amp;"】")</f>
        <v>【-3～3】</v>
      </c>
      <c r="P19" s="391" t="str">
        <f ca="1">IF('D-1-2'!P19="","","【"&amp;ROUND(IFERROR(IF(ABS('D-1-2'!P19)&gt;=10,IF('D-1-2'!P19&gt;=0,'D-1-2'!P19*RANDBETWEEN(80,90)*0.01,'D-1-2'!P19*RANDBETWEEN(110,120)*0.01),'D-1-2'!P19-RANDBETWEEN(1,3)),0),0)&amp;"～"&amp;ROUND(IFERROR(IF(ABS('D-1-2'!P19)&gt;=10,IF('D-1-2'!P19&gt;=0,'D-1-2'!P19*RANDBETWEEN(110,120)*0.01,'D-1-2'!P19*RANDBETWEEN(80,90)*0.01),'D-1-2'!P19+RANDBETWEEN(1,3)),0),0)&amp;"】")</f>
        <v/>
      </c>
      <c r="Q19"/>
    </row>
    <row r="20" spans="1:17" ht="26.25" customHeight="1" x14ac:dyDescent="0.15">
      <c r="A20"/>
      <c r="B20" s="34">
        <v>10</v>
      </c>
      <c r="C20" s="397" t="str">
        <f>IF('D-1-2'!C20="","",'D-1-2'!C20)</f>
        <v/>
      </c>
      <c r="D20" s="397" t="str">
        <f>IF('D-1-2'!D20="","",'D-1-2'!D20)</f>
        <v/>
      </c>
      <c r="E20" s="390" t="str">
        <f>IF('D-1-2'!E20="","",'D-1-2'!E20)</f>
        <v/>
      </c>
      <c r="F20" s="390" t="str">
        <f>IF('D-1-2'!F20="","",'D-1-2'!F20)</f>
        <v/>
      </c>
      <c r="G20" s="390" t="str">
        <f>IF('D-1-2'!G20="","",'D-1-2'!G20)</f>
        <v/>
      </c>
      <c r="H20" s="390" t="str">
        <f>IF('D-1-2'!H20="","",'D-1-2'!H20)</f>
        <v/>
      </c>
      <c r="I20" s="390" t="str">
        <f>IF('D-1-2'!I20="","",'D-1-2'!I20)</f>
        <v/>
      </c>
      <c r="J20" s="390" t="str">
        <f>IF('D-1-2'!J20="","",'D-1-2'!J20)</f>
        <v/>
      </c>
      <c r="K20" s="391" t="str">
        <f ca="1">IF('D-1-2'!K20="","","【"&amp;ROUND(IFERROR(IF(ABS('D-1-2'!K20)&gt;=10,IF('D-1-2'!K20&gt;=0,'D-1-2'!K20*RANDBETWEEN(80,90)*0.01,'D-1-2'!K20*RANDBETWEEN(110,120)*0.01),'D-1-2'!K20-RANDBETWEEN(1,3)),0),0)&amp;"～"&amp;ROUND(IFERROR(IF(ABS('D-1-2'!K20)&gt;=10,IF('D-1-2'!K20&gt;=0,'D-1-2'!K20*RANDBETWEEN(110,120)*0.01,'D-1-2'!K20*RANDBETWEEN(80,90)*0.01),'D-1-2'!K20+RANDBETWEEN(1,3)),0),0)&amp;"】")</f>
        <v/>
      </c>
      <c r="L20" s="391" t="str">
        <f ca="1">IF('D-1-2'!L20="","","【"&amp;ROUND(IFERROR(IF(ABS('D-1-2'!L20)&gt;=10,IF('D-1-2'!L20&gt;=0,'D-1-2'!L20*RANDBETWEEN(80,90)*0.01,'D-1-2'!L20*RANDBETWEEN(110,120)*0.01),'D-1-2'!L20-RANDBETWEEN(1,3)),0),0)&amp;"～"&amp;ROUND(IFERROR(IF(ABS('D-1-2'!L20)&gt;=10,IF('D-1-2'!L20&gt;=0,'D-1-2'!L20*RANDBETWEEN(110,120)*0.01,'D-1-2'!L20*RANDBETWEEN(80,90)*0.01),'D-1-2'!L20+RANDBETWEEN(1,3)),0),0)&amp;"】")</f>
        <v/>
      </c>
      <c r="M20" s="391" t="str">
        <f>IF('D-1-2'!M20="","",'D-1-2'!M20)</f>
        <v/>
      </c>
      <c r="N20" s="391" t="str">
        <f ca="1">IF('D-1-2'!N20="","","【"&amp;ROUND(IFERROR(IF(ABS('D-1-2'!N20)&gt;=10,IF('D-1-2'!N20&gt;=0,'D-1-2'!N20*RANDBETWEEN(80,90)*0.01,'D-1-2'!N20*RANDBETWEEN(110,120)*0.01),'D-1-2'!N20-RANDBETWEEN(1,3)),0),0)&amp;"～"&amp;ROUND(IFERROR(IF(ABS('D-1-2'!N20)&gt;=10,IF('D-1-2'!N20&gt;=0,'D-1-2'!N20*RANDBETWEEN(110,120)*0.01,'D-1-2'!N20*RANDBETWEEN(80,90)*0.01),'D-1-2'!N20+RANDBETWEEN(1,3)),0),0)&amp;"】")</f>
        <v/>
      </c>
      <c r="O20" s="392" t="str">
        <f ca="1">IF('D-1-2'!O20="","","【"&amp;ROUND(IFERROR(IF(ABS('D-1-2'!O20)&gt;=10,IF('D-1-2'!O20&gt;=0,'D-1-2'!O20*RANDBETWEEN(80,90)*0.01,'D-1-2'!O20*RANDBETWEEN(110,120)*0.01),'D-1-2'!O20-RANDBETWEEN(1,3)),0),0)&amp;"～"&amp;ROUND(IFERROR(IF(ABS('D-1-2'!O20)&gt;=10,IF('D-1-2'!O20&gt;=0,'D-1-2'!O20*RANDBETWEEN(110,120)*0.01,'D-1-2'!O20*RANDBETWEEN(80,90)*0.01),'D-1-2'!O20+RANDBETWEEN(1,3)),0),0)&amp;"】")</f>
        <v>【-1～3】</v>
      </c>
      <c r="P20" s="391" t="str">
        <f ca="1">IF('D-1-2'!P20="","","【"&amp;ROUND(IFERROR(IF(ABS('D-1-2'!P20)&gt;=10,IF('D-1-2'!P20&gt;=0,'D-1-2'!P20*RANDBETWEEN(80,90)*0.01,'D-1-2'!P20*RANDBETWEEN(110,120)*0.01),'D-1-2'!P20-RANDBETWEEN(1,3)),0),0)&amp;"～"&amp;ROUND(IFERROR(IF(ABS('D-1-2'!P20)&gt;=10,IF('D-1-2'!P20&gt;=0,'D-1-2'!P20*RANDBETWEEN(110,120)*0.01,'D-1-2'!P20*RANDBETWEEN(80,90)*0.01),'D-1-2'!P20+RANDBETWEEN(1,3)),0),0)&amp;"】")</f>
        <v/>
      </c>
      <c r="Q20"/>
    </row>
    <row r="21" spans="1:17" ht="26.25" customHeight="1" x14ac:dyDescent="0.15">
      <c r="A21"/>
      <c r="B21" s="34">
        <v>11</v>
      </c>
      <c r="C21" s="397" t="str">
        <f>IF('D-1-2'!C21="","",'D-1-2'!C21)</f>
        <v/>
      </c>
      <c r="D21" s="397" t="str">
        <f>IF('D-1-2'!D21="","",'D-1-2'!D21)</f>
        <v/>
      </c>
      <c r="E21" s="390" t="str">
        <f>IF('D-1-2'!E21="","",'D-1-2'!E21)</f>
        <v/>
      </c>
      <c r="F21" s="390" t="str">
        <f>IF('D-1-2'!F21="","",'D-1-2'!F21)</f>
        <v/>
      </c>
      <c r="G21" s="390" t="str">
        <f>IF('D-1-2'!G21="","",'D-1-2'!G21)</f>
        <v/>
      </c>
      <c r="H21" s="390" t="str">
        <f>IF('D-1-2'!H21="","",'D-1-2'!H21)</f>
        <v/>
      </c>
      <c r="I21" s="390" t="str">
        <f>IF('D-1-2'!I21="","",'D-1-2'!I21)</f>
        <v/>
      </c>
      <c r="J21" s="390" t="str">
        <f>IF('D-1-2'!J21="","",'D-1-2'!J21)</f>
        <v/>
      </c>
      <c r="K21" s="391" t="str">
        <f ca="1">IF('D-1-2'!K21="","","【"&amp;ROUND(IFERROR(IF(ABS('D-1-2'!K21)&gt;=10,IF('D-1-2'!K21&gt;=0,'D-1-2'!K21*RANDBETWEEN(80,90)*0.01,'D-1-2'!K21*RANDBETWEEN(110,120)*0.01),'D-1-2'!K21-RANDBETWEEN(1,3)),0),0)&amp;"～"&amp;ROUND(IFERROR(IF(ABS('D-1-2'!K21)&gt;=10,IF('D-1-2'!K21&gt;=0,'D-1-2'!K21*RANDBETWEEN(110,120)*0.01,'D-1-2'!K21*RANDBETWEEN(80,90)*0.01),'D-1-2'!K21+RANDBETWEEN(1,3)),0),0)&amp;"】")</f>
        <v/>
      </c>
      <c r="L21" s="391" t="str">
        <f ca="1">IF('D-1-2'!L21="","","【"&amp;ROUND(IFERROR(IF(ABS('D-1-2'!L21)&gt;=10,IF('D-1-2'!L21&gt;=0,'D-1-2'!L21*RANDBETWEEN(80,90)*0.01,'D-1-2'!L21*RANDBETWEEN(110,120)*0.01),'D-1-2'!L21-RANDBETWEEN(1,3)),0),0)&amp;"～"&amp;ROUND(IFERROR(IF(ABS('D-1-2'!L21)&gt;=10,IF('D-1-2'!L21&gt;=0,'D-1-2'!L21*RANDBETWEEN(110,120)*0.01,'D-1-2'!L21*RANDBETWEEN(80,90)*0.01),'D-1-2'!L21+RANDBETWEEN(1,3)),0),0)&amp;"】")</f>
        <v/>
      </c>
      <c r="M21" s="391" t="str">
        <f>IF('D-1-2'!M21="","",'D-1-2'!M21)</f>
        <v/>
      </c>
      <c r="N21" s="391" t="str">
        <f ca="1">IF('D-1-2'!N21="","","【"&amp;ROUND(IFERROR(IF(ABS('D-1-2'!N21)&gt;=10,IF('D-1-2'!N21&gt;=0,'D-1-2'!N21*RANDBETWEEN(80,90)*0.01,'D-1-2'!N21*RANDBETWEEN(110,120)*0.01),'D-1-2'!N21-RANDBETWEEN(1,3)),0),0)&amp;"～"&amp;ROUND(IFERROR(IF(ABS('D-1-2'!N21)&gt;=10,IF('D-1-2'!N21&gt;=0,'D-1-2'!N21*RANDBETWEEN(110,120)*0.01,'D-1-2'!N21*RANDBETWEEN(80,90)*0.01),'D-1-2'!N21+RANDBETWEEN(1,3)),0),0)&amp;"】")</f>
        <v/>
      </c>
      <c r="O21" s="392" t="str">
        <f ca="1">IF('D-1-2'!O21="","","【"&amp;ROUND(IFERROR(IF(ABS('D-1-2'!O21)&gt;=10,IF('D-1-2'!O21&gt;=0,'D-1-2'!O21*RANDBETWEEN(80,90)*0.01,'D-1-2'!O21*RANDBETWEEN(110,120)*0.01),'D-1-2'!O21-RANDBETWEEN(1,3)),0),0)&amp;"～"&amp;ROUND(IFERROR(IF(ABS('D-1-2'!O21)&gt;=10,IF('D-1-2'!O21&gt;=0,'D-1-2'!O21*RANDBETWEEN(110,120)*0.01,'D-1-2'!O21*RANDBETWEEN(80,90)*0.01),'D-1-2'!O21+RANDBETWEEN(1,3)),0),0)&amp;"】")</f>
        <v>【-2～1】</v>
      </c>
      <c r="P21" s="391" t="str">
        <f ca="1">IF('D-1-2'!P21="","","【"&amp;ROUND(IFERROR(IF(ABS('D-1-2'!P21)&gt;=10,IF('D-1-2'!P21&gt;=0,'D-1-2'!P21*RANDBETWEEN(80,90)*0.01,'D-1-2'!P21*RANDBETWEEN(110,120)*0.01),'D-1-2'!P21-RANDBETWEEN(1,3)),0),0)&amp;"～"&amp;ROUND(IFERROR(IF(ABS('D-1-2'!P21)&gt;=10,IF('D-1-2'!P21&gt;=0,'D-1-2'!P21*RANDBETWEEN(110,120)*0.01,'D-1-2'!P21*RANDBETWEEN(80,90)*0.01),'D-1-2'!P21+RANDBETWEEN(1,3)),0),0)&amp;"】")</f>
        <v/>
      </c>
      <c r="Q21"/>
    </row>
    <row r="22" spans="1:17" ht="26.25" customHeight="1" x14ac:dyDescent="0.15">
      <c r="A22"/>
      <c r="B22" s="34">
        <v>12</v>
      </c>
      <c r="C22" s="397" t="str">
        <f>IF('D-1-2'!C22="","",'D-1-2'!C22)</f>
        <v/>
      </c>
      <c r="D22" s="397" t="str">
        <f>IF('D-1-2'!D22="","",'D-1-2'!D22)</f>
        <v/>
      </c>
      <c r="E22" s="390" t="str">
        <f>IF('D-1-2'!E22="","",'D-1-2'!E22)</f>
        <v/>
      </c>
      <c r="F22" s="390" t="str">
        <f>IF('D-1-2'!F22="","",'D-1-2'!F22)</f>
        <v/>
      </c>
      <c r="G22" s="390" t="str">
        <f>IF('D-1-2'!G22="","",'D-1-2'!G22)</f>
        <v/>
      </c>
      <c r="H22" s="390" t="str">
        <f>IF('D-1-2'!H22="","",'D-1-2'!H22)</f>
        <v/>
      </c>
      <c r="I22" s="390" t="str">
        <f>IF('D-1-2'!I22="","",'D-1-2'!I22)</f>
        <v/>
      </c>
      <c r="J22" s="390" t="str">
        <f>IF('D-1-2'!J22="","",'D-1-2'!J22)</f>
        <v/>
      </c>
      <c r="K22" s="391" t="str">
        <f ca="1">IF('D-1-2'!K22="","","【"&amp;ROUND(IFERROR(IF(ABS('D-1-2'!K22)&gt;=10,IF('D-1-2'!K22&gt;=0,'D-1-2'!K22*RANDBETWEEN(80,90)*0.01,'D-1-2'!K22*RANDBETWEEN(110,120)*0.01),'D-1-2'!K22-RANDBETWEEN(1,3)),0),0)&amp;"～"&amp;ROUND(IFERROR(IF(ABS('D-1-2'!K22)&gt;=10,IF('D-1-2'!K22&gt;=0,'D-1-2'!K22*RANDBETWEEN(110,120)*0.01,'D-1-2'!K22*RANDBETWEEN(80,90)*0.01),'D-1-2'!K22+RANDBETWEEN(1,3)),0),0)&amp;"】")</f>
        <v/>
      </c>
      <c r="L22" s="391" t="str">
        <f ca="1">IF('D-1-2'!L22="","","【"&amp;ROUND(IFERROR(IF(ABS('D-1-2'!L22)&gt;=10,IF('D-1-2'!L22&gt;=0,'D-1-2'!L22*RANDBETWEEN(80,90)*0.01,'D-1-2'!L22*RANDBETWEEN(110,120)*0.01),'D-1-2'!L22-RANDBETWEEN(1,3)),0),0)&amp;"～"&amp;ROUND(IFERROR(IF(ABS('D-1-2'!L22)&gt;=10,IF('D-1-2'!L22&gt;=0,'D-1-2'!L22*RANDBETWEEN(110,120)*0.01,'D-1-2'!L22*RANDBETWEEN(80,90)*0.01),'D-1-2'!L22+RANDBETWEEN(1,3)),0),0)&amp;"】")</f>
        <v/>
      </c>
      <c r="M22" s="391" t="str">
        <f>IF('D-1-2'!M22="","",'D-1-2'!M22)</f>
        <v/>
      </c>
      <c r="N22" s="391" t="str">
        <f ca="1">IF('D-1-2'!N22="","","【"&amp;ROUND(IFERROR(IF(ABS('D-1-2'!N22)&gt;=10,IF('D-1-2'!N22&gt;=0,'D-1-2'!N22*RANDBETWEEN(80,90)*0.01,'D-1-2'!N22*RANDBETWEEN(110,120)*0.01),'D-1-2'!N22-RANDBETWEEN(1,3)),0),0)&amp;"～"&amp;ROUND(IFERROR(IF(ABS('D-1-2'!N22)&gt;=10,IF('D-1-2'!N22&gt;=0,'D-1-2'!N22*RANDBETWEEN(110,120)*0.01,'D-1-2'!N22*RANDBETWEEN(80,90)*0.01),'D-1-2'!N22+RANDBETWEEN(1,3)),0),0)&amp;"】")</f>
        <v/>
      </c>
      <c r="O22" s="392" t="str">
        <f ca="1">IF('D-1-2'!O22="","","【"&amp;ROUND(IFERROR(IF(ABS('D-1-2'!O22)&gt;=10,IF('D-1-2'!O22&gt;=0,'D-1-2'!O22*RANDBETWEEN(80,90)*0.01,'D-1-2'!O22*RANDBETWEEN(110,120)*0.01),'D-1-2'!O22-RANDBETWEEN(1,3)),0),0)&amp;"～"&amp;ROUND(IFERROR(IF(ABS('D-1-2'!O22)&gt;=10,IF('D-1-2'!O22&gt;=0,'D-1-2'!O22*RANDBETWEEN(110,120)*0.01,'D-1-2'!O22*RANDBETWEEN(80,90)*0.01),'D-1-2'!O22+RANDBETWEEN(1,3)),0),0)&amp;"】")</f>
        <v>【-1～1】</v>
      </c>
      <c r="P22" s="391" t="str">
        <f ca="1">IF('D-1-2'!P22="","","【"&amp;ROUND(IFERROR(IF(ABS('D-1-2'!P22)&gt;=10,IF('D-1-2'!P22&gt;=0,'D-1-2'!P22*RANDBETWEEN(80,90)*0.01,'D-1-2'!P22*RANDBETWEEN(110,120)*0.01),'D-1-2'!P22-RANDBETWEEN(1,3)),0),0)&amp;"～"&amp;ROUND(IFERROR(IF(ABS('D-1-2'!P22)&gt;=10,IF('D-1-2'!P22&gt;=0,'D-1-2'!P22*RANDBETWEEN(110,120)*0.01,'D-1-2'!P22*RANDBETWEEN(80,90)*0.01),'D-1-2'!P22+RANDBETWEEN(1,3)),0),0)&amp;"】")</f>
        <v/>
      </c>
      <c r="Q22"/>
    </row>
    <row r="23" spans="1:17" ht="26.25" customHeight="1" x14ac:dyDescent="0.15">
      <c r="A23"/>
      <c r="B23" s="34">
        <v>13</v>
      </c>
      <c r="C23" s="397" t="str">
        <f>IF('D-1-2'!C23="","",'D-1-2'!C23)</f>
        <v/>
      </c>
      <c r="D23" s="397" t="str">
        <f>IF('D-1-2'!D23="","",'D-1-2'!D23)</f>
        <v/>
      </c>
      <c r="E23" s="390" t="str">
        <f>IF('D-1-2'!E23="","",'D-1-2'!E23)</f>
        <v/>
      </c>
      <c r="F23" s="390" t="str">
        <f>IF('D-1-2'!F23="","",'D-1-2'!F23)</f>
        <v/>
      </c>
      <c r="G23" s="390" t="str">
        <f>IF('D-1-2'!G23="","",'D-1-2'!G23)</f>
        <v/>
      </c>
      <c r="H23" s="390" t="str">
        <f>IF('D-1-2'!H23="","",'D-1-2'!H23)</f>
        <v/>
      </c>
      <c r="I23" s="390" t="str">
        <f>IF('D-1-2'!I23="","",'D-1-2'!I23)</f>
        <v/>
      </c>
      <c r="J23" s="390" t="str">
        <f>IF('D-1-2'!J23="","",'D-1-2'!J23)</f>
        <v/>
      </c>
      <c r="K23" s="391" t="str">
        <f ca="1">IF('D-1-2'!K23="","","【"&amp;ROUND(IFERROR(IF(ABS('D-1-2'!K23)&gt;=10,IF('D-1-2'!K23&gt;=0,'D-1-2'!K23*RANDBETWEEN(80,90)*0.01,'D-1-2'!K23*RANDBETWEEN(110,120)*0.01),'D-1-2'!K23-RANDBETWEEN(1,3)),0),0)&amp;"～"&amp;ROUND(IFERROR(IF(ABS('D-1-2'!K23)&gt;=10,IF('D-1-2'!K23&gt;=0,'D-1-2'!K23*RANDBETWEEN(110,120)*0.01,'D-1-2'!K23*RANDBETWEEN(80,90)*0.01),'D-1-2'!K23+RANDBETWEEN(1,3)),0),0)&amp;"】")</f>
        <v/>
      </c>
      <c r="L23" s="391" t="str">
        <f ca="1">IF('D-1-2'!L23="","","【"&amp;ROUND(IFERROR(IF(ABS('D-1-2'!L23)&gt;=10,IF('D-1-2'!L23&gt;=0,'D-1-2'!L23*RANDBETWEEN(80,90)*0.01,'D-1-2'!L23*RANDBETWEEN(110,120)*0.01),'D-1-2'!L23-RANDBETWEEN(1,3)),0),0)&amp;"～"&amp;ROUND(IFERROR(IF(ABS('D-1-2'!L23)&gt;=10,IF('D-1-2'!L23&gt;=0,'D-1-2'!L23*RANDBETWEEN(110,120)*0.01,'D-1-2'!L23*RANDBETWEEN(80,90)*0.01),'D-1-2'!L23+RANDBETWEEN(1,3)),0),0)&amp;"】")</f>
        <v/>
      </c>
      <c r="M23" s="391" t="str">
        <f>IF('D-1-2'!M23="","",'D-1-2'!M23)</f>
        <v/>
      </c>
      <c r="N23" s="391" t="str">
        <f ca="1">IF('D-1-2'!N23="","","【"&amp;ROUND(IFERROR(IF(ABS('D-1-2'!N23)&gt;=10,IF('D-1-2'!N23&gt;=0,'D-1-2'!N23*RANDBETWEEN(80,90)*0.01,'D-1-2'!N23*RANDBETWEEN(110,120)*0.01),'D-1-2'!N23-RANDBETWEEN(1,3)),0),0)&amp;"～"&amp;ROUND(IFERROR(IF(ABS('D-1-2'!N23)&gt;=10,IF('D-1-2'!N23&gt;=0,'D-1-2'!N23*RANDBETWEEN(110,120)*0.01,'D-1-2'!N23*RANDBETWEEN(80,90)*0.01),'D-1-2'!N23+RANDBETWEEN(1,3)),0),0)&amp;"】")</f>
        <v/>
      </c>
      <c r="O23" s="392" t="str">
        <f ca="1">IF('D-1-2'!O23="","","【"&amp;ROUND(IFERROR(IF(ABS('D-1-2'!O23)&gt;=10,IF('D-1-2'!O23&gt;=0,'D-1-2'!O23*RANDBETWEEN(80,90)*0.01,'D-1-2'!O23*RANDBETWEEN(110,120)*0.01),'D-1-2'!O23-RANDBETWEEN(1,3)),0),0)&amp;"～"&amp;ROUND(IFERROR(IF(ABS('D-1-2'!O23)&gt;=10,IF('D-1-2'!O23&gt;=0,'D-1-2'!O23*RANDBETWEEN(110,120)*0.01,'D-1-2'!O23*RANDBETWEEN(80,90)*0.01),'D-1-2'!O23+RANDBETWEEN(1,3)),0),0)&amp;"】")</f>
        <v>【-2～2】</v>
      </c>
      <c r="P23" s="391" t="str">
        <f ca="1">IF('D-1-2'!P23="","","【"&amp;ROUND(IFERROR(IF(ABS('D-1-2'!P23)&gt;=10,IF('D-1-2'!P23&gt;=0,'D-1-2'!P23*RANDBETWEEN(80,90)*0.01,'D-1-2'!P23*RANDBETWEEN(110,120)*0.01),'D-1-2'!P23-RANDBETWEEN(1,3)),0),0)&amp;"～"&amp;ROUND(IFERROR(IF(ABS('D-1-2'!P23)&gt;=10,IF('D-1-2'!P23&gt;=0,'D-1-2'!P23*RANDBETWEEN(110,120)*0.01,'D-1-2'!P23*RANDBETWEEN(80,90)*0.01),'D-1-2'!P23+RANDBETWEEN(1,3)),0),0)&amp;"】")</f>
        <v/>
      </c>
      <c r="Q23"/>
    </row>
    <row r="24" spans="1:17" ht="26.25" customHeight="1" x14ac:dyDescent="0.15">
      <c r="A24"/>
      <c r="B24" s="34">
        <v>14</v>
      </c>
      <c r="C24" s="397" t="str">
        <f>IF('D-1-2'!C24="","",'D-1-2'!C24)</f>
        <v/>
      </c>
      <c r="D24" s="397" t="str">
        <f>IF('D-1-2'!D24="","",'D-1-2'!D24)</f>
        <v/>
      </c>
      <c r="E24" s="390" t="str">
        <f>IF('D-1-2'!E24="","",'D-1-2'!E24)</f>
        <v/>
      </c>
      <c r="F24" s="390" t="str">
        <f>IF('D-1-2'!F24="","",'D-1-2'!F24)</f>
        <v/>
      </c>
      <c r="G24" s="390" t="str">
        <f>IF('D-1-2'!G24="","",'D-1-2'!G24)</f>
        <v/>
      </c>
      <c r="H24" s="390" t="str">
        <f>IF('D-1-2'!H24="","",'D-1-2'!H24)</f>
        <v/>
      </c>
      <c r="I24" s="390" t="str">
        <f>IF('D-1-2'!I24="","",'D-1-2'!I24)</f>
        <v/>
      </c>
      <c r="J24" s="390" t="str">
        <f>IF('D-1-2'!J24="","",'D-1-2'!J24)</f>
        <v/>
      </c>
      <c r="K24" s="391" t="str">
        <f ca="1">IF('D-1-2'!K24="","","【"&amp;ROUND(IFERROR(IF(ABS('D-1-2'!K24)&gt;=10,IF('D-1-2'!K24&gt;=0,'D-1-2'!K24*RANDBETWEEN(80,90)*0.01,'D-1-2'!K24*RANDBETWEEN(110,120)*0.01),'D-1-2'!K24-RANDBETWEEN(1,3)),0),0)&amp;"～"&amp;ROUND(IFERROR(IF(ABS('D-1-2'!K24)&gt;=10,IF('D-1-2'!K24&gt;=0,'D-1-2'!K24*RANDBETWEEN(110,120)*0.01,'D-1-2'!K24*RANDBETWEEN(80,90)*0.01),'D-1-2'!K24+RANDBETWEEN(1,3)),0),0)&amp;"】")</f>
        <v/>
      </c>
      <c r="L24" s="391" t="str">
        <f ca="1">IF('D-1-2'!L24="","","【"&amp;ROUND(IFERROR(IF(ABS('D-1-2'!L24)&gt;=10,IF('D-1-2'!L24&gt;=0,'D-1-2'!L24*RANDBETWEEN(80,90)*0.01,'D-1-2'!L24*RANDBETWEEN(110,120)*0.01),'D-1-2'!L24-RANDBETWEEN(1,3)),0),0)&amp;"～"&amp;ROUND(IFERROR(IF(ABS('D-1-2'!L24)&gt;=10,IF('D-1-2'!L24&gt;=0,'D-1-2'!L24*RANDBETWEEN(110,120)*0.01,'D-1-2'!L24*RANDBETWEEN(80,90)*0.01),'D-1-2'!L24+RANDBETWEEN(1,3)),0),0)&amp;"】")</f>
        <v/>
      </c>
      <c r="M24" s="391" t="str">
        <f>IF('D-1-2'!M24="","",'D-1-2'!M24)</f>
        <v/>
      </c>
      <c r="N24" s="391" t="str">
        <f ca="1">IF('D-1-2'!N24="","","【"&amp;ROUND(IFERROR(IF(ABS('D-1-2'!N24)&gt;=10,IF('D-1-2'!N24&gt;=0,'D-1-2'!N24*RANDBETWEEN(80,90)*0.01,'D-1-2'!N24*RANDBETWEEN(110,120)*0.01),'D-1-2'!N24-RANDBETWEEN(1,3)),0),0)&amp;"～"&amp;ROUND(IFERROR(IF(ABS('D-1-2'!N24)&gt;=10,IF('D-1-2'!N24&gt;=0,'D-1-2'!N24*RANDBETWEEN(110,120)*0.01,'D-1-2'!N24*RANDBETWEEN(80,90)*0.01),'D-1-2'!N24+RANDBETWEEN(1,3)),0),0)&amp;"】")</f>
        <v/>
      </c>
      <c r="O24" s="392" t="str">
        <f ca="1">IF('D-1-2'!O24="","","【"&amp;ROUND(IFERROR(IF(ABS('D-1-2'!O24)&gt;=10,IF('D-1-2'!O24&gt;=0,'D-1-2'!O24*RANDBETWEEN(80,90)*0.01,'D-1-2'!O24*RANDBETWEEN(110,120)*0.01),'D-1-2'!O24-RANDBETWEEN(1,3)),0),0)&amp;"～"&amp;ROUND(IFERROR(IF(ABS('D-1-2'!O24)&gt;=10,IF('D-1-2'!O24&gt;=0,'D-1-2'!O24*RANDBETWEEN(110,120)*0.01,'D-1-2'!O24*RANDBETWEEN(80,90)*0.01),'D-1-2'!O24+RANDBETWEEN(1,3)),0),0)&amp;"】")</f>
        <v>【-2～3】</v>
      </c>
      <c r="P24" s="391" t="str">
        <f ca="1">IF('D-1-2'!P24="","","【"&amp;ROUND(IFERROR(IF(ABS('D-1-2'!P24)&gt;=10,IF('D-1-2'!P24&gt;=0,'D-1-2'!P24*RANDBETWEEN(80,90)*0.01,'D-1-2'!P24*RANDBETWEEN(110,120)*0.01),'D-1-2'!P24-RANDBETWEEN(1,3)),0),0)&amp;"～"&amp;ROUND(IFERROR(IF(ABS('D-1-2'!P24)&gt;=10,IF('D-1-2'!P24&gt;=0,'D-1-2'!P24*RANDBETWEEN(110,120)*0.01,'D-1-2'!P24*RANDBETWEEN(80,90)*0.01),'D-1-2'!P24+RANDBETWEEN(1,3)),0),0)&amp;"】")</f>
        <v/>
      </c>
      <c r="Q24"/>
    </row>
    <row r="25" spans="1:17" ht="26.25" customHeight="1" x14ac:dyDescent="0.15">
      <c r="A25"/>
      <c r="B25" s="34">
        <v>15</v>
      </c>
      <c r="C25" s="397" t="str">
        <f>IF('D-1-2'!C25="","",'D-1-2'!C25)</f>
        <v/>
      </c>
      <c r="D25" s="397" t="str">
        <f>IF('D-1-2'!D25="","",'D-1-2'!D25)</f>
        <v/>
      </c>
      <c r="E25" s="390" t="str">
        <f>IF('D-1-2'!E25="","",'D-1-2'!E25)</f>
        <v/>
      </c>
      <c r="F25" s="390" t="str">
        <f>IF('D-1-2'!F25="","",'D-1-2'!F25)</f>
        <v/>
      </c>
      <c r="G25" s="390" t="str">
        <f>IF('D-1-2'!G25="","",'D-1-2'!G25)</f>
        <v/>
      </c>
      <c r="H25" s="390" t="str">
        <f>IF('D-1-2'!H25="","",'D-1-2'!H25)</f>
        <v/>
      </c>
      <c r="I25" s="390" t="str">
        <f>IF('D-1-2'!I25="","",'D-1-2'!I25)</f>
        <v/>
      </c>
      <c r="J25" s="390" t="str">
        <f>IF('D-1-2'!J25="","",'D-1-2'!J25)</f>
        <v/>
      </c>
      <c r="K25" s="391" t="str">
        <f ca="1">IF('D-1-2'!K25="","","【"&amp;ROUND(IFERROR(IF(ABS('D-1-2'!K25)&gt;=10,IF('D-1-2'!K25&gt;=0,'D-1-2'!K25*RANDBETWEEN(80,90)*0.01,'D-1-2'!K25*RANDBETWEEN(110,120)*0.01),'D-1-2'!K25-RANDBETWEEN(1,3)),0),0)&amp;"～"&amp;ROUND(IFERROR(IF(ABS('D-1-2'!K25)&gt;=10,IF('D-1-2'!K25&gt;=0,'D-1-2'!K25*RANDBETWEEN(110,120)*0.01,'D-1-2'!K25*RANDBETWEEN(80,90)*0.01),'D-1-2'!K25+RANDBETWEEN(1,3)),0),0)&amp;"】")</f>
        <v/>
      </c>
      <c r="L25" s="391" t="str">
        <f ca="1">IF('D-1-2'!L25="","","【"&amp;ROUND(IFERROR(IF(ABS('D-1-2'!L25)&gt;=10,IF('D-1-2'!L25&gt;=0,'D-1-2'!L25*RANDBETWEEN(80,90)*0.01,'D-1-2'!L25*RANDBETWEEN(110,120)*0.01),'D-1-2'!L25-RANDBETWEEN(1,3)),0),0)&amp;"～"&amp;ROUND(IFERROR(IF(ABS('D-1-2'!L25)&gt;=10,IF('D-1-2'!L25&gt;=0,'D-1-2'!L25*RANDBETWEEN(110,120)*0.01,'D-1-2'!L25*RANDBETWEEN(80,90)*0.01),'D-1-2'!L25+RANDBETWEEN(1,3)),0),0)&amp;"】")</f>
        <v/>
      </c>
      <c r="M25" s="391" t="str">
        <f>IF('D-1-2'!M25="","",'D-1-2'!M25)</f>
        <v/>
      </c>
      <c r="N25" s="391" t="str">
        <f ca="1">IF('D-1-2'!N25="","","【"&amp;ROUND(IFERROR(IF(ABS('D-1-2'!N25)&gt;=10,IF('D-1-2'!N25&gt;=0,'D-1-2'!N25*RANDBETWEEN(80,90)*0.01,'D-1-2'!N25*RANDBETWEEN(110,120)*0.01),'D-1-2'!N25-RANDBETWEEN(1,3)),0),0)&amp;"～"&amp;ROUND(IFERROR(IF(ABS('D-1-2'!N25)&gt;=10,IF('D-1-2'!N25&gt;=0,'D-1-2'!N25*RANDBETWEEN(110,120)*0.01,'D-1-2'!N25*RANDBETWEEN(80,90)*0.01),'D-1-2'!N25+RANDBETWEEN(1,3)),0),0)&amp;"】")</f>
        <v/>
      </c>
      <c r="O25" s="392" t="str">
        <f ca="1">IF('D-1-2'!O25="","","【"&amp;ROUND(IFERROR(IF(ABS('D-1-2'!O25)&gt;=10,IF('D-1-2'!O25&gt;=0,'D-1-2'!O25*RANDBETWEEN(80,90)*0.01,'D-1-2'!O25*RANDBETWEEN(110,120)*0.01),'D-1-2'!O25-RANDBETWEEN(1,3)),0),0)&amp;"～"&amp;ROUND(IFERROR(IF(ABS('D-1-2'!O25)&gt;=10,IF('D-1-2'!O25&gt;=0,'D-1-2'!O25*RANDBETWEEN(110,120)*0.01,'D-1-2'!O25*RANDBETWEEN(80,90)*0.01),'D-1-2'!O25+RANDBETWEEN(1,3)),0),0)&amp;"】")</f>
        <v>【-2～3】</v>
      </c>
      <c r="P25" s="391" t="str">
        <f ca="1">IF('D-1-2'!P25="","","【"&amp;ROUND(IFERROR(IF(ABS('D-1-2'!P25)&gt;=10,IF('D-1-2'!P25&gt;=0,'D-1-2'!P25*RANDBETWEEN(80,90)*0.01,'D-1-2'!P25*RANDBETWEEN(110,120)*0.01),'D-1-2'!P25-RANDBETWEEN(1,3)),0),0)&amp;"～"&amp;ROUND(IFERROR(IF(ABS('D-1-2'!P25)&gt;=10,IF('D-1-2'!P25&gt;=0,'D-1-2'!P25*RANDBETWEEN(110,120)*0.01,'D-1-2'!P25*RANDBETWEEN(80,90)*0.01),'D-1-2'!P25+RANDBETWEEN(1,3)),0),0)&amp;"】")</f>
        <v/>
      </c>
      <c r="Q25"/>
    </row>
    <row r="26" spans="1:17" ht="26.25" customHeight="1" thickBot="1" x14ac:dyDescent="0.2">
      <c r="A26"/>
      <c r="B26" s="34">
        <v>16</v>
      </c>
      <c r="C26" s="397" t="str">
        <f>IF('D-1-2'!C26="","",'D-1-2'!C26)</f>
        <v/>
      </c>
      <c r="D26" s="397" t="str">
        <f>IF('D-1-2'!D26="","",'D-1-2'!D26)</f>
        <v/>
      </c>
      <c r="E26" s="390" t="str">
        <f>IF('D-1-2'!E26="","",'D-1-2'!E26)</f>
        <v/>
      </c>
      <c r="F26" s="390" t="str">
        <f>IF('D-1-2'!F26="","",'D-1-2'!F26)</f>
        <v/>
      </c>
      <c r="G26" s="390" t="str">
        <f>IF('D-1-2'!G26="","",'D-1-2'!G26)</f>
        <v/>
      </c>
      <c r="H26" s="390" t="str">
        <f>IF('D-1-2'!H26="","",'D-1-2'!H26)</f>
        <v/>
      </c>
      <c r="I26" s="390" t="str">
        <f>IF('D-1-2'!I26="","",'D-1-2'!I26)</f>
        <v/>
      </c>
      <c r="J26" s="390" t="str">
        <f>IF('D-1-2'!J26="","",'D-1-2'!J26)</f>
        <v/>
      </c>
      <c r="K26" s="393" t="str">
        <f ca="1">IF('D-1-2'!K26="","","【"&amp;ROUND(IFERROR(IF(ABS('D-1-2'!K26)&gt;=10,IF('D-1-2'!K26&gt;=0,'D-1-2'!K26*RANDBETWEEN(80,90)*0.01,'D-1-2'!K26*RANDBETWEEN(110,120)*0.01),'D-1-2'!K26-RANDBETWEEN(1,3)),0),0)&amp;"～"&amp;ROUND(IFERROR(IF(ABS('D-1-2'!K26)&gt;=10,IF('D-1-2'!K26&gt;=0,'D-1-2'!K26*RANDBETWEEN(110,120)*0.01,'D-1-2'!K26*RANDBETWEEN(80,90)*0.01),'D-1-2'!K26+RANDBETWEEN(1,3)),0),0)&amp;"】")</f>
        <v/>
      </c>
      <c r="L26" s="547" t="str">
        <f ca="1">IF('D-1-2'!L26="","","【"&amp;ROUND(IFERROR(IF(ABS('D-1-2'!L26)&gt;=10,IF('D-1-2'!L26&gt;=0,'D-1-2'!L26*RANDBETWEEN(80,90)*0.01,'D-1-2'!L26*RANDBETWEEN(110,120)*0.01),'D-1-2'!L26-RANDBETWEEN(1,3)),0),0)&amp;"～"&amp;ROUND(IFERROR(IF(ABS('D-1-2'!L26)&gt;=10,IF('D-1-2'!L26&gt;=0,'D-1-2'!L26*RANDBETWEEN(110,120)*0.01,'D-1-2'!L26*RANDBETWEEN(80,90)*0.01),'D-1-2'!L26+RANDBETWEEN(1,3)),0),0)&amp;"】")</f>
        <v/>
      </c>
      <c r="M26" s="391" t="str">
        <f>IF('D-1-2'!M26="","",'D-1-2'!M26)</f>
        <v/>
      </c>
      <c r="N26" s="391" t="str">
        <f ca="1">IF('D-1-2'!N26="","","【"&amp;ROUND(IFERROR(IF(ABS('D-1-2'!N26)&gt;=10,IF('D-1-2'!N26&gt;=0,'D-1-2'!N26*RANDBETWEEN(80,90)*0.01,'D-1-2'!N26*RANDBETWEEN(110,120)*0.01),'D-1-2'!N26-RANDBETWEEN(1,3)),0),0)&amp;"～"&amp;ROUND(IFERROR(IF(ABS('D-1-2'!N26)&gt;=10,IF('D-1-2'!N26&gt;=0,'D-1-2'!N26*RANDBETWEEN(110,120)*0.01,'D-1-2'!N26*RANDBETWEEN(80,90)*0.01),'D-1-2'!N26+RANDBETWEEN(1,3)),0),0)&amp;"】")</f>
        <v/>
      </c>
      <c r="O26" s="394" t="str">
        <f ca="1">IF('D-1-2'!O26="","","【"&amp;ROUND(IFERROR(IF(ABS('D-1-2'!O26)&gt;=10,IF('D-1-2'!O26&gt;=0,'D-1-2'!O26*RANDBETWEEN(80,90)*0.01,'D-1-2'!O26*RANDBETWEEN(110,120)*0.01),'D-1-2'!O26-RANDBETWEEN(1,3)),0),0)&amp;"～"&amp;ROUND(IFERROR(IF(ABS('D-1-2'!O26)&gt;=10,IF('D-1-2'!O26&gt;=0,'D-1-2'!O26*RANDBETWEEN(110,120)*0.01,'D-1-2'!O26*RANDBETWEEN(80,90)*0.01),'D-1-2'!O26+RANDBETWEEN(1,3)),0),0)&amp;"】")</f>
        <v>【-1～3】</v>
      </c>
      <c r="P26" s="391" t="str">
        <f ca="1">IF('D-1-2'!P26="","","【"&amp;ROUND(IFERROR(IF(ABS('D-1-2'!P26)&gt;=10,IF('D-1-2'!P26&gt;=0,'D-1-2'!P26*RANDBETWEEN(80,90)*0.01,'D-1-2'!P26*RANDBETWEEN(110,120)*0.01),'D-1-2'!P26-RANDBETWEEN(1,3)),0),0)&amp;"～"&amp;ROUND(IFERROR(IF(ABS('D-1-2'!P26)&gt;=10,IF('D-1-2'!P26&gt;=0,'D-1-2'!P26*RANDBETWEEN(110,120)*0.01,'D-1-2'!P26*RANDBETWEEN(80,90)*0.01),'D-1-2'!P26+RANDBETWEEN(1,3)),0),0)&amp;"】")</f>
        <v/>
      </c>
      <c r="Q26"/>
    </row>
    <row r="27" spans="1:17" ht="28.5" customHeight="1" thickTop="1" thickBot="1" x14ac:dyDescent="0.2">
      <c r="B27" s="238" t="s">
        <v>358</v>
      </c>
      <c r="C27" s="239"/>
      <c r="D27" s="239"/>
      <c r="E27" s="239"/>
      <c r="F27" s="239"/>
      <c r="G27" s="239"/>
      <c r="H27" s="239"/>
      <c r="I27" s="239"/>
      <c r="J27" s="239"/>
      <c r="K27" s="548" t="str">
        <f ca="1">IF('D-1-2'!K27="","","【"&amp;ROUND(IFERROR(IF(ABS('D-1-2'!K27)&gt;=10,IF('D-1-2'!K27&gt;=0,'D-1-2'!K27*RANDBETWEEN(80,90)*0.01,'D-1-2'!K27*RANDBETWEEN(110,120)*0.01),'D-1-2'!K27-RANDBETWEEN(1,3)),0),0)&amp;"～"&amp;ROUND(IFERROR(IF(ABS('D-1-2'!K27)&gt;=10,IF('D-1-2'!K27&gt;=0,'D-1-2'!K27*RANDBETWEEN(110,120)*0.01,'D-1-2'!K27*RANDBETWEEN(80,90)*0.01),'D-1-2'!K27+RANDBETWEEN(1,3)),0),0)&amp;"】")</f>
        <v>【-3～2】</v>
      </c>
      <c r="L27" s="548" t="str">
        <f ca="1">IF('D-1-2'!L27="","","【"&amp;ROUND(IFERROR(IF(ABS('D-1-2'!L27)&gt;=10,IF('D-1-2'!L27&gt;=0,'D-1-2'!L27*RANDBETWEEN(80,90)*0.01,'D-1-2'!L27*RANDBETWEEN(110,120)*0.01),'D-1-2'!L27-RANDBETWEEN(1,3)),0),0)&amp;"～"&amp;ROUND(IFERROR(IF(ABS('D-1-2'!L27)&gt;=10,IF('D-1-2'!L27&gt;=0,'D-1-2'!L27*RANDBETWEEN(110,120)*0.01,'D-1-2'!L27*RANDBETWEEN(80,90)*0.01),'D-1-2'!L27+RANDBETWEEN(1,3)),0),0)&amp;"】")</f>
        <v>【-1～3】</v>
      </c>
      <c r="M27" s="398"/>
      <c r="N27" s="395" t="str">
        <f ca="1">IF('D-1-2'!M27="","","【"&amp;ROUND(IFERROR(IF(ABS('D-1-2'!M27)&gt;=10,IF('D-1-2'!M27&gt;=0,'D-1-2'!M27*RANDBETWEEN(80,90)*0.01,'D-1-2'!M27*RANDBETWEEN(110,120)*0.01),'D-1-2'!M27-RANDBETWEEN(1,3)),0),0)&amp;"～"&amp;ROUND(IFERROR(IF(ABS('D-1-2'!M27)&gt;=10,IF('D-1-2'!M27&gt;=0,'D-1-2'!M27*RANDBETWEEN(110,120)*0.01,'D-1-2'!M27*RANDBETWEEN(80,90)*0.01),'D-1-2'!M27+RANDBETWEEN(1,3)),0),0)&amp;"】")</f>
        <v/>
      </c>
      <c r="O27" s="396" t="str">
        <f ca="1">IF('D-1-2'!O27="","","【"&amp;ROUND(IFERROR(IF(ABS('D-1-2'!O27)&gt;=10,IF('D-1-2'!O27&gt;=0,'D-1-2'!O27*RANDBETWEEN(80,90)*0.01,'D-1-2'!O27*RANDBETWEEN(110,120)*0.01),'D-1-2'!O27-RANDBETWEEN(1,3)),0),0)&amp;"～"&amp;ROUND(IFERROR(IF(ABS('D-1-2'!O27)&gt;=10,IF('D-1-2'!O27&gt;=0,'D-1-2'!O27*RANDBETWEEN(110,120)*0.01,'D-1-2'!O27*RANDBETWEEN(80,90)*0.01),'D-1-2'!O27+RANDBETWEEN(1,3)),0),0)&amp;"】")</f>
        <v>【-3～1】</v>
      </c>
      <c r="P27" s="396" t="str">
        <f ca="1">IF('D-1-2'!P27="","","【"&amp;ROUND(IFERROR(IF(ABS('D-1-2'!P27)&gt;=10,IF('D-1-2'!P27&gt;=0,'D-1-2'!P27*RANDBETWEEN(80,90)*0.01,'D-1-2'!P27*RANDBETWEEN(110,120)*0.01),'D-1-2'!P27-RANDBETWEEN(1,3)),0),0)&amp;"～"&amp;ROUND(IFERROR(IF(ABS('D-1-2'!P27)&gt;=10,IF('D-1-2'!P27&gt;=0,'D-1-2'!P27*RANDBETWEEN(110,120)*0.01,'D-1-2'!P27*RANDBETWEEN(80,90)*0.01),'D-1-2'!P27+RANDBETWEEN(1,3)),0),0)&amp;"】")</f>
        <v>【-1～1】</v>
      </c>
      <c r="Q27"/>
    </row>
    <row r="28" spans="1:17" x14ac:dyDescent="0.15">
      <c r="B28" s="36"/>
      <c r="I28"/>
      <c r="J28"/>
      <c r="K28"/>
      <c r="L28"/>
      <c r="M28"/>
      <c r="N28"/>
      <c r="O28"/>
      <c r="P28"/>
      <c r="Q28"/>
    </row>
    <row r="29" spans="1:17" ht="13.5" customHeight="1" x14ac:dyDescent="0.15">
      <c r="B29" s="36"/>
    </row>
  </sheetData>
  <mergeCells count="18">
    <mergeCell ref="G9:G10"/>
    <mergeCell ref="H9:H10"/>
    <mergeCell ref="B4:D4"/>
    <mergeCell ref="B6:Q6"/>
    <mergeCell ref="E4:G4"/>
    <mergeCell ref="B8:B10"/>
    <mergeCell ref="C8:C10"/>
    <mergeCell ref="D8:D10"/>
    <mergeCell ref="I8:I10"/>
    <mergeCell ref="J8:J10"/>
    <mergeCell ref="K8:K10"/>
    <mergeCell ref="L8:L10"/>
    <mergeCell ref="M8:M10"/>
    <mergeCell ref="N8:N10"/>
    <mergeCell ref="O8:O10"/>
    <mergeCell ref="P8:P10"/>
    <mergeCell ref="E9:E10"/>
    <mergeCell ref="F9:F10"/>
  </mergeCells>
  <phoneticPr fontId="14"/>
  <printOptions horizontalCentered="1"/>
  <pageMargins left="0.23622047244094491" right="0.23622047244094491" top="0.74803149606299213" bottom="0.74803149606299213" header="0.31496062992125984" footer="0.31496062992125984"/>
  <pageSetup paperSize="9" scale="51" orientation="landscape" r:id="rId1"/>
  <headerFooter>
    <oddHeader xml:space="preserve">&amp;R&amp;U開示版・非開示版&amp;U
※上記いずれかに丸をつけてください。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pageSetUpPr fitToPage="1"/>
  </sheetPr>
  <dimension ref="A1:J29"/>
  <sheetViews>
    <sheetView showGridLines="0" topLeftCell="A2" zoomScaleNormal="100" zoomScaleSheetLayoutView="100" workbookViewId="0">
      <selection activeCell="H12" sqref="H12"/>
    </sheetView>
  </sheetViews>
  <sheetFormatPr defaultColWidth="9" defaultRowHeight="13.5" x14ac:dyDescent="0.15"/>
  <cols>
    <col min="1" max="1" width="2.125" style="42" customWidth="1"/>
    <col min="2" max="4" width="2.625" style="42" customWidth="1"/>
    <col min="5" max="5" width="8.875" style="42" customWidth="1"/>
    <col min="6" max="6" width="45.125" style="42" customWidth="1"/>
    <col min="7" max="10" width="48.125" style="42" customWidth="1"/>
    <col min="11" max="11" width="2.375" style="42" customWidth="1"/>
    <col min="12" max="16384" width="9" style="42"/>
  </cols>
  <sheetData>
    <row r="1" spans="1:10" ht="28.15" customHeight="1" x14ac:dyDescent="0.15">
      <c r="A1" s="117"/>
      <c r="B1" s="142" t="s">
        <v>33</v>
      </c>
      <c r="C1" s="142"/>
      <c r="D1" s="142"/>
    </row>
    <row r="2" spans="1:10" ht="22.15" customHeight="1" x14ac:dyDescent="0.15">
      <c r="A2" s="119"/>
      <c r="B2" s="81" t="s">
        <v>360</v>
      </c>
      <c r="C2" s="81"/>
      <c r="D2" s="81"/>
    </row>
    <row r="3" spans="1:10" s="1" customFormat="1" ht="9.75" customHeight="1" thickBot="1" x14ac:dyDescent="0.2">
      <c r="B3" s="83"/>
      <c r="C3" s="83"/>
      <c r="D3" s="83"/>
      <c r="E3" s="84"/>
      <c r="F3" s="84"/>
      <c r="G3" s="84"/>
      <c r="H3" s="84"/>
      <c r="I3" s="84"/>
    </row>
    <row r="4" spans="1:10" s="1" customFormat="1" ht="19.5" customHeight="1" thickBot="1" x14ac:dyDescent="0.2">
      <c r="B4" s="1058" t="s">
        <v>12</v>
      </c>
      <c r="C4" s="1059"/>
      <c r="D4" s="1059"/>
      <c r="E4" s="1059"/>
      <c r="F4" s="1060"/>
      <c r="G4" s="1056" t="str">
        <f>IF(様式一覧表!D5="","",様式一覧表!D5)</f>
        <v/>
      </c>
      <c r="H4" s="1057"/>
      <c r="I4" s="42"/>
      <c r="J4" s="42"/>
    </row>
    <row r="5" spans="1:10" s="1" customFormat="1" ht="9" customHeight="1" x14ac:dyDescent="0.15">
      <c r="B5" s="84"/>
      <c r="C5" s="84"/>
      <c r="D5" s="84"/>
      <c r="E5" s="84"/>
      <c r="F5" s="84"/>
      <c r="G5" s="84"/>
      <c r="H5" s="84"/>
      <c r="I5" s="84"/>
    </row>
    <row r="6" spans="1:10" ht="21.75" customHeight="1" x14ac:dyDescent="0.15">
      <c r="B6" s="82" t="s">
        <v>361</v>
      </c>
      <c r="C6" s="82"/>
      <c r="D6" s="82"/>
      <c r="E6" s="82"/>
      <c r="F6" s="82"/>
    </row>
    <row r="7" spans="1:10" ht="28.5" customHeight="1" x14ac:dyDescent="0.15">
      <c r="B7" s="170" t="s">
        <v>362</v>
      </c>
      <c r="C7" s="170"/>
      <c r="D7" s="170"/>
      <c r="E7" s="211"/>
      <c r="F7" s="212"/>
      <c r="G7" s="171"/>
      <c r="H7" s="171"/>
      <c r="I7" s="171"/>
      <c r="J7" s="171"/>
    </row>
    <row r="8" spans="1:10" ht="28.5" customHeight="1" x14ac:dyDescent="0.15">
      <c r="B8" s="172" t="s">
        <v>363</v>
      </c>
      <c r="C8" s="182"/>
      <c r="D8" s="182"/>
      <c r="E8" s="85"/>
      <c r="F8" s="182"/>
      <c r="G8" s="217"/>
      <c r="H8" s="219"/>
      <c r="I8" s="219"/>
      <c r="J8" s="218"/>
    </row>
    <row r="9" spans="1:10" s="183" customFormat="1" ht="21" customHeight="1" x14ac:dyDescent="0.15">
      <c r="B9" s="215"/>
      <c r="C9" s="1061" t="s">
        <v>364</v>
      </c>
      <c r="D9" s="1062"/>
      <c r="E9" s="1062"/>
      <c r="F9" s="1062"/>
      <c r="G9" s="231"/>
      <c r="H9" s="219"/>
      <c r="I9" s="219"/>
      <c r="J9" s="218"/>
    </row>
    <row r="10" spans="1:10" s="183" customFormat="1" ht="21" customHeight="1" x14ac:dyDescent="0.15">
      <c r="B10" s="215"/>
      <c r="C10" s="220"/>
      <c r="D10" s="262" t="s">
        <v>170</v>
      </c>
      <c r="E10" s="263"/>
      <c r="F10" s="263"/>
      <c r="G10" s="213"/>
      <c r="H10" s="213"/>
      <c r="I10" s="213"/>
      <c r="J10" s="216"/>
    </row>
    <row r="11" spans="1:10" s="183" customFormat="1" ht="21" customHeight="1" x14ac:dyDescent="0.15">
      <c r="B11" s="215"/>
      <c r="C11" s="220"/>
      <c r="D11" s="355" t="s">
        <v>365</v>
      </c>
      <c r="E11" s="330"/>
      <c r="F11" s="330"/>
      <c r="G11" s="214"/>
      <c r="H11" s="214"/>
      <c r="I11" s="214"/>
      <c r="J11" s="214"/>
    </row>
    <row r="12" spans="1:10" s="183" customFormat="1" ht="21" customHeight="1" x14ac:dyDescent="0.15">
      <c r="B12" s="215"/>
      <c r="C12" s="220"/>
      <c r="D12" s="355" t="s">
        <v>366</v>
      </c>
      <c r="E12" s="330"/>
      <c r="F12" s="330"/>
      <c r="G12" s="214"/>
      <c r="H12" s="214"/>
      <c r="I12" s="214"/>
      <c r="J12" s="214"/>
    </row>
    <row r="13" spans="1:10" s="183" customFormat="1" ht="21" customHeight="1" x14ac:dyDescent="0.15">
      <c r="B13" s="215"/>
      <c r="C13" s="220"/>
      <c r="D13" s="355" t="s">
        <v>367</v>
      </c>
      <c r="E13" s="330"/>
      <c r="F13" s="330"/>
      <c r="G13" s="214"/>
      <c r="H13" s="214"/>
      <c r="I13" s="214"/>
      <c r="J13" s="214"/>
    </row>
    <row r="14" spans="1:10" s="183" customFormat="1" ht="21" customHeight="1" x14ac:dyDescent="0.15">
      <c r="B14" s="215"/>
      <c r="C14" s="221"/>
      <c r="D14" s="355" t="s">
        <v>368</v>
      </c>
      <c r="E14" s="330"/>
      <c r="F14" s="330"/>
      <c r="G14" s="214"/>
      <c r="H14" s="214"/>
      <c r="I14" s="214"/>
      <c r="J14" s="214"/>
    </row>
    <row r="15" spans="1:10" ht="28.5" customHeight="1" x14ac:dyDescent="0.15">
      <c r="B15" s="1053" t="s">
        <v>369</v>
      </c>
      <c r="C15" s="1054"/>
      <c r="D15" s="1054"/>
      <c r="E15" s="1054"/>
      <c r="F15" s="1055"/>
      <c r="G15" s="169"/>
      <c r="H15" s="169"/>
      <c r="I15" s="169"/>
      <c r="J15" s="169"/>
    </row>
    <row r="16" spans="1:10" ht="28.5" customHeight="1" x14ac:dyDescent="0.15">
      <c r="B16" s="1053" t="s">
        <v>370</v>
      </c>
      <c r="C16" s="1054"/>
      <c r="D16" s="1054"/>
      <c r="E16" s="1054"/>
      <c r="F16" s="1055"/>
      <c r="G16" s="169"/>
      <c r="H16" s="169"/>
      <c r="I16" s="169"/>
      <c r="J16" s="169"/>
    </row>
    <row r="17" spans="2:10" ht="28.5" customHeight="1" x14ac:dyDescent="0.15">
      <c r="B17" s="1053" t="s">
        <v>371</v>
      </c>
      <c r="C17" s="1054"/>
      <c r="D17" s="1054"/>
      <c r="E17" s="1054"/>
      <c r="F17" s="1055"/>
      <c r="G17" s="169"/>
      <c r="H17" s="169"/>
      <c r="I17" s="169"/>
      <c r="J17" s="169"/>
    </row>
    <row r="18" spans="2:10" ht="28.5" customHeight="1" x14ac:dyDescent="0.15">
      <c r="B18" s="1053" t="s">
        <v>372</v>
      </c>
      <c r="C18" s="1054"/>
      <c r="D18" s="1054"/>
      <c r="E18" s="1054"/>
      <c r="F18" s="1055"/>
      <c r="G18" s="169"/>
      <c r="H18" s="169"/>
      <c r="I18" s="169"/>
      <c r="J18" s="169"/>
    </row>
    <row r="19" spans="2:10" ht="28.5" customHeight="1" x14ac:dyDescent="0.15">
      <c r="B19" s="1053" t="s">
        <v>373</v>
      </c>
      <c r="C19" s="1054"/>
      <c r="D19" s="1054"/>
      <c r="E19" s="1054"/>
      <c r="F19" s="1055"/>
      <c r="G19" s="169"/>
      <c r="H19" s="169"/>
      <c r="I19" s="169"/>
      <c r="J19" s="169"/>
    </row>
    <row r="20" spans="2:10" ht="28.5" customHeight="1" x14ac:dyDescent="0.15">
      <c r="B20" s="1053" t="s">
        <v>374</v>
      </c>
      <c r="C20" s="1054"/>
      <c r="D20" s="1054"/>
      <c r="E20" s="1054"/>
      <c r="F20" s="1055"/>
      <c r="G20" s="169"/>
      <c r="H20" s="169"/>
      <c r="I20" s="169"/>
      <c r="J20" s="169"/>
    </row>
    <row r="21" spans="2:10" ht="28.5" customHeight="1" x14ac:dyDescent="0.15">
      <c r="B21" s="1053" t="s">
        <v>375</v>
      </c>
      <c r="C21" s="1054"/>
      <c r="D21" s="1054"/>
      <c r="E21" s="1054"/>
      <c r="F21" s="1055"/>
      <c r="G21" s="169"/>
      <c r="H21" s="169"/>
      <c r="I21" s="169"/>
      <c r="J21" s="169"/>
    </row>
    <row r="22" spans="2:10" ht="28.5" customHeight="1" x14ac:dyDescent="0.15">
      <c r="B22" s="1053" t="s">
        <v>376</v>
      </c>
      <c r="C22" s="1054"/>
      <c r="D22" s="1054"/>
      <c r="E22" s="1054"/>
      <c r="F22" s="1055"/>
      <c r="G22" s="169"/>
      <c r="H22" s="169"/>
      <c r="I22" s="169"/>
      <c r="J22" s="169"/>
    </row>
    <row r="23" spans="2:10" ht="28.5" customHeight="1" x14ac:dyDescent="0.15">
      <c r="B23" s="1053" t="s">
        <v>377</v>
      </c>
      <c r="C23" s="1054"/>
      <c r="D23" s="1054"/>
      <c r="E23" s="1054"/>
      <c r="F23" s="1055"/>
      <c r="G23" s="169"/>
      <c r="H23" s="169"/>
      <c r="I23" s="169"/>
      <c r="J23" s="169"/>
    </row>
    <row r="24" spans="2:10" ht="28.5" customHeight="1" x14ac:dyDescent="0.15">
      <c r="B24" s="1053" t="s">
        <v>378</v>
      </c>
      <c r="C24" s="1054"/>
      <c r="D24" s="1054"/>
      <c r="E24" s="1054"/>
      <c r="F24" s="1055"/>
      <c r="G24" s="169"/>
      <c r="H24" s="169"/>
      <c r="I24" s="169"/>
      <c r="J24" s="169"/>
    </row>
    <row r="25" spans="2:10" ht="28.5" customHeight="1" x14ac:dyDescent="0.15">
      <c r="B25" s="1053" t="s">
        <v>379</v>
      </c>
      <c r="C25" s="1054"/>
      <c r="D25" s="1054"/>
      <c r="E25" s="1054"/>
      <c r="F25" s="1055"/>
      <c r="G25" s="169"/>
      <c r="H25" s="169"/>
      <c r="I25" s="169"/>
      <c r="J25" s="169"/>
    </row>
    <row r="26" spans="2:10" ht="28.5" customHeight="1" x14ac:dyDescent="0.15">
      <c r="B26" s="1053" t="s">
        <v>380</v>
      </c>
      <c r="C26" s="1054"/>
      <c r="D26" s="1054"/>
      <c r="E26" s="1054"/>
      <c r="F26" s="1055"/>
      <c r="G26" s="169"/>
      <c r="H26" s="169"/>
      <c r="I26" s="169"/>
      <c r="J26" s="169"/>
    </row>
    <row r="27" spans="2:10" ht="28.5" customHeight="1" x14ac:dyDescent="0.15">
      <c r="B27" s="1053" t="s">
        <v>381</v>
      </c>
      <c r="C27" s="1054"/>
      <c r="D27" s="1054"/>
      <c r="E27" s="1054"/>
      <c r="F27" s="1055"/>
      <c r="G27" s="169"/>
      <c r="H27" s="169"/>
      <c r="I27" s="169"/>
      <c r="J27" s="169"/>
    </row>
    <row r="28" spans="2:10" ht="45.6" customHeight="1" x14ac:dyDescent="0.15">
      <c r="B28" s="1053" t="s">
        <v>382</v>
      </c>
      <c r="C28" s="1054"/>
      <c r="D28" s="1054"/>
      <c r="E28" s="1054"/>
      <c r="F28" s="1055"/>
      <c r="G28" s="169"/>
      <c r="H28" s="169"/>
      <c r="I28" s="169"/>
      <c r="J28" s="169"/>
    </row>
    <row r="29" spans="2:10" ht="22.5" customHeight="1" x14ac:dyDescent="0.15">
      <c r="B29" s="1052" t="s">
        <v>383</v>
      </c>
      <c r="C29" s="1052"/>
      <c r="D29" s="1052"/>
      <c r="E29" s="1052"/>
      <c r="F29" s="1052"/>
      <c r="G29" s="1052"/>
      <c r="H29" s="1052"/>
      <c r="I29" s="1052"/>
      <c r="J29" s="1052"/>
    </row>
  </sheetData>
  <mergeCells count="18">
    <mergeCell ref="B17:F17"/>
    <mergeCell ref="B18:F18"/>
    <mergeCell ref="G4:H4"/>
    <mergeCell ref="B4:F4"/>
    <mergeCell ref="B15:F15"/>
    <mergeCell ref="B16:F16"/>
    <mergeCell ref="C9:F9"/>
    <mergeCell ref="B29:J29"/>
    <mergeCell ref="B19:F19"/>
    <mergeCell ref="B20:F20"/>
    <mergeCell ref="B21:F21"/>
    <mergeCell ref="B22:F22"/>
    <mergeCell ref="B28:F28"/>
    <mergeCell ref="B23:F23"/>
    <mergeCell ref="B24:F24"/>
    <mergeCell ref="B25:F25"/>
    <mergeCell ref="B26:F26"/>
    <mergeCell ref="B27:F27"/>
  </mergeCells>
  <phoneticPr fontId="14"/>
  <printOptions horizontalCentered="1"/>
  <pageMargins left="0.23622047244094491" right="0.23622047244094491" top="0.55118110236220474" bottom="0.55118110236220474" header="0.31496062992125984" footer="0.31496062992125984"/>
  <pageSetup paperSize="9" scale="5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23AE8D1A-5CA2-466F-A301-BBB03C0A80FC}">
          <x14:formula1>
            <xm:f>'コード '!$B$5:$B$6</xm:f>
          </x14:formula1>
          <xm:sqref>G11:J11</xm:sqref>
        </x14:dataValidation>
        <x14:dataValidation type="list" allowBlank="1" showInputMessage="1" showErrorMessage="1" xr:uid="{7CBE2351-65D1-4FC3-90A1-F5A9DEA4BE6B}">
          <x14:formula1>
            <xm:f>'コード '!$B$9:$B$13</xm:f>
          </x14:formula1>
          <xm:sqref>G12:J12</xm:sqref>
        </x14:dataValidation>
        <x14:dataValidation type="list" allowBlank="1" showInputMessage="1" showErrorMessage="1" xr:uid="{5CF38639-89BE-4987-B8E3-6BD2972D8D5C}">
          <x14:formula1>
            <xm:f>'コード '!$B$17:$B$19</xm:f>
          </x14:formula1>
          <xm:sqref>G13:J13</xm:sqref>
        </x14:dataValidation>
        <x14:dataValidation type="list" allowBlank="1" showInputMessage="1" showErrorMessage="1" xr:uid="{10F49753-0C72-4153-8332-31B867355517}">
          <x14:formula1>
            <xm:f>'コード '!$B$22:$B$24</xm:f>
          </x14:formula1>
          <xm:sqref>G14:J14</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dimension ref="A1:L41"/>
  <sheetViews>
    <sheetView showGridLines="0" zoomScaleNormal="100" zoomScaleSheetLayoutView="70" workbookViewId="0"/>
  </sheetViews>
  <sheetFormatPr defaultColWidth="9" defaultRowHeight="13.5" x14ac:dyDescent="0.15"/>
  <cols>
    <col min="1" max="1" width="1.375" style="55" customWidth="1"/>
    <col min="2" max="2" width="6.875" style="55" customWidth="1"/>
    <col min="3" max="3" width="23.125" style="55" customWidth="1"/>
    <col min="4" max="4" width="22.125" style="55" customWidth="1"/>
    <col min="5" max="5" width="28.875" style="55" customWidth="1"/>
    <col min="6" max="6" width="18.875" style="55" customWidth="1"/>
    <col min="7" max="8" width="17.375" style="55" customWidth="1"/>
    <col min="9" max="9" width="23.125" style="55" customWidth="1"/>
    <col min="10" max="10" width="17.375" style="55" customWidth="1"/>
    <col min="11" max="11" width="12.875" style="55" customWidth="1"/>
    <col min="12" max="12" width="27.125" style="55" customWidth="1"/>
    <col min="13" max="13" width="1.875" style="55" customWidth="1"/>
    <col min="14" max="16384" width="9" style="55"/>
  </cols>
  <sheetData>
    <row r="1" spans="1:12" ht="26.1" customHeight="1" x14ac:dyDescent="0.15">
      <c r="A1" s="117"/>
      <c r="B1" s="142" t="s">
        <v>33</v>
      </c>
    </row>
    <row r="2" spans="1:12" s="87" customFormat="1" ht="16.5" customHeight="1" x14ac:dyDescent="0.15">
      <c r="A2" s="86"/>
      <c r="B2" s="261" t="s">
        <v>384</v>
      </c>
      <c r="C2" s="86"/>
      <c r="D2" s="86"/>
      <c r="E2" s="86"/>
    </row>
    <row r="3" spans="1:12" ht="7.5" customHeight="1" thickBot="1" x14ac:dyDescent="0.2">
      <c r="C3" s="57"/>
      <c r="D3" s="57"/>
      <c r="E3" s="57"/>
      <c r="F3" s="57"/>
      <c r="G3" s="57"/>
      <c r="H3" s="57"/>
      <c r="I3" s="57"/>
      <c r="J3" s="57"/>
      <c r="K3" s="57"/>
      <c r="L3" s="58"/>
    </row>
    <row r="4" spans="1:12" s="1" customFormat="1" ht="21" customHeight="1" thickBot="1" x14ac:dyDescent="0.2">
      <c r="B4" s="1073" t="s">
        <v>127</v>
      </c>
      <c r="C4" s="1074"/>
      <c r="D4" s="1075" t="str">
        <f>IF(様式一覧表!D5="","",様式一覧表!D5)</f>
        <v/>
      </c>
      <c r="E4" s="1076"/>
      <c r="F4" s="42"/>
    </row>
    <row r="5" spans="1:12" s="1" customFormat="1" ht="9.75" customHeight="1" x14ac:dyDescent="0.15">
      <c r="B5" s="2"/>
      <c r="C5" s="2"/>
      <c r="D5" s="59"/>
      <c r="E5" s="59"/>
      <c r="F5" s="42"/>
    </row>
    <row r="6" spans="1:12" s="87" customFormat="1" ht="16.5" customHeight="1" thickBot="1" x14ac:dyDescent="0.2">
      <c r="B6" s="1071" t="s">
        <v>385</v>
      </c>
      <c r="C6" s="1072"/>
      <c r="D6" s="1072"/>
      <c r="E6" s="1072"/>
      <c r="F6" s="1072"/>
      <c r="G6" s="1072"/>
      <c r="H6" s="1072"/>
      <c r="I6" s="1072"/>
      <c r="J6" s="1072"/>
      <c r="K6" s="1072"/>
      <c r="L6" s="1072"/>
    </row>
    <row r="7" spans="1:12" ht="48" customHeight="1" x14ac:dyDescent="0.15">
      <c r="B7" s="1077" t="s">
        <v>130</v>
      </c>
      <c r="C7" s="60" t="s">
        <v>386</v>
      </c>
      <c r="D7" s="61" t="s">
        <v>387</v>
      </c>
      <c r="E7" s="61" t="s">
        <v>388</v>
      </c>
      <c r="F7" s="62" t="s">
        <v>389</v>
      </c>
      <c r="G7" s="62" t="s">
        <v>390</v>
      </c>
      <c r="H7" s="62" t="s">
        <v>391</v>
      </c>
      <c r="I7" s="61" t="s">
        <v>392</v>
      </c>
      <c r="J7" s="62" t="s">
        <v>393</v>
      </c>
      <c r="K7" s="62" t="s">
        <v>394</v>
      </c>
      <c r="L7" s="63" t="s">
        <v>395</v>
      </c>
    </row>
    <row r="8" spans="1:12" s="56" customFormat="1" ht="22.5" customHeight="1" thickBot="1" x14ac:dyDescent="0.2">
      <c r="B8" s="1078"/>
      <c r="C8" s="64" t="s">
        <v>396</v>
      </c>
      <c r="D8" s="65" t="s">
        <v>397</v>
      </c>
      <c r="E8" s="65" t="s">
        <v>398</v>
      </c>
      <c r="F8" s="66" t="s">
        <v>399</v>
      </c>
      <c r="G8" s="66" t="s">
        <v>400</v>
      </c>
      <c r="H8" s="65" t="s">
        <v>397</v>
      </c>
      <c r="I8" s="65" t="s">
        <v>401</v>
      </c>
      <c r="J8" s="66" t="s">
        <v>402</v>
      </c>
      <c r="K8" s="66" t="s">
        <v>403</v>
      </c>
      <c r="L8" s="67" t="s">
        <v>397</v>
      </c>
    </row>
    <row r="9" spans="1:12" s="56" customFormat="1" ht="23.25" customHeight="1" x14ac:dyDescent="0.15">
      <c r="B9" s="1064">
        <v>1</v>
      </c>
      <c r="C9" s="68" t="s">
        <v>404</v>
      </c>
      <c r="D9" s="69"/>
      <c r="E9" s="70"/>
      <c r="F9" s="241"/>
      <c r="G9" s="241"/>
      <c r="H9" s="242"/>
      <c r="I9" s="242"/>
      <c r="J9" s="241"/>
      <c r="K9" s="241"/>
      <c r="L9" s="243"/>
    </row>
    <row r="10" spans="1:12" s="56" customFormat="1" ht="23.25" customHeight="1" x14ac:dyDescent="0.15">
      <c r="B10" s="1065"/>
      <c r="C10" s="1063" t="s">
        <v>405</v>
      </c>
      <c r="D10" s="1063"/>
      <c r="E10" s="1063"/>
      <c r="F10" s="71"/>
      <c r="G10" s="72"/>
      <c r="H10" s="73"/>
      <c r="I10" s="73"/>
      <c r="J10" s="72"/>
      <c r="K10" s="72"/>
      <c r="L10" s="74"/>
    </row>
    <row r="11" spans="1:12" ht="23.25" customHeight="1" x14ac:dyDescent="0.15">
      <c r="A11" s="1070"/>
      <c r="B11" s="1066"/>
      <c r="C11" s="75" t="s">
        <v>406</v>
      </c>
      <c r="D11" s="71"/>
      <c r="E11" s="72"/>
      <c r="F11" s="244"/>
      <c r="G11" s="244"/>
      <c r="H11" s="245"/>
      <c r="I11" s="245"/>
      <c r="J11" s="244"/>
      <c r="K11" s="244"/>
      <c r="L11" s="246"/>
    </row>
    <row r="12" spans="1:12" s="56" customFormat="1" ht="23.25" customHeight="1" x14ac:dyDescent="0.15">
      <c r="A12" s="1070"/>
      <c r="B12" s="1065"/>
      <c r="C12" s="1063" t="s">
        <v>405</v>
      </c>
      <c r="D12" s="1063"/>
      <c r="E12" s="1063"/>
      <c r="F12" s="71"/>
      <c r="G12" s="72"/>
      <c r="H12" s="73"/>
      <c r="I12" s="73"/>
      <c r="J12" s="72"/>
      <c r="K12" s="72"/>
      <c r="L12" s="74"/>
    </row>
    <row r="13" spans="1:12" ht="23.25" customHeight="1" x14ac:dyDescent="0.15">
      <c r="A13" s="1070"/>
      <c r="B13" s="1066"/>
      <c r="C13" s="75" t="s">
        <v>407</v>
      </c>
      <c r="D13" s="71"/>
      <c r="E13" s="72"/>
      <c r="F13" s="244"/>
      <c r="G13" s="244"/>
      <c r="H13" s="245"/>
      <c r="I13" s="245"/>
      <c r="J13" s="244"/>
      <c r="K13" s="244"/>
      <c r="L13" s="246"/>
    </row>
    <row r="14" spans="1:12" s="56" customFormat="1" ht="23.25" customHeight="1" x14ac:dyDescent="0.15">
      <c r="A14" s="1070"/>
      <c r="B14" s="1065"/>
      <c r="C14" s="1063" t="s">
        <v>405</v>
      </c>
      <c r="D14" s="1063"/>
      <c r="E14" s="1063"/>
      <c r="F14" s="71"/>
      <c r="G14" s="72"/>
      <c r="H14" s="73"/>
      <c r="I14" s="73"/>
      <c r="J14" s="72"/>
      <c r="K14" s="72"/>
      <c r="L14" s="74"/>
    </row>
    <row r="15" spans="1:12" ht="23.25" customHeight="1" x14ac:dyDescent="0.15">
      <c r="A15" s="1070"/>
      <c r="B15" s="1066"/>
      <c r="C15" s="75" t="s">
        <v>408</v>
      </c>
      <c r="D15" s="1068" t="s">
        <v>409</v>
      </c>
      <c r="E15" s="1069"/>
      <c r="F15" s="244"/>
      <c r="G15" s="244"/>
      <c r="H15" s="245"/>
      <c r="I15" s="245"/>
      <c r="J15" s="244"/>
      <c r="K15" s="244"/>
      <c r="L15" s="246"/>
    </row>
    <row r="16" spans="1:12" s="56" customFormat="1" ht="23.25" customHeight="1" x14ac:dyDescent="0.15">
      <c r="A16" s="1070"/>
      <c r="B16" s="1065"/>
      <c r="C16" s="1063" t="s">
        <v>405</v>
      </c>
      <c r="D16" s="1063"/>
      <c r="E16" s="1063"/>
      <c r="F16" s="71"/>
      <c r="G16" s="72"/>
      <c r="H16" s="73"/>
      <c r="I16" s="73"/>
      <c r="J16" s="72"/>
      <c r="K16" s="72"/>
      <c r="L16" s="74"/>
    </row>
    <row r="17" spans="1:12" ht="23.25" customHeight="1" x14ac:dyDescent="0.15">
      <c r="A17" s="1070"/>
      <c r="B17" s="1066"/>
      <c r="C17" s="75" t="s">
        <v>410</v>
      </c>
      <c r="D17" s="76"/>
      <c r="E17" s="73"/>
      <c r="F17" s="244"/>
      <c r="G17" s="244"/>
      <c r="H17" s="245"/>
      <c r="I17" s="245"/>
      <c r="J17" s="244"/>
      <c r="K17" s="244"/>
      <c r="L17" s="246"/>
    </row>
    <row r="18" spans="1:12" ht="23.25" customHeight="1" x14ac:dyDescent="0.15">
      <c r="A18" s="1070"/>
      <c r="B18" s="1065"/>
      <c r="C18" s="1063" t="s">
        <v>405</v>
      </c>
      <c r="D18" s="1063"/>
      <c r="E18" s="1063"/>
      <c r="F18" s="71"/>
      <c r="G18" s="72"/>
      <c r="H18" s="73"/>
      <c r="I18" s="72"/>
      <c r="J18" s="72"/>
      <c r="K18" s="72"/>
      <c r="L18" s="77"/>
    </row>
    <row r="19" spans="1:12" ht="23.25" customHeight="1" thickBot="1" x14ac:dyDescent="0.2">
      <c r="A19" s="1070"/>
      <c r="B19" s="1067"/>
      <c r="C19" s="78" t="s">
        <v>411</v>
      </c>
      <c r="D19" s="79"/>
      <c r="E19" s="80"/>
      <c r="F19" s="247"/>
      <c r="G19" s="247"/>
      <c r="H19" s="248"/>
      <c r="I19" s="248"/>
      <c r="J19" s="247"/>
      <c r="K19" s="247"/>
      <c r="L19" s="249"/>
    </row>
    <row r="20" spans="1:12" ht="23.25" customHeight="1" x14ac:dyDescent="0.15">
      <c r="B20" s="1064">
        <v>2</v>
      </c>
      <c r="C20" s="68" t="s">
        <v>404</v>
      </c>
      <c r="D20" s="69"/>
      <c r="E20" s="70"/>
      <c r="F20" s="241"/>
      <c r="G20" s="241"/>
      <c r="H20" s="242"/>
      <c r="I20" s="242"/>
      <c r="J20" s="241"/>
      <c r="K20" s="241"/>
      <c r="L20" s="243"/>
    </row>
    <row r="21" spans="1:12" ht="23.25" customHeight="1" x14ac:dyDescent="0.15">
      <c r="B21" s="1065"/>
      <c r="C21" s="1063" t="s">
        <v>405</v>
      </c>
      <c r="D21" s="1063"/>
      <c r="E21" s="1063"/>
      <c r="F21" s="71"/>
      <c r="G21" s="72"/>
      <c r="H21" s="73"/>
      <c r="I21" s="73"/>
      <c r="J21" s="72"/>
      <c r="K21" s="72"/>
      <c r="L21" s="74"/>
    </row>
    <row r="22" spans="1:12" ht="23.25" customHeight="1" x14ac:dyDescent="0.15">
      <c r="B22" s="1066"/>
      <c r="C22" s="75" t="s">
        <v>406</v>
      </c>
      <c r="D22" s="71"/>
      <c r="E22" s="72"/>
      <c r="F22" s="244"/>
      <c r="G22" s="244"/>
      <c r="H22" s="245"/>
      <c r="I22" s="245"/>
      <c r="J22" s="244"/>
      <c r="K22" s="244"/>
      <c r="L22" s="246"/>
    </row>
    <row r="23" spans="1:12" ht="23.25" customHeight="1" x14ac:dyDescent="0.15">
      <c r="B23" s="1065"/>
      <c r="C23" s="1063" t="s">
        <v>405</v>
      </c>
      <c r="D23" s="1063"/>
      <c r="E23" s="1063"/>
      <c r="F23" s="71"/>
      <c r="G23" s="72"/>
      <c r="H23" s="73"/>
      <c r="I23" s="73"/>
      <c r="J23" s="72"/>
      <c r="K23" s="72"/>
      <c r="L23" s="74"/>
    </row>
    <row r="24" spans="1:12" ht="23.25" customHeight="1" x14ac:dyDescent="0.15">
      <c r="B24" s="1066"/>
      <c r="C24" s="75" t="s">
        <v>407</v>
      </c>
      <c r="D24" s="71"/>
      <c r="E24" s="72"/>
      <c r="F24" s="244"/>
      <c r="G24" s="244"/>
      <c r="H24" s="245"/>
      <c r="I24" s="245"/>
      <c r="J24" s="244"/>
      <c r="K24" s="244"/>
      <c r="L24" s="246"/>
    </row>
    <row r="25" spans="1:12" ht="23.25" customHeight="1" x14ac:dyDescent="0.15">
      <c r="B25" s="1065"/>
      <c r="C25" s="1063" t="s">
        <v>405</v>
      </c>
      <c r="D25" s="1063"/>
      <c r="E25" s="1063"/>
      <c r="F25" s="71"/>
      <c r="G25" s="72"/>
      <c r="H25" s="73"/>
      <c r="I25" s="73"/>
      <c r="J25" s="72"/>
      <c r="K25" s="72"/>
      <c r="L25" s="74"/>
    </row>
    <row r="26" spans="1:12" ht="23.25" customHeight="1" x14ac:dyDescent="0.15">
      <c r="B26" s="1066"/>
      <c r="C26" s="75" t="s">
        <v>408</v>
      </c>
      <c r="D26" s="1068" t="s">
        <v>409</v>
      </c>
      <c r="E26" s="1069"/>
      <c r="F26" s="244"/>
      <c r="G26" s="244"/>
      <c r="H26" s="245"/>
      <c r="I26" s="245"/>
      <c r="J26" s="244"/>
      <c r="K26" s="244"/>
      <c r="L26" s="246"/>
    </row>
    <row r="27" spans="1:12" ht="23.25" customHeight="1" x14ac:dyDescent="0.15">
      <c r="B27" s="1065"/>
      <c r="C27" s="1063" t="s">
        <v>405</v>
      </c>
      <c r="D27" s="1063"/>
      <c r="E27" s="1063"/>
      <c r="F27" s="71"/>
      <c r="G27" s="72"/>
      <c r="H27" s="73"/>
      <c r="I27" s="73"/>
      <c r="J27" s="72"/>
      <c r="K27" s="72"/>
      <c r="L27" s="74"/>
    </row>
    <row r="28" spans="1:12" ht="23.25" customHeight="1" x14ac:dyDescent="0.15">
      <c r="B28" s="1066"/>
      <c r="C28" s="75" t="s">
        <v>410</v>
      </c>
      <c r="D28" s="76"/>
      <c r="E28" s="73"/>
      <c r="F28" s="244"/>
      <c r="G28" s="244"/>
      <c r="H28" s="245"/>
      <c r="I28" s="245"/>
      <c r="J28" s="244"/>
      <c r="K28" s="244"/>
      <c r="L28" s="246"/>
    </row>
    <row r="29" spans="1:12" ht="23.25" customHeight="1" x14ac:dyDescent="0.15">
      <c r="B29" s="1065"/>
      <c r="C29" s="1063" t="s">
        <v>405</v>
      </c>
      <c r="D29" s="1063"/>
      <c r="E29" s="1063"/>
      <c r="F29" s="71"/>
      <c r="G29" s="72"/>
      <c r="H29" s="73"/>
      <c r="I29" s="72"/>
      <c r="J29" s="72"/>
      <c r="K29" s="72"/>
      <c r="L29" s="77"/>
    </row>
    <row r="30" spans="1:12" ht="23.25" customHeight="1" thickBot="1" x14ac:dyDescent="0.2">
      <c r="B30" s="1067"/>
      <c r="C30" s="78" t="s">
        <v>411</v>
      </c>
      <c r="D30" s="79"/>
      <c r="E30" s="80"/>
      <c r="F30" s="247"/>
      <c r="G30" s="247"/>
      <c r="H30" s="248"/>
      <c r="I30" s="248"/>
      <c r="J30" s="247"/>
      <c r="K30" s="247"/>
      <c r="L30" s="249"/>
    </row>
    <row r="31" spans="1:12" ht="23.25" customHeight="1" x14ac:dyDescent="0.15">
      <c r="B31" s="1064">
        <v>3</v>
      </c>
      <c r="C31" s="68" t="s">
        <v>404</v>
      </c>
      <c r="D31" s="69"/>
      <c r="E31" s="70"/>
      <c r="F31" s="241"/>
      <c r="G31" s="241"/>
      <c r="H31" s="242"/>
      <c r="I31" s="242"/>
      <c r="J31" s="241"/>
      <c r="K31" s="241"/>
      <c r="L31" s="243"/>
    </row>
    <row r="32" spans="1:12" ht="23.25" customHeight="1" x14ac:dyDescent="0.15">
      <c r="B32" s="1065"/>
      <c r="C32" s="1063" t="s">
        <v>405</v>
      </c>
      <c r="D32" s="1063"/>
      <c r="E32" s="1063"/>
      <c r="F32" s="71"/>
      <c r="G32" s="72"/>
      <c r="H32" s="73"/>
      <c r="I32" s="73"/>
      <c r="J32" s="72"/>
      <c r="K32" s="72"/>
      <c r="L32" s="74"/>
    </row>
    <row r="33" spans="2:12" ht="23.25" customHeight="1" x14ac:dyDescent="0.15">
      <c r="B33" s="1066"/>
      <c r="C33" s="75" t="s">
        <v>406</v>
      </c>
      <c r="D33" s="71"/>
      <c r="E33" s="72"/>
      <c r="F33" s="244"/>
      <c r="G33" s="244"/>
      <c r="H33" s="245"/>
      <c r="I33" s="245"/>
      <c r="J33" s="244"/>
      <c r="K33" s="244"/>
      <c r="L33" s="246"/>
    </row>
    <row r="34" spans="2:12" ht="23.25" customHeight="1" x14ac:dyDescent="0.15">
      <c r="B34" s="1065"/>
      <c r="C34" s="1063" t="s">
        <v>405</v>
      </c>
      <c r="D34" s="1063"/>
      <c r="E34" s="1063"/>
      <c r="F34" s="71"/>
      <c r="G34" s="72"/>
      <c r="H34" s="73"/>
      <c r="I34" s="73"/>
      <c r="J34" s="72"/>
      <c r="K34" s="72"/>
      <c r="L34" s="74"/>
    </row>
    <row r="35" spans="2:12" ht="23.25" customHeight="1" x14ac:dyDescent="0.15">
      <c r="B35" s="1066"/>
      <c r="C35" s="75" t="s">
        <v>407</v>
      </c>
      <c r="D35" s="71"/>
      <c r="E35" s="72"/>
      <c r="F35" s="244"/>
      <c r="G35" s="244"/>
      <c r="H35" s="245"/>
      <c r="I35" s="245"/>
      <c r="J35" s="244"/>
      <c r="K35" s="244"/>
      <c r="L35" s="246"/>
    </row>
    <row r="36" spans="2:12" ht="23.25" customHeight="1" x14ac:dyDescent="0.15">
      <c r="B36" s="1065"/>
      <c r="C36" s="1063" t="s">
        <v>405</v>
      </c>
      <c r="D36" s="1063"/>
      <c r="E36" s="1063"/>
      <c r="F36" s="71"/>
      <c r="G36" s="72"/>
      <c r="H36" s="73"/>
      <c r="I36" s="73"/>
      <c r="J36" s="72"/>
      <c r="K36" s="72"/>
      <c r="L36" s="74"/>
    </row>
    <row r="37" spans="2:12" ht="23.25" customHeight="1" x14ac:dyDescent="0.15">
      <c r="B37" s="1066"/>
      <c r="C37" s="75" t="s">
        <v>408</v>
      </c>
      <c r="D37" s="1068" t="s">
        <v>409</v>
      </c>
      <c r="E37" s="1069"/>
      <c r="F37" s="244"/>
      <c r="G37" s="244"/>
      <c r="H37" s="245"/>
      <c r="I37" s="245"/>
      <c r="J37" s="244"/>
      <c r="K37" s="244"/>
      <c r="L37" s="246"/>
    </row>
    <row r="38" spans="2:12" ht="23.25" customHeight="1" x14ac:dyDescent="0.15">
      <c r="B38" s="1065"/>
      <c r="C38" s="1063" t="s">
        <v>405</v>
      </c>
      <c r="D38" s="1063"/>
      <c r="E38" s="1063"/>
      <c r="F38" s="71"/>
      <c r="G38" s="72"/>
      <c r="H38" s="73"/>
      <c r="I38" s="73"/>
      <c r="J38" s="72"/>
      <c r="K38" s="72"/>
      <c r="L38" s="74"/>
    </row>
    <row r="39" spans="2:12" ht="23.25" customHeight="1" x14ac:dyDescent="0.15">
      <c r="B39" s="1066"/>
      <c r="C39" s="75" t="s">
        <v>410</v>
      </c>
      <c r="D39" s="76"/>
      <c r="E39" s="73"/>
      <c r="F39" s="244"/>
      <c r="G39" s="244"/>
      <c r="H39" s="245"/>
      <c r="I39" s="245"/>
      <c r="J39" s="244"/>
      <c r="K39" s="244"/>
      <c r="L39" s="246"/>
    </row>
    <row r="40" spans="2:12" ht="23.25" customHeight="1" x14ac:dyDescent="0.15">
      <c r="B40" s="1065"/>
      <c r="C40" s="1063" t="s">
        <v>405</v>
      </c>
      <c r="D40" s="1063"/>
      <c r="E40" s="1063"/>
      <c r="F40" s="71"/>
      <c r="G40" s="72"/>
      <c r="H40" s="73"/>
      <c r="I40" s="72"/>
      <c r="J40" s="72"/>
      <c r="K40" s="72"/>
      <c r="L40" s="77"/>
    </row>
    <row r="41" spans="2:12" ht="23.25" customHeight="1" thickBot="1" x14ac:dyDescent="0.2">
      <c r="B41" s="1067"/>
      <c r="C41" s="78" t="s">
        <v>411</v>
      </c>
      <c r="D41" s="79"/>
      <c r="E41" s="80"/>
      <c r="F41" s="247"/>
      <c r="G41" s="247"/>
      <c r="H41" s="248"/>
      <c r="I41" s="248"/>
      <c r="J41" s="247"/>
      <c r="K41" s="247"/>
      <c r="L41" s="249"/>
    </row>
  </sheetData>
  <mergeCells count="26">
    <mergeCell ref="B6:L6"/>
    <mergeCell ref="B4:C4"/>
    <mergeCell ref="D4:E4"/>
    <mergeCell ref="B7:B8"/>
    <mergeCell ref="B9:B19"/>
    <mergeCell ref="C10:E10"/>
    <mergeCell ref="D15:E15"/>
    <mergeCell ref="A11:A19"/>
    <mergeCell ref="C12:E12"/>
    <mergeCell ref="C14:E14"/>
    <mergeCell ref="C16:E16"/>
    <mergeCell ref="C18:E18"/>
    <mergeCell ref="C29:E29"/>
    <mergeCell ref="B31:B41"/>
    <mergeCell ref="C32:E32"/>
    <mergeCell ref="C34:E34"/>
    <mergeCell ref="C36:E36"/>
    <mergeCell ref="C38:E38"/>
    <mergeCell ref="C40:E40"/>
    <mergeCell ref="B20:B30"/>
    <mergeCell ref="C21:E21"/>
    <mergeCell ref="C23:E23"/>
    <mergeCell ref="C25:E25"/>
    <mergeCell ref="C27:E27"/>
    <mergeCell ref="D26:E26"/>
    <mergeCell ref="D37:E37"/>
  </mergeCells>
  <phoneticPr fontId="14"/>
  <printOptions horizontalCentered="1"/>
  <pageMargins left="0.23622047244094491" right="0.23622047244094491" top="0.35433070866141736" bottom="0.35433070866141736" header="0.31496062992125984" footer="0.31496062992125984"/>
  <pageSetup paperSize="9" scale="60" orientation="landscape" r:id="rId1"/>
  <headerFooter>
    <oddHeader xml:space="preserve">&amp;R&amp;U開示版・非開示版&amp;U
※上記いずれかに丸をつけてください。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dimension ref="B1:BW35"/>
  <sheetViews>
    <sheetView showGridLines="0" topLeftCell="A5" zoomScaleNormal="100" zoomScaleSheetLayoutView="85" zoomScalePageLayoutView="80" workbookViewId="0">
      <selection activeCell="J14" sqref="J14"/>
    </sheetView>
  </sheetViews>
  <sheetFormatPr defaultColWidth="9" defaultRowHeight="13.5" x14ac:dyDescent="0.15"/>
  <cols>
    <col min="1" max="1" width="1.625" customWidth="1"/>
    <col min="2" max="2" width="4.125" style="5" customWidth="1"/>
    <col min="3" max="3" width="4.375" style="5" customWidth="1"/>
    <col min="4" max="20" width="13.625" style="5" customWidth="1"/>
    <col min="21" max="21" width="36.625" style="5" customWidth="1"/>
    <col min="22" max="22" width="17.125" style="5" customWidth="1"/>
    <col min="23" max="23" width="21.875" style="5" customWidth="1"/>
    <col min="24" max="24" width="22.625" style="5" customWidth="1"/>
    <col min="25" max="40" width="13.625" style="5" customWidth="1"/>
    <col min="41" max="55" width="13.625" customWidth="1"/>
    <col min="56" max="56" width="21.125" customWidth="1"/>
    <col min="57" max="75" width="13.625" customWidth="1"/>
    <col min="76" max="76" width="2.125" customWidth="1"/>
    <col min="77" max="86" width="13.625" customWidth="1"/>
  </cols>
  <sheetData>
    <row r="1" spans="2:75" ht="29.1" customHeight="1" x14ac:dyDescent="0.15">
      <c r="B1" s="142" t="s">
        <v>33</v>
      </c>
      <c r="C1" s="132"/>
    </row>
    <row r="2" spans="2:75" ht="19.5" customHeight="1" x14ac:dyDescent="0.15">
      <c r="B2" t="s">
        <v>412</v>
      </c>
      <c r="C2" s="127"/>
      <c r="D2"/>
      <c r="E2"/>
      <c r="F2"/>
      <c r="G2"/>
      <c r="H2"/>
      <c r="I2"/>
      <c r="J2"/>
      <c r="K2"/>
      <c r="L2"/>
      <c r="M2"/>
      <c r="N2"/>
      <c r="O2"/>
      <c r="P2"/>
      <c r="Q2"/>
      <c r="R2"/>
      <c r="S2"/>
      <c r="T2"/>
      <c r="U2"/>
      <c r="V2"/>
      <c r="W2"/>
      <c r="X2"/>
      <c r="Y2"/>
      <c r="Z2"/>
      <c r="AA2"/>
      <c r="AB2"/>
      <c r="AC2"/>
      <c r="AD2"/>
      <c r="AE2"/>
      <c r="AF2"/>
      <c r="AG2"/>
      <c r="AH2"/>
      <c r="AI2"/>
      <c r="AJ2"/>
      <c r="AK2"/>
      <c r="AL2"/>
      <c r="AM2"/>
      <c r="AN2"/>
    </row>
    <row r="3" spans="2:75" ht="9.75" customHeight="1" thickBot="1" x14ac:dyDescent="0.2">
      <c r="B3"/>
      <c r="C3"/>
      <c r="D3" s="15"/>
      <c r="E3" s="15"/>
      <c r="F3" s="15"/>
      <c r="G3" s="15"/>
      <c r="H3" s="15"/>
      <c r="I3" s="15"/>
      <c r="J3" s="15"/>
      <c r="K3" s="15"/>
      <c r="L3" s="15"/>
      <c r="M3" s="15"/>
      <c r="N3" s="15"/>
      <c r="O3" s="15"/>
      <c r="P3" s="15"/>
      <c r="Q3" s="15"/>
      <c r="R3" s="15"/>
      <c r="S3" s="15"/>
    </row>
    <row r="4" spans="2:75" ht="19.5" customHeight="1" thickBot="1" x14ac:dyDescent="0.2">
      <c r="B4" s="883" t="s">
        <v>12</v>
      </c>
      <c r="C4" s="884"/>
      <c r="D4" s="884"/>
      <c r="E4" s="1083" t="str">
        <f>IF(様式一覧表!D5="","",様式一覧表!D5)</f>
        <v/>
      </c>
      <c r="F4" s="1084"/>
      <c r="G4" s="1085"/>
      <c r="H4"/>
      <c r="I4"/>
      <c r="J4" s="31"/>
      <c r="K4" s="31"/>
      <c r="L4" s="31"/>
      <c r="M4" s="31"/>
      <c r="N4" s="31"/>
      <c r="O4"/>
      <c r="P4"/>
      <c r="Q4"/>
      <c r="R4"/>
      <c r="S4"/>
      <c r="T4"/>
      <c r="U4"/>
      <c r="V4"/>
      <c r="W4"/>
      <c r="X4"/>
      <c r="Y4"/>
      <c r="Z4"/>
      <c r="AA4"/>
      <c r="AB4"/>
      <c r="AC4"/>
      <c r="AD4"/>
      <c r="AE4"/>
      <c r="AF4"/>
      <c r="AG4"/>
      <c r="AH4"/>
      <c r="AI4"/>
      <c r="AJ4"/>
      <c r="AK4"/>
      <c r="AL4"/>
      <c r="AM4"/>
      <c r="AN4"/>
    </row>
    <row r="5" spans="2:75" ht="9" customHeight="1" x14ac:dyDescent="0.15">
      <c r="AO5" s="5"/>
      <c r="AP5" s="5"/>
      <c r="AZ5" s="11"/>
      <c r="BC5" s="11"/>
      <c r="BD5" s="11"/>
      <c r="BE5" s="11"/>
      <c r="BF5" s="11"/>
      <c r="BG5" s="11"/>
      <c r="BH5" s="11"/>
      <c r="BI5" s="11"/>
    </row>
    <row r="6" spans="2:75" ht="18" customHeight="1" x14ac:dyDescent="0.15">
      <c r="B6" s="26" t="s">
        <v>413</v>
      </c>
      <c r="C6" s="26"/>
      <c r="E6" s="26"/>
      <c r="F6" s="26"/>
      <c r="G6" s="26"/>
      <c r="H6" s="26"/>
      <c r="I6" s="26"/>
      <c r="J6" s="26"/>
      <c r="K6" s="26"/>
      <c r="L6" s="26"/>
      <c r="M6" s="26"/>
      <c r="N6" s="26"/>
      <c r="O6" s="26"/>
      <c r="P6" s="26"/>
      <c r="Q6" s="26"/>
      <c r="R6" s="26"/>
      <c r="S6" s="26"/>
    </row>
    <row r="7" spans="2:75" ht="41.25" customHeight="1" x14ac:dyDescent="0.15">
      <c r="B7" s="891" t="s">
        <v>414</v>
      </c>
      <c r="C7" s="891"/>
      <c r="D7" s="891"/>
      <c r="E7" s="891"/>
      <c r="F7" s="891"/>
      <c r="G7" s="891"/>
      <c r="H7" s="891"/>
      <c r="I7" s="891"/>
      <c r="J7" s="891"/>
      <c r="K7" s="891"/>
      <c r="L7" s="891"/>
      <c r="M7" s="891"/>
      <c r="N7" s="891"/>
      <c r="O7" s="891"/>
      <c r="P7" s="25"/>
      <c r="Q7" s="25"/>
      <c r="R7" s="25"/>
      <c r="S7" s="25"/>
      <c r="T7" s="25"/>
      <c r="U7" s="25"/>
      <c r="V7" s="25"/>
      <c r="W7" s="25"/>
    </row>
    <row r="8" spans="2:75" ht="11.25" customHeight="1" thickBot="1" x14ac:dyDescent="0.2">
      <c r="B8" s="26"/>
      <c r="C8" s="26"/>
      <c r="E8" s="26"/>
      <c r="F8" s="26"/>
      <c r="G8" s="26"/>
      <c r="H8" s="26"/>
      <c r="I8" s="26"/>
      <c r="J8" s="26"/>
      <c r="K8" s="26"/>
      <c r="L8" s="26"/>
      <c r="M8" s="26"/>
      <c r="N8" s="26"/>
      <c r="O8" s="26"/>
      <c r="P8" s="26"/>
      <c r="Q8" s="26"/>
      <c r="R8" s="26"/>
      <c r="S8" s="26"/>
    </row>
    <row r="9" spans="2:75" s="33" customFormat="1" ht="15.75" customHeight="1" x14ac:dyDescent="0.15">
      <c r="B9" s="1086" t="s">
        <v>15</v>
      </c>
      <c r="C9" s="1090" t="s">
        <v>415</v>
      </c>
      <c r="D9" s="88" t="s">
        <v>416</v>
      </c>
      <c r="E9" s="88" t="s">
        <v>417</v>
      </c>
      <c r="F9" s="88" t="s">
        <v>418</v>
      </c>
      <c r="G9" s="88" t="s">
        <v>419</v>
      </c>
      <c r="H9" s="88" t="s">
        <v>420</v>
      </c>
      <c r="I9" s="88" t="s">
        <v>421</v>
      </c>
      <c r="J9" s="88" t="s">
        <v>422</v>
      </c>
      <c r="K9" s="88" t="s">
        <v>423</v>
      </c>
      <c r="L9" s="88" t="s">
        <v>424</v>
      </c>
      <c r="M9" s="88" t="s">
        <v>425</v>
      </c>
      <c r="N9" s="88" t="s">
        <v>426</v>
      </c>
      <c r="O9" s="88" t="s">
        <v>427</v>
      </c>
      <c r="P9" s="88" t="s">
        <v>428</v>
      </c>
      <c r="Q9" s="88" t="s">
        <v>429</v>
      </c>
      <c r="R9" s="88" t="s">
        <v>430</v>
      </c>
      <c r="S9" s="88" t="s">
        <v>431</v>
      </c>
      <c r="T9" s="88" t="s">
        <v>432</v>
      </c>
      <c r="U9" s="88" t="s">
        <v>433</v>
      </c>
      <c r="V9" s="88" t="s">
        <v>434</v>
      </c>
      <c r="W9" s="88" t="s">
        <v>435</v>
      </c>
      <c r="X9" s="88" t="s">
        <v>436</v>
      </c>
      <c r="Y9" s="88" t="s">
        <v>437</v>
      </c>
      <c r="Z9" s="88" t="s">
        <v>438</v>
      </c>
      <c r="AA9" s="88" t="s">
        <v>439</v>
      </c>
      <c r="AB9" s="88" t="s">
        <v>440</v>
      </c>
      <c r="AC9" s="88" t="s">
        <v>441</v>
      </c>
      <c r="AD9" s="88" t="s">
        <v>442</v>
      </c>
      <c r="AE9" s="88" t="s">
        <v>443</v>
      </c>
      <c r="AF9" s="88" t="s">
        <v>444</v>
      </c>
      <c r="AG9" s="88" t="s">
        <v>445</v>
      </c>
      <c r="AH9" s="88" t="s">
        <v>446</v>
      </c>
      <c r="AI9" s="88" t="s">
        <v>447</v>
      </c>
      <c r="AJ9" s="88" t="s">
        <v>448</v>
      </c>
      <c r="AK9" s="88" t="s">
        <v>449</v>
      </c>
      <c r="AL9" s="88" t="s">
        <v>450</v>
      </c>
      <c r="AM9" s="88" t="s">
        <v>451</v>
      </c>
      <c r="AN9" s="88" t="s">
        <v>452</v>
      </c>
      <c r="AO9" s="88" t="s">
        <v>453</v>
      </c>
      <c r="AP9" s="88" t="s">
        <v>454</v>
      </c>
      <c r="AQ9" s="88" t="s">
        <v>455</v>
      </c>
      <c r="AR9" s="88" t="s">
        <v>456</v>
      </c>
      <c r="AS9" s="88" t="s">
        <v>457</v>
      </c>
      <c r="AT9" s="88" t="s">
        <v>458</v>
      </c>
      <c r="AU9" s="88" t="s">
        <v>459</v>
      </c>
      <c r="AV9" s="88" t="s">
        <v>460</v>
      </c>
      <c r="AW9" s="88" t="s">
        <v>461</v>
      </c>
      <c r="AX9" s="88" t="s">
        <v>462</v>
      </c>
      <c r="AY9" s="88" t="s">
        <v>463</v>
      </c>
      <c r="AZ9" s="88" t="s">
        <v>464</v>
      </c>
      <c r="BA9" s="88" t="s">
        <v>465</v>
      </c>
      <c r="BB9" s="88" t="s">
        <v>466</v>
      </c>
      <c r="BC9" s="88" t="s">
        <v>467</v>
      </c>
      <c r="BD9" s="88" t="s">
        <v>468</v>
      </c>
      <c r="BE9" s="88" t="s">
        <v>469</v>
      </c>
      <c r="BF9" s="88" t="s">
        <v>470</v>
      </c>
      <c r="BG9" s="88" t="s">
        <v>471</v>
      </c>
      <c r="BH9" s="88" t="s">
        <v>472</v>
      </c>
      <c r="BI9" s="88" t="s">
        <v>473</v>
      </c>
      <c r="BJ9" s="88" t="s">
        <v>474</v>
      </c>
      <c r="BK9" s="88" t="s">
        <v>475</v>
      </c>
      <c r="BL9" s="88" t="s">
        <v>476</v>
      </c>
      <c r="BM9" s="88" t="s">
        <v>477</v>
      </c>
      <c r="BN9" s="88" t="s">
        <v>478</v>
      </c>
      <c r="BO9" s="88" t="s">
        <v>479</v>
      </c>
      <c r="BP9" s="88" t="s">
        <v>480</v>
      </c>
      <c r="BQ9" s="88" t="s">
        <v>481</v>
      </c>
      <c r="BR9" s="88" t="s">
        <v>482</v>
      </c>
      <c r="BS9" s="88" t="s">
        <v>483</v>
      </c>
      <c r="BT9" s="88" t="s">
        <v>484</v>
      </c>
      <c r="BU9" s="88" t="s">
        <v>485</v>
      </c>
      <c r="BV9" s="88" t="s">
        <v>486</v>
      </c>
      <c r="BW9" s="190" t="s">
        <v>487</v>
      </c>
    </row>
    <row r="10" spans="2:75" s="33" customFormat="1" ht="48.6" customHeight="1" x14ac:dyDescent="0.15">
      <c r="B10" s="1087"/>
      <c r="C10" s="1091"/>
      <c r="D10" s="1079" t="s">
        <v>488</v>
      </c>
      <c r="E10" s="1079" t="s">
        <v>489</v>
      </c>
      <c r="F10" s="1079" t="s">
        <v>490</v>
      </c>
      <c r="G10" s="1079" t="s">
        <v>491</v>
      </c>
      <c r="H10" s="1079" t="s">
        <v>492</v>
      </c>
      <c r="I10" s="1079" t="s">
        <v>493</v>
      </c>
      <c r="J10" s="1079" t="s">
        <v>494</v>
      </c>
      <c r="K10" s="1079" t="s">
        <v>495</v>
      </c>
      <c r="L10" s="1079" t="s">
        <v>496</v>
      </c>
      <c r="M10" s="1079" t="s">
        <v>497</v>
      </c>
      <c r="N10" s="1079" t="s">
        <v>498</v>
      </c>
      <c r="O10" s="1095" t="s">
        <v>499</v>
      </c>
      <c r="P10" s="1095" t="s">
        <v>500</v>
      </c>
      <c r="Q10" s="1095" t="s">
        <v>501</v>
      </c>
      <c r="R10" s="1095" t="s">
        <v>502</v>
      </c>
      <c r="S10" s="1095" t="s">
        <v>503</v>
      </c>
      <c r="T10" s="1095" t="s">
        <v>504</v>
      </c>
      <c r="U10" s="1095" t="s">
        <v>505</v>
      </c>
      <c r="V10" s="1095" t="s">
        <v>506</v>
      </c>
      <c r="W10" s="1095" t="s">
        <v>507</v>
      </c>
      <c r="X10" s="1095" t="s">
        <v>508</v>
      </c>
      <c r="Y10" s="1095" t="s">
        <v>509</v>
      </c>
      <c r="Z10" s="1095" t="s">
        <v>510</v>
      </c>
      <c r="AA10" s="1095" t="s">
        <v>511</v>
      </c>
      <c r="AB10" s="1095" t="s">
        <v>512</v>
      </c>
      <c r="AC10" s="1095" t="s">
        <v>513</v>
      </c>
      <c r="AD10" s="1095" t="s">
        <v>514</v>
      </c>
      <c r="AE10" s="1095" t="s">
        <v>515</v>
      </c>
      <c r="AF10" s="1095" t="s">
        <v>516</v>
      </c>
      <c r="AG10" s="1095" t="s">
        <v>517</v>
      </c>
      <c r="AH10" s="1095" t="s">
        <v>518</v>
      </c>
      <c r="AI10" s="1095" t="s">
        <v>519</v>
      </c>
      <c r="AJ10" s="1095" t="s">
        <v>520</v>
      </c>
      <c r="AK10" s="1095" t="s">
        <v>521</v>
      </c>
      <c r="AL10" s="1095" t="s">
        <v>522</v>
      </c>
      <c r="AM10" s="1095" t="s">
        <v>523</v>
      </c>
      <c r="AN10" s="1095" t="s">
        <v>138</v>
      </c>
      <c r="AO10" s="1095" t="s">
        <v>524</v>
      </c>
      <c r="AP10" s="1095" t="s">
        <v>525</v>
      </c>
      <c r="AQ10" s="1095" t="s">
        <v>526</v>
      </c>
      <c r="AR10" s="1095" t="s">
        <v>527</v>
      </c>
      <c r="AS10" s="1095" t="s">
        <v>528</v>
      </c>
      <c r="AT10" s="1095" t="s">
        <v>529</v>
      </c>
      <c r="AU10" s="1095" t="s">
        <v>530</v>
      </c>
      <c r="AV10" s="1095" t="s">
        <v>531</v>
      </c>
      <c r="AW10" s="1095" t="s">
        <v>532</v>
      </c>
      <c r="AX10" s="1095" t="s">
        <v>533</v>
      </c>
      <c r="AY10" s="1095" t="s">
        <v>534</v>
      </c>
      <c r="AZ10" s="1095" t="s">
        <v>535</v>
      </c>
      <c r="BA10" s="1095" t="s">
        <v>536</v>
      </c>
      <c r="BB10" s="1095" t="s">
        <v>537</v>
      </c>
      <c r="BC10" s="1095" t="s">
        <v>538</v>
      </c>
      <c r="BD10" s="1095" t="s">
        <v>350</v>
      </c>
      <c r="BE10" s="1095" t="s">
        <v>539</v>
      </c>
      <c r="BF10" s="1095" t="s">
        <v>540</v>
      </c>
      <c r="BG10" s="1095" t="s">
        <v>541</v>
      </c>
      <c r="BH10" s="1095" t="s">
        <v>542</v>
      </c>
      <c r="BI10" s="1095" t="s">
        <v>543</v>
      </c>
      <c r="BJ10" s="1095" t="s">
        <v>544</v>
      </c>
      <c r="BK10" s="1095" t="s">
        <v>545</v>
      </c>
      <c r="BL10" s="1095" t="s">
        <v>546</v>
      </c>
      <c r="BM10" s="1095" t="s">
        <v>547</v>
      </c>
      <c r="BN10" s="1095" t="s">
        <v>548</v>
      </c>
      <c r="BO10" s="1095" t="s">
        <v>549</v>
      </c>
      <c r="BP10" s="1095" t="s">
        <v>550</v>
      </c>
      <c r="BQ10" s="1095" t="s">
        <v>551</v>
      </c>
      <c r="BR10" s="1095" t="s">
        <v>552</v>
      </c>
      <c r="BS10" s="1095" t="s">
        <v>553</v>
      </c>
      <c r="BT10" s="1095" t="s">
        <v>554</v>
      </c>
      <c r="BU10" s="1095" t="s">
        <v>555</v>
      </c>
      <c r="BV10" s="1095" t="s">
        <v>556</v>
      </c>
      <c r="BW10" s="1097" t="s">
        <v>557</v>
      </c>
    </row>
    <row r="11" spans="2:75" s="33" customFormat="1" ht="9.75" customHeight="1" x14ac:dyDescent="0.15">
      <c r="B11" s="1087"/>
      <c r="C11" s="1091"/>
      <c r="D11" s="951"/>
      <c r="E11" s="951"/>
      <c r="F11" s="951"/>
      <c r="G11" s="951"/>
      <c r="H11" s="951"/>
      <c r="I11" s="951"/>
      <c r="J11" s="951"/>
      <c r="K11" s="951"/>
      <c r="L11" s="951"/>
      <c r="M11" s="951"/>
      <c r="N11" s="951"/>
      <c r="O11" s="1041"/>
      <c r="P11" s="1041"/>
      <c r="Q11" s="1041"/>
      <c r="R11" s="1041"/>
      <c r="S11" s="1041"/>
      <c r="T11" s="1041"/>
      <c r="U11" s="1041"/>
      <c r="V11" s="1041"/>
      <c r="W11" s="1041"/>
      <c r="X11" s="1041"/>
      <c r="Y11" s="1041"/>
      <c r="Z11" s="1041"/>
      <c r="AA11" s="1041"/>
      <c r="AB11" s="1041"/>
      <c r="AC11" s="1041"/>
      <c r="AD11" s="1041"/>
      <c r="AE11" s="1041"/>
      <c r="AF11" s="1041"/>
      <c r="AG11" s="1041"/>
      <c r="AH11" s="1041"/>
      <c r="AI11" s="1041"/>
      <c r="AJ11" s="1041"/>
      <c r="AK11" s="1041"/>
      <c r="AL11" s="1041"/>
      <c r="AM11" s="1041"/>
      <c r="AN11" s="1041"/>
      <c r="AO11" s="1041"/>
      <c r="AP11" s="1041"/>
      <c r="AQ11" s="1041"/>
      <c r="AR11" s="1041"/>
      <c r="AS11" s="1041"/>
      <c r="AT11" s="1041"/>
      <c r="AU11" s="1041"/>
      <c r="AV11" s="1041"/>
      <c r="AW11" s="1041"/>
      <c r="AX11" s="1041"/>
      <c r="AY11" s="1041"/>
      <c r="AZ11" s="1041"/>
      <c r="BA11" s="1041"/>
      <c r="BB11" s="1041"/>
      <c r="BC11" s="1041"/>
      <c r="BD11" s="1041"/>
      <c r="BE11" s="1041"/>
      <c r="BF11" s="1041"/>
      <c r="BG11" s="1041"/>
      <c r="BH11" s="1041"/>
      <c r="BI11" s="1041"/>
      <c r="BJ11" s="1041"/>
      <c r="BK11" s="1041"/>
      <c r="BL11" s="1041"/>
      <c r="BM11" s="1041"/>
      <c r="BN11" s="1041"/>
      <c r="BO11" s="1041"/>
      <c r="BP11" s="1041"/>
      <c r="BQ11" s="1041"/>
      <c r="BR11" s="1041"/>
      <c r="BS11" s="1041"/>
      <c r="BT11" s="1041"/>
      <c r="BU11" s="1041"/>
      <c r="BV11" s="1041"/>
      <c r="BW11" s="1098"/>
    </row>
    <row r="12" spans="2:75" s="33" customFormat="1" ht="11.25" customHeight="1" x14ac:dyDescent="0.15">
      <c r="B12" s="1087"/>
      <c r="C12" s="1092"/>
      <c r="D12" s="1080"/>
      <c r="E12" s="1080"/>
      <c r="F12" s="1080"/>
      <c r="G12" s="1080"/>
      <c r="H12" s="1080"/>
      <c r="I12" s="1080"/>
      <c r="J12" s="1080"/>
      <c r="K12" s="1080"/>
      <c r="L12" s="1080"/>
      <c r="M12" s="1080"/>
      <c r="N12" s="1080"/>
      <c r="O12" s="1096"/>
      <c r="P12" s="1096"/>
      <c r="Q12" s="1096"/>
      <c r="R12" s="1096"/>
      <c r="S12" s="1096"/>
      <c r="T12" s="1096"/>
      <c r="U12" s="1096"/>
      <c r="V12" s="1096"/>
      <c r="W12" s="1096"/>
      <c r="X12" s="1096"/>
      <c r="Y12" s="1096"/>
      <c r="Z12" s="1096"/>
      <c r="AA12" s="1096"/>
      <c r="AB12" s="1096"/>
      <c r="AC12" s="1096"/>
      <c r="AD12" s="1096"/>
      <c r="AE12" s="1096"/>
      <c r="AF12" s="1096"/>
      <c r="AG12" s="1096"/>
      <c r="AH12" s="1096"/>
      <c r="AI12" s="1096"/>
      <c r="AJ12" s="1096"/>
      <c r="AK12" s="1096"/>
      <c r="AL12" s="1096"/>
      <c r="AM12" s="1096"/>
      <c r="AN12" s="1096"/>
      <c r="AO12" s="1096"/>
      <c r="AP12" s="1096"/>
      <c r="AQ12" s="1096"/>
      <c r="AR12" s="1096"/>
      <c r="AS12" s="1096"/>
      <c r="AT12" s="1096"/>
      <c r="AU12" s="1096"/>
      <c r="AV12" s="1096"/>
      <c r="AW12" s="1096"/>
      <c r="AX12" s="1096"/>
      <c r="AY12" s="1096"/>
      <c r="AZ12" s="1096"/>
      <c r="BA12" s="1096"/>
      <c r="BB12" s="1096"/>
      <c r="BC12" s="1096"/>
      <c r="BD12" s="1096"/>
      <c r="BE12" s="1096"/>
      <c r="BF12" s="1096"/>
      <c r="BG12" s="1096"/>
      <c r="BH12" s="1096"/>
      <c r="BI12" s="1096"/>
      <c r="BJ12" s="1096"/>
      <c r="BK12" s="1096"/>
      <c r="BL12" s="1096"/>
      <c r="BM12" s="1096"/>
      <c r="BN12" s="1096"/>
      <c r="BO12" s="1096"/>
      <c r="BP12" s="1096"/>
      <c r="BQ12" s="1096"/>
      <c r="BR12" s="1096"/>
      <c r="BS12" s="1096"/>
      <c r="BT12" s="1096"/>
      <c r="BU12" s="1096"/>
      <c r="BV12" s="1096"/>
      <c r="BW12" s="1099"/>
    </row>
    <row r="13" spans="2:75" s="33" customFormat="1" ht="17.649999999999999" customHeight="1" thickBot="1" x14ac:dyDescent="0.2">
      <c r="B13" s="1088"/>
      <c r="C13" s="136" t="s">
        <v>558</v>
      </c>
      <c r="D13" s="137" t="s">
        <v>193</v>
      </c>
      <c r="E13" s="137" t="s">
        <v>193</v>
      </c>
      <c r="F13" s="137" t="s">
        <v>193</v>
      </c>
      <c r="G13" s="137" t="s">
        <v>193</v>
      </c>
      <c r="H13" s="137" t="s">
        <v>193</v>
      </c>
      <c r="I13" s="137" t="s">
        <v>193</v>
      </c>
      <c r="J13" s="137" t="s">
        <v>193</v>
      </c>
      <c r="K13" s="137" t="s">
        <v>193</v>
      </c>
      <c r="L13" s="137" t="s">
        <v>193</v>
      </c>
      <c r="M13" s="137" t="s">
        <v>193</v>
      </c>
      <c r="N13" s="137" t="s">
        <v>193</v>
      </c>
      <c r="O13" s="137" t="s">
        <v>193</v>
      </c>
      <c r="P13" s="137" t="s">
        <v>193</v>
      </c>
      <c r="Q13" s="137" t="s">
        <v>193</v>
      </c>
      <c r="R13" s="137" t="s">
        <v>193</v>
      </c>
      <c r="S13" s="137" t="s">
        <v>193</v>
      </c>
      <c r="T13" s="137" t="s">
        <v>193</v>
      </c>
      <c r="U13" s="137" t="s">
        <v>193</v>
      </c>
      <c r="V13" s="137" t="s">
        <v>193</v>
      </c>
      <c r="W13" s="137" t="s">
        <v>193</v>
      </c>
      <c r="X13" s="137" t="s">
        <v>193</v>
      </c>
      <c r="Y13" s="137" t="s">
        <v>193</v>
      </c>
      <c r="Z13" s="185" t="s">
        <v>559</v>
      </c>
      <c r="AA13" s="185" t="s">
        <v>559</v>
      </c>
      <c r="AB13" s="137" t="s">
        <v>193</v>
      </c>
      <c r="AC13" s="137" t="s">
        <v>193</v>
      </c>
      <c r="AD13" s="137" t="s">
        <v>193</v>
      </c>
      <c r="AE13" s="137" t="s">
        <v>193</v>
      </c>
      <c r="AF13" s="137" t="s">
        <v>193</v>
      </c>
      <c r="AG13" s="137" t="s">
        <v>193</v>
      </c>
      <c r="AH13" s="137" t="s">
        <v>193</v>
      </c>
      <c r="AI13" s="137" t="s">
        <v>193</v>
      </c>
      <c r="AJ13" s="191" t="s">
        <v>193</v>
      </c>
      <c r="AK13" s="191" t="s">
        <v>193</v>
      </c>
      <c r="AL13" s="138" t="s">
        <v>560</v>
      </c>
      <c r="AM13" s="138" t="s">
        <v>560</v>
      </c>
      <c r="AN13" s="185" t="s">
        <v>561</v>
      </c>
      <c r="AO13" s="185" t="s">
        <v>559</v>
      </c>
      <c r="AP13" s="137" t="s">
        <v>193</v>
      </c>
      <c r="AQ13" s="137" t="s">
        <v>193</v>
      </c>
      <c r="AR13" s="139" t="s">
        <v>193</v>
      </c>
      <c r="AS13" s="139" t="s">
        <v>193</v>
      </c>
      <c r="AT13" s="297" t="s">
        <v>559</v>
      </c>
      <c r="AU13" s="139" t="s">
        <v>193</v>
      </c>
      <c r="AV13" s="140"/>
      <c r="AW13" s="140"/>
      <c r="AX13" s="140"/>
      <c r="AY13" s="140"/>
      <c r="AZ13" s="140"/>
      <c r="BA13" s="140"/>
      <c r="BB13" s="140"/>
      <c r="BC13" s="140"/>
      <c r="BD13" s="139" t="s">
        <v>193</v>
      </c>
      <c r="BE13" s="140"/>
      <c r="BF13" s="140"/>
      <c r="BG13" s="140"/>
      <c r="BH13" s="140"/>
      <c r="BI13" s="140"/>
      <c r="BJ13" s="139" t="s">
        <v>193</v>
      </c>
      <c r="BK13" s="140"/>
      <c r="BL13" s="139" t="s">
        <v>193</v>
      </c>
      <c r="BM13" s="140"/>
      <c r="BN13" s="138" t="s">
        <v>562</v>
      </c>
      <c r="BO13" s="138" t="s">
        <v>562</v>
      </c>
      <c r="BP13" s="185" t="s">
        <v>559</v>
      </c>
      <c r="BQ13" s="139" t="s">
        <v>193</v>
      </c>
      <c r="BR13" s="138" t="s">
        <v>562</v>
      </c>
      <c r="BS13" s="138" t="s">
        <v>562</v>
      </c>
      <c r="BT13" s="138" t="s">
        <v>562</v>
      </c>
      <c r="BU13" s="138" t="s">
        <v>562</v>
      </c>
      <c r="BV13" s="140"/>
      <c r="BW13" s="186"/>
    </row>
    <row r="14" spans="2:75" ht="18" customHeight="1" x14ac:dyDescent="0.15">
      <c r="B14" s="1089">
        <v>1</v>
      </c>
      <c r="C14" s="936"/>
      <c r="D14" s="278"/>
      <c r="E14" s="268"/>
      <c r="F14" s="269"/>
      <c r="G14" s="284"/>
      <c r="H14" s="278"/>
      <c r="I14" s="268"/>
      <c r="J14" s="278"/>
      <c r="K14" s="268"/>
      <c r="L14" s="278"/>
      <c r="M14" s="268"/>
      <c r="N14" s="278"/>
      <c r="O14" s="268"/>
      <c r="P14" s="278"/>
      <c r="Q14" s="268"/>
      <c r="R14" s="278"/>
      <c r="S14" s="268"/>
      <c r="T14" s="278"/>
      <c r="U14" s="356"/>
      <c r="V14" s="356"/>
      <c r="W14" s="356"/>
      <c r="X14" s="356"/>
      <c r="Y14" s="278"/>
      <c r="Z14" s="290"/>
      <c r="AA14" s="290"/>
      <c r="AB14" s="284"/>
      <c r="AC14" s="284"/>
      <c r="AD14" s="284"/>
      <c r="AE14" s="284"/>
      <c r="AF14" s="284"/>
      <c r="AG14" s="270"/>
      <c r="AH14" s="284"/>
      <c r="AI14" s="286"/>
      <c r="AJ14" s="288"/>
      <c r="AK14" s="288"/>
      <c r="AL14" s="286"/>
      <c r="AM14" s="286"/>
      <c r="AN14" s="362"/>
      <c r="AO14" s="290"/>
      <c r="AP14" s="272"/>
      <c r="AQ14" s="286"/>
      <c r="AR14" s="284"/>
      <c r="AS14" s="288"/>
      <c r="AT14" s="290"/>
      <c r="AU14" s="278"/>
      <c r="AV14" s="286"/>
      <c r="AW14" s="286"/>
      <c r="AX14" s="286"/>
      <c r="AY14" s="286"/>
      <c r="AZ14" s="286"/>
      <c r="BA14" s="286"/>
      <c r="BB14" s="286"/>
      <c r="BC14" s="286"/>
      <c r="BD14" s="360"/>
      <c r="BE14" s="271"/>
      <c r="BF14" s="271"/>
      <c r="BG14" s="271"/>
      <c r="BH14" s="271"/>
      <c r="BI14" s="271"/>
      <c r="BJ14" s="284"/>
      <c r="BK14" s="286"/>
      <c r="BL14" s="278"/>
      <c r="BM14" s="286"/>
      <c r="BN14" s="286"/>
      <c r="BO14" s="286"/>
      <c r="BP14" s="290"/>
      <c r="BQ14" s="293"/>
      <c r="BR14" s="286"/>
      <c r="BS14" s="286"/>
      <c r="BT14" s="286"/>
      <c r="BU14" s="286"/>
      <c r="BV14" s="286"/>
      <c r="BW14" s="295"/>
    </row>
    <row r="15" spans="2:75" ht="18" customHeight="1" x14ac:dyDescent="0.15">
      <c r="B15" s="1081">
        <v>2</v>
      </c>
      <c r="C15" s="1082"/>
      <c r="D15" s="279"/>
      <c r="E15" s="273"/>
      <c r="F15" s="274"/>
      <c r="G15" s="285"/>
      <c r="H15" s="279"/>
      <c r="I15" s="273"/>
      <c r="J15" s="279"/>
      <c r="K15" s="273"/>
      <c r="L15" s="279"/>
      <c r="M15" s="273"/>
      <c r="N15" s="279"/>
      <c r="O15" s="273"/>
      <c r="P15" s="279"/>
      <c r="Q15" s="273"/>
      <c r="R15" s="279"/>
      <c r="S15" s="273"/>
      <c r="T15" s="279"/>
      <c r="U15" s="358"/>
      <c r="V15" s="273"/>
      <c r="W15" s="273"/>
      <c r="X15" s="273"/>
      <c r="Y15" s="279"/>
      <c r="Z15" s="291"/>
      <c r="AA15" s="291"/>
      <c r="AB15" s="285"/>
      <c r="AC15" s="285"/>
      <c r="AD15" s="285"/>
      <c r="AE15" s="285"/>
      <c r="AF15" s="285"/>
      <c r="AG15" s="275"/>
      <c r="AH15" s="285"/>
      <c r="AI15" s="280"/>
      <c r="AJ15" s="289"/>
      <c r="AK15" s="289"/>
      <c r="AL15" s="280"/>
      <c r="AM15" s="280"/>
      <c r="AN15" s="364"/>
      <c r="AO15" s="291"/>
      <c r="AP15" s="277"/>
      <c r="AQ15" s="280"/>
      <c r="AR15" s="285"/>
      <c r="AS15" s="289"/>
      <c r="AT15" s="291"/>
      <c r="AU15" s="279"/>
      <c r="AV15" s="280"/>
      <c r="AW15" s="280"/>
      <c r="AX15" s="280"/>
      <c r="AY15" s="280"/>
      <c r="AZ15" s="280"/>
      <c r="BA15" s="280"/>
      <c r="BB15" s="280"/>
      <c r="BC15" s="280"/>
      <c r="BD15" s="122"/>
      <c r="BE15" s="276"/>
      <c r="BF15" s="276"/>
      <c r="BG15" s="276"/>
      <c r="BH15" s="276"/>
      <c r="BI15" s="276"/>
      <c r="BJ15" s="285"/>
      <c r="BK15" s="280"/>
      <c r="BL15" s="279"/>
      <c r="BM15" s="280"/>
      <c r="BN15" s="280"/>
      <c r="BO15" s="280"/>
      <c r="BP15" s="291"/>
      <c r="BQ15" s="294"/>
      <c r="BR15" s="280"/>
      <c r="BS15" s="280"/>
      <c r="BT15" s="280"/>
      <c r="BU15" s="280"/>
      <c r="BV15" s="280"/>
      <c r="BW15" s="283"/>
    </row>
    <row r="16" spans="2:75" ht="18" customHeight="1" x14ac:dyDescent="0.15">
      <c r="B16" s="1081">
        <v>3</v>
      </c>
      <c r="C16" s="1082"/>
      <c r="D16" s="279"/>
      <c r="E16" s="273"/>
      <c r="F16" s="274"/>
      <c r="G16" s="285"/>
      <c r="H16" s="279"/>
      <c r="I16" s="273"/>
      <c r="J16" s="279"/>
      <c r="K16" s="273"/>
      <c r="L16" s="279"/>
      <c r="M16" s="273"/>
      <c r="N16" s="279"/>
      <c r="O16" s="273"/>
      <c r="P16" s="279"/>
      <c r="Q16" s="273"/>
      <c r="R16" s="279"/>
      <c r="S16" s="273"/>
      <c r="T16" s="279"/>
      <c r="U16" s="358"/>
      <c r="V16" s="359"/>
      <c r="W16" s="359"/>
      <c r="X16" s="359"/>
      <c r="Y16" s="279"/>
      <c r="Z16" s="291"/>
      <c r="AA16" s="291"/>
      <c r="AB16" s="285"/>
      <c r="AC16" s="285"/>
      <c r="AD16" s="285"/>
      <c r="AE16" s="285"/>
      <c r="AF16" s="285"/>
      <c r="AG16" s="275"/>
      <c r="AH16" s="285"/>
      <c r="AI16" s="280"/>
      <c r="AJ16" s="289"/>
      <c r="AK16" s="289"/>
      <c r="AL16" s="280"/>
      <c r="AM16" s="280"/>
      <c r="AN16" s="364"/>
      <c r="AO16" s="291"/>
      <c r="AP16" s="277"/>
      <c r="AQ16" s="280"/>
      <c r="AR16" s="285"/>
      <c r="AS16" s="289"/>
      <c r="AT16" s="291"/>
      <c r="AU16" s="279"/>
      <c r="AV16" s="280"/>
      <c r="AW16" s="280"/>
      <c r="AX16" s="280"/>
      <c r="AY16" s="280"/>
      <c r="AZ16" s="280"/>
      <c r="BA16" s="280"/>
      <c r="BB16" s="280"/>
      <c r="BC16" s="280"/>
      <c r="BD16" s="122"/>
      <c r="BE16" s="276"/>
      <c r="BF16" s="276"/>
      <c r="BG16" s="276"/>
      <c r="BH16" s="276"/>
      <c r="BI16" s="276"/>
      <c r="BJ16" s="285"/>
      <c r="BK16" s="280"/>
      <c r="BL16" s="279"/>
      <c r="BM16" s="280"/>
      <c r="BN16" s="280"/>
      <c r="BO16" s="280"/>
      <c r="BP16" s="291"/>
      <c r="BQ16" s="294"/>
      <c r="BR16" s="280"/>
      <c r="BS16" s="280"/>
      <c r="BT16" s="280"/>
      <c r="BU16" s="280"/>
      <c r="BV16" s="280"/>
      <c r="BW16" s="283"/>
    </row>
    <row r="17" spans="2:75" ht="18" customHeight="1" x14ac:dyDescent="0.15">
      <c r="B17" s="1081">
        <v>4</v>
      </c>
      <c r="C17" s="1082"/>
      <c r="D17" s="279"/>
      <c r="E17" s="273"/>
      <c r="F17" s="274"/>
      <c r="G17" s="285"/>
      <c r="H17" s="279"/>
      <c r="I17" s="273"/>
      <c r="J17" s="279"/>
      <c r="K17" s="273"/>
      <c r="L17" s="279"/>
      <c r="M17" s="273"/>
      <c r="N17" s="279"/>
      <c r="O17" s="273"/>
      <c r="P17" s="279"/>
      <c r="Q17" s="273"/>
      <c r="R17" s="279"/>
      <c r="S17" s="273"/>
      <c r="T17" s="279"/>
      <c r="U17" s="273"/>
      <c r="V17" s="273"/>
      <c r="W17" s="273"/>
      <c r="X17" s="273"/>
      <c r="Y17" s="279"/>
      <c r="Z17" s="291"/>
      <c r="AA17" s="291"/>
      <c r="AB17" s="285"/>
      <c r="AC17" s="285"/>
      <c r="AD17" s="285"/>
      <c r="AE17" s="285"/>
      <c r="AF17" s="285"/>
      <c r="AG17" s="275"/>
      <c r="AH17" s="285"/>
      <c r="AI17" s="280"/>
      <c r="AJ17" s="289"/>
      <c r="AK17" s="289"/>
      <c r="AL17" s="280"/>
      <c r="AM17" s="280"/>
      <c r="AN17" s="364"/>
      <c r="AO17" s="291"/>
      <c r="AP17" s="277"/>
      <c r="AQ17" s="280"/>
      <c r="AR17" s="285"/>
      <c r="AS17" s="289"/>
      <c r="AT17" s="291"/>
      <c r="AU17" s="279"/>
      <c r="AV17" s="280"/>
      <c r="AW17" s="280"/>
      <c r="AX17" s="280"/>
      <c r="AY17" s="280"/>
      <c r="AZ17" s="280"/>
      <c r="BA17" s="280"/>
      <c r="BB17" s="280"/>
      <c r="BC17" s="280"/>
      <c r="BD17" s="122"/>
      <c r="BE17" s="276"/>
      <c r="BF17" s="276"/>
      <c r="BG17" s="276"/>
      <c r="BH17" s="276"/>
      <c r="BI17" s="276"/>
      <c r="BJ17" s="285"/>
      <c r="BK17" s="280"/>
      <c r="BL17" s="279"/>
      <c r="BM17" s="280"/>
      <c r="BN17" s="280"/>
      <c r="BO17" s="280"/>
      <c r="BP17" s="291"/>
      <c r="BQ17" s="294"/>
      <c r="BR17" s="280"/>
      <c r="BS17" s="280"/>
      <c r="BT17" s="280"/>
      <c r="BU17" s="280"/>
      <c r="BV17" s="280"/>
      <c r="BW17" s="283"/>
    </row>
    <row r="18" spans="2:75" ht="18" customHeight="1" x14ac:dyDescent="0.15">
      <c r="B18" s="1081">
        <v>5</v>
      </c>
      <c r="C18" s="1082"/>
      <c r="D18" s="279"/>
      <c r="E18" s="273"/>
      <c r="F18" s="274"/>
      <c r="G18" s="285"/>
      <c r="H18" s="279"/>
      <c r="I18" s="273"/>
      <c r="J18" s="279"/>
      <c r="K18" s="273"/>
      <c r="L18" s="279"/>
      <c r="M18" s="273"/>
      <c r="N18" s="279"/>
      <c r="O18" s="273"/>
      <c r="P18" s="279"/>
      <c r="Q18" s="273"/>
      <c r="R18" s="279"/>
      <c r="S18" s="273"/>
      <c r="T18" s="279"/>
      <c r="U18" s="273"/>
      <c r="V18" s="273"/>
      <c r="W18" s="273"/>
      <c r="X18" s="273"/>
      <c r="Y18" s="279"/>
      <c r="Z18" s="291"/>
      <c r="AA18" s="291"/>
      <c r="AB18" s="285"/>
      <c r="AC18" s="285"/>
      <c r="AD18" s="285"/>
      <c r="AE18" s="285"/>
      <c r="AF18" s="285"/>
      <c r="AG18" s="275"/>
      <c r="AH18" s="285"/>
      <c r="AI18" s="280"/>
      <c r="AJ18" s="289"/>
      <c r="AK18" s="289"/>
      <c r="AL18" s="280"/>
      <c r="AM18" s="280"/>
      <c r="AN18" s="364"/>
      <c r="AO18" s="291"/>
      <c r="AP18" s="277"/>
      <c r="AQ18" s="280"/>
      <c r="AR18" s="285"/>
      <c r="AS18" s="289"/>
      <c r="AT18" s="291"/>
      <c r="AU18" s="279"/>
      <c r="AV18" s="280"/>
      <c r="AW18" s="280"/>
      <c r="AX18" s="280"/>
      <c r="AY18" s="280"/>
      <c r="AZ18" s="280"/>
      <c r="BA18" s="280"/>
      <c r="BB18" s="280"/>
      <c r="BC18" s="280"/>
      <c r="BD18" s="122"/>
      <c r="BE18" s="276"/>
      <c r="BF18" s="276"/>
      <c r="BG18" s="276"/>
      <c r="BH18" s="276"/>
      <c r="BI18" s="276"/>
      <c r="BJ18" s="285"/>
      <c r="BK18" s="280"/>
      <c r="BL18" s="279"/>
      <c r="BM18" s="280"/>
      <c r="BN18" s="280"/>
      <c r="BO18" s="280"/>
      <c r="BP18" s="291"/>
      <c r="BQ18" s="294"/>
      <c r="BR18" s="280"/>
      <c r="BS18" s="280"/>
      <c r="BT18" s="280"/>
      <c r="BU18" s="280"/>
      <c r="BV18" s="280"/>
      <c r="BW18" s="283"/>
    </row>
    <row r="19" spans="2:75" ht="18" customHeight="1" x14ac:dyDescent="0.15">
      <c r="B19" s="1081">
        <v>6</v>
      </c>
      <c r="C19" s="1082"/>
      <c r="D19" s="279"/>
      <c r="E19" s="273"/>
      <c r="F19" s="274"/>
      <c r="G19" s="285"/>
      <c r="H19" s="279"/>
      <c r="I19" s="273"/>
      <c r="J19" s="279"/>
      <c r="K19" s="273"/>
      <c r="L19" s="279"/>
      <c r="M19" s="273"/>
      <c r="N19" s="279"/>
      <c r="O19" s="273"/>
      <c r="P19" s="279"/>
      <c r="Q19" s="273"/>
      <c r="R19" s="279"/>
      <c r="S19" s="273"/>
      <c r="T19" s="279"/>
      <c r="U19" s="273"/>
      <c r="V19" s="273"/>
      <c r="W19" s="273"/>
      <c r="X19" s="273"/>
      <c r="Y19" s="279"/>
      <c r="Z19" s="291"/>
      <c r="AA19" s="291"/>
      <c r="AB19" s="285"/>
      <c r="AC19" s="285"/>
      <c r="AD19" s="285"/>
      <c r="AE19" s="285"/>
      <c r="AF19" s="285"/>
      <c r="AG19" s="275"/>
      <c r="AH19" s="285"/>
      <c r="AI19" s="280"/>
      <c r="AJ19" s="289"/>
      <c r="AK19" s="289"/>
      <c r="AL19" s="280"/>
      <c r="AM19" s="280"/>
      <c r="AN19" s="364"/>
      <c r="AO19" s="291"/>
      <c r="AP19" s="277"/>
      <c r="AQ19" s="280"/>
      <c r="AR19" s="285"/>
      <c r="AS19" s="289"/>
      <c r="AT19" s="291"/>
      <c r="AU19" s="279"/>
      <c r="AV19" s="280"/>
      <c r="AW19" s="280"/>
      <c r="AX19" s="280"/>
      <c r="AY19" s="280"/>
      <c r="AZ19" s="280"/>
      <c r="BA19" s="280"/>
      <c r="BB19" s="280"/>
      <c r="BC19" s="280"/>
      <c r="BD19" s="122"/>
      <c r="BE19" s="276"/>
      <c r="BF19" s="276"/>
      <c r="BG19" s="276"/>
      <c r="BH19" s="276"/>
      <c r="BI19" s="276"/>
      <c r="BJ19" s="285"/>
      <c r="BK19" s="280"/>
      <c r="BL19" s="279"/>
      <c r="BM19" s="280"/>
      <c r="BN19" s="280"/>
      <c r="BO19" s="280"/>
      <c r="BP19" s="291"/>
      <c r="BQ19" s="294"/>
      <c r="BR19" s="280"/>
      <c r="BS19" s="280"/>
      <c r="BT19" s="280"/>
      <c r="BU19" s="280"/>
      <c r="BV19" s="280"/>
      <c r="BW19" s="283"/>
    </row>
    <row r="20" spans="2:75" ht="18" customHeight="1" x14ac:dyDescent="0.15">
      <c r="B20" s="1081">
        <v>7</v>
      </c>
      <c r="C20" s="1082"/>
      <c r="D20" s="279"/>
      <c r="E20" s="273"/>
      <c r="F20" s="274"/>
      <c r="G20" s="285"/>
      <c r="H20" s="279"/>
      <c r="I20" s="273"/>
      <c r="J20" s="279"/>
      <c r="K20" s="273"/>
      <c r="L20" s="279"/>
      <c r="M20" s="273"/>
      <c r="N20" s="279"/>
      <c r="O20" s="273"/>
      <c r="P20" s="279"/>
      <c r="Q20" s="273"/>
      <c r="R20" s="279"/>
      <c r="S20" s="273"/>
      <c r="T20" s="279"/>
      <c r="U20" s="273"/>
      <c r="V20" s="273"/>
      <c r="W20" s="273"/>
      <c r="X20" s="273"/>
      <c r="Y20" s="279"/>
      <c r="Z20" s="291"/>
      <c r="AA20" s="291"/>
      <c r="AB20" s="285"/>
      <c r="AC20" s="285"/>
      <c r="AD20" s="285"/>
      <c r="AE20" s="285"/>
      <c r="AF20" s="285"/>
      <c r="AG20" s="275"/>
      <c r="AH20" s="285"/>
      <c r="AI20" s="280"/>
      <c r="AJ20" s="289"/>
      <c r="AK20" s="289"/>
      <c r="AL20" s="280"/>
      <c r="AM20" s="280"/>
      <c r="AN20" s="364"/>
      <c r="AO20" s="291"/>
      <c r="AP20" s="277"/>
      <c r="AQ20" s="280"/>
      <c r="AR20" s="285"/>
      <c r="AS20" s="289"/>
      <c r="AT20" s="291"/>
      <c r="AU20" s="279"/>
      <c r="AV20" s="280"/>
      <c r="AW20" s="280"/>
      <c r="AX20" s="280"/>
      <c r="AY20" s="280"/>
      <c r="AZ20" s="280"/>
      <c r="BA20" s="280"/>
      <c r="BB20" s="280"/>
      <c r="BC20" s="280"/>
      <c r="BD20" s="122"/>
      <c r="BE20" s="276"/>
      <c r="BF20" s="276"/>
      <c r="BG20" s="276"/>
      <c r="BH20" s="276"/>
      <c r="BI20" s="276"/>
      <c r="BJ20" s="285"/>
      <c r="BK20" s="280"/>
      <c r="BL20" s="279"/>
      <c r="BM20" s="280"/>
      <c r="BN20" s="280"/>
      <c r="BO20" s="280"/>
      <c r="BP20" s="291"/>
      <c r="BQ20" s="294"/>
      <c r="BR20" s="280"/>
      <c r="BS20" s="280"/>
      <c r="BT20" s="280"/>
      <c r="BU20" s="280"/>
      <c r="BV20" s="280"/>
      <c r="BW20" s="283"/>
    </row>
    <row r="21" spans="2:75" ht="18" customHeight="1" x14ac:dyDescent="0.15">
      <c r="B21" s="1081">
        <v>8</v>
      </c>
      <c r="C21" s="1082"/>
      <c r="D21" s="279"/>
      <c r="E21" s="273"/>
      <c r="F21" s="274"/>
      <c r="G21" s="285"/>
      <c r="H21" s="279"/>
      <c r="I21" s="273"/>
      <c r="J21" s="279"/>
      <c r="K21" s="273"/>
      <c r="L21" s="279"/>
      <c r="M21" s="273"/>
      <c r="N21" s="279"/>
      <c r="O21" s="273"/>
      <c r="P21" s="279"/>
      <c r="Q21" s="273"/>
      <c r="R21" s="279"/>
      <c r="S21" s="273"/>
      <c r="T21" s="279"/>
      <c r="U21" s="273"/>
      <c r="V21" s="273"/>
      <c r="W21" s="273"/>
      <c r="X21" s="273"/>
      <c r="Y21" s="279"/>
      <c r="Z21" s="291"/>
      <c r="AA21" s="291"/>
      <c r="AB21" s="285"/>
      <c r="AC21" s="285"/>
      <c r="AD21" s="285"/>
      <c r="AE21" s="285"/>
      <c r="AF21" s="285"/>
      <c r="AG21" s="275"/>
      <c r="AH21" s="285"/>
      <c r="AI21" s="280"/>
      <c r="AJ21" s="289"/>
      <c r="AK21" s="289"/>
      <c r="AL21" s="280"/>
      <c r="AM21" s="280"/>
      <c r="AN21" s="364"/>
      <c r="AO21" s="291"/>
      <c r="AP21" s="277"/>
      <c r="AQ21" s="280"/>
      <c r="AR21" s="285"/>
      <c r="AS21" s="289"/>
      <c r="AT21" s="291"/>
      <c r="AU21" s="279"/>
      <c r="AV21" s="280"/>
      <c r="AW21" s="280"/>
      <c r="AX21" s="280"/>
      <c r="AY21" s="280"/>
      <c r="AZ21" s="280"/>
      <c r="BA21" s="280"/>
      <c r="BB21" s="280"/>
      <c r="BC21" s="280"/>
      <c r="BD21" s="122"/>
      <c r="BE21" s="276"/>
      <c r="BF21" s="276"/>
      <c r="BG21" s="276"/>
      <c r="BH21" s="276"/>
      <c r="BI21" s="276"/>
      <c r="BJ21" s="285"/>
      <c r="BK21" s="280"/>
      <c r="BL21" s="279"/>
      <c r="BM21" s="280"/>
      <c r="BN21" s="280"/>
      <c r="BO21" s="280"/>
      <c r="BP21" s="291"/>
      <c r="BQ21" s="294"/>
      <c r="BR21" s="280"/>
      <c r="BS21" s="280"/>
      <c r="BT21" s="280"/>
      <c r="BU21" s="280"/>
      <c r="BV21" s="280"/>
      <c r="BW21" s="283"/>
    </row>
    <row r="22" spans="2:75" ht="18" customHeight="1" x14ac:dyDescent="0.15">
      <c r="B22" s="1081">
        <v>9</v>
      </c>
      <c r="C22" s="1082"/>
      <c r="D22" s="279"/>
      <c r="E22" s="273"/>
      <c r="F22" s="274"/>
      <c r="G22" s="285"/>
      <c r="H22" s="279"/>
      <c r="I22" s="273"/>
      <c r="J22" s="279"/>
      <c r="K22" s="273"/>
      <c r="L22" s="279"/>
      <c r="M22" s="273"/>
      <c r="N22" s="279"/>
      <c r="O22" s="273"/>
      <c r="P22" s="279"/>
      <c r="Q22" s="273"/>
      <c r="R22" s="279"/>
      <c r="S22" s="273"/>
      <c r="T22" s="279"/>
      <c r="U22" s="273"/>
      <c r="V22" s="273"/>
      <c r="W22" s="273"/>
      <c r="X22" s="273"/>
      <c r="Y22" s="279"/>
      <c r="Z22" s="291"/>
      <c r="AA22" s="291"/>
      <c r="AB22" s="285"/>
      <c r="AC22" s="285"/>
      <c r="AD22" s="285"/>
      <c r="AE22" s="285"/>
      <c r="AF22" s="285"/>
      <c r="AG22" s="275"/>
      <c r="AH22" s="285"/>
      <c r="AI22" s="280"/>
      <c r="AJ22" s="289"/>
      <c r="AK22" s="289"/>
      <c r="AL22" s="280"/>
      <c r="AM22" s="280"/>
      <c r="AN22" s="364"/>
      <c r="AO22" s="291"/>
      <c r="AP22" s="277"/>
      <c r="AQ22" s="280"/>
      <c r="AR22" s="285"/>
      <c r="AS22" s="289"/>
      <c r="AT22" s="291"/>
      <c r="AU22" s="279"/>
      <c r="AV22" s="280"/>
      <c r="AW22" s="280"/>
      <c r="AX22" s="280"/>
      <c r="AY22" s="280"/>
      <c r="AZ22" s="280"/>
      <c r="BA22" s="280"/>
      <c r="BB22" s="280"/>
      <c r="BC22" s="280"/>
      <c r="BD22" s="122"/>
      <c r="BE22" s="276"/>
      <c r="BF22" s="276"/>
      <c r="BG22" s="276"/>
      <c r="BH22" s="276"/>
      <c r="BI22" s="276"/>
      <c r="BJ22" s="285"/>
      <c r="BK22" s="280"/>
      <c r="BL22" s="279"/>
      <c r="BM22" s="280"/>
      <c r="BN22" s="280"/>
      <c r="BO22" s="280"/>
      <c r="BP22" s="291"/>
      <c r="BQ22" s="294"/>
      <c r="BR22" s="280"/>
      <c r="BS22" s="280"/>
      <c r="BT22" s="280"/>
      <c r="BU22" s="280"/>
      <c r="BV22" s="280"/>
      <c r="BW22" s="283"/>
    </row>
    <row r="23" spans="2:75" ht="18" customHeight="1" x14ac:dyDescent="0.15">
      <c r="B23" s="1081">
        <v>10</v>
      </c>
      <c r="C23" s="1082"/>
      <c r="D23" s="279"/>
      <c r="E23" s="273"/>
      <c r="F23" s="274"/>
      <c r="G23" s="285"/>
      <c r="H23" s="279"/>
      <c r="I23" s="273"/>
      <c r="J23" s="279"/>
      <c r="K23" s="273"/>
      <c r="L23" s="279"/>
      <c r="M23" s="273"/>
      <c r="N23" s="279"/>
      <c r="O23" s="273"/>
      <c r="P23" s="279"/>
      <c r="Q23" s="273"/>
      <c r="R23" s="279"/>
      <c r="S23" s="273"/>
      <c r="T23" s="279"/>
      <c r="U23" s="273"/>
      <c r="V23" s="273"/>
      <c r="W23" s="273"/>
      <c r="X23" s="273"/>
      <c r="Y23" s="279"/>
      <c r="Z23" s="291"/>
      <c r="AA23" s="291"/>
      <c r="AB23" s="285"/>
      <c r="AC23" s="285"/>
      <c r="AD23" s="285"/>
      <c r="AE23" s="285"/>
      <c r="AF23" s="285"/>
      <c r="AG23" s="275"/>
      <c r="AH23" s="285"/>
      <c r="AI23" s="280"/>
      <c r="AJ23" s="289"/>
      <c r="AK23" s="289"/>
      <c r="AL23" s="280"/>
      <c r="AM23" s="280"/>
      <c r="AN23" s="364"/>
      <c r="AO23" s="291"/>
      <c r="AP23" s="277"/>
      <c r="AQ23" s="280"/>
      <c r="AR23" s="285"/>
      <c r="AS23" s="289"/>
      <c r="AT23" s="291"/>
      <c r="AU23" s="279"/>
      <c r="AV23" s="280"/>
      <c r="AW23" s="280"/>
      <c r="AX23" s="280"/>
      <c r="AY23" s="280"/>
      <c r="AZ23" s="280"/>
      <c r="BA23" s="280"/>
      <c r="BB23" s="280"/>
      <c r="BC23" s="280"/>
      <c r="BD23" s="122"/>
      <c r="BE23" s="276"/>
      <c r="BF23" s="276"/>
      <c r="BG23" s="276"/>
      <c r="BH23" s="276"/>
      <c r="BI23" s="276"/>
      <c r="BJ23" s="285"/>
      <c r="BK23" s="280"/>
      <c r="BL23" s="279"/>
      <c r="BM23" s="280"/>
      <c r="BN23" s="280"/>
      <c r="BO23" s="280"/>
      <c r="BP23" s="291"/>
      <c r="BQ23" s="294"/>
      <c r="BR23" s="280"/>
      <c r="BS23" s="280"/>
      <c r="BT23" s="280"/>
      <c r="BU23" s="280"/>
      <c r="BV23" s="280"/>
      <c r="BW23" s="283"/>
    </row>
    <row r="24" spans="2:75" ht="18" customHeight="1" x14ac:dyDescent="0.15">
      <c r="B24" s="1081">
        <v>11</v>
      </c>
      <c r="C24" s="1082"/>
      <c r="D24" s="279"/>
      <c r="E24" s="273"/>
      <c r="F24" s="274"/>
      <c r="G24" s="285"/>
      <c r="H24" s="279"/>
      <c r="I24" s="273"/>
      <c r="J24" s="279"/>
      <c r="K24" s="273"/>
      <c r="L24" s="279"/>
      <c r="M24" s="273"/>
      <c r="N24" s="279"/>
      <c r="O24" s="273"/>
      <c r="P24" s="279"/>
      <c r="Q24" s="273"/>
      <c r="R24" s="279"/>
      <c r="S24" s="273"/>
      <c r="T24" s="279"/>
      <c r="U24" s="273"/>
      <c r="V24" s="273"/>
      <c r="W24" s="273"/>
      <c r="X24" s="273"/>
      <c r="Y24" s="279"/>
      <c r="Z24" s="291"/>
      <c r="AA24" s="291"/>
      <c r="AB24" s="285"/>
      <c r="AC24" s="285"/>
      <c r="AD24" s="285"/>
      <c r="AE24" s="285"/>
      <c r="AF24" s="285"/>
      <c r="AG24" s="275"/>
      <c r="AH24" s="285"/>
      <c r="AI24" s="280"/>
      <c r="AJ24" s="289"/>
      <c r="AK24" s="289"/>
      <c r="AL24" s="280"/>
      <c r="AM24" s="280"/>
      <c r="AN24" s="364"/>
      <c r="AO24" s="291"/>
      <c r="AP24" s="277"/>
      <c r="AQ24" s="280"/>
      <c r="AR24" s="285"/>
      <c r="AS24" s="289"/>
      <c r="AT24" s="291"/>
      <c r="AU24" s="279"/>
      <c r="AV24" s="280"/>
      <c r="AW24" s="280"/>
      <c r="AX24" s="280"/>
      <c r="AY24" s="280"/>
      <c r="AZ24" s="280"/>
      <c r="BA24" s="280"/>
      <c r="BB24" s="280"/>
      <c r="BC24" s="280"/>
      <c r="BD24" s="122"/>
      <c r="BE24" s="276"/>
      <c r="BF24" s="276"/>
      <c r="BG24" s="276"/>
      <c r="BH24" s="276"/>
      <c r="BI24" s="276"/>
      <c r="BJ24" s="285"/>
      <c r="BK24" s="280"/>
      <c r="BL24" s="279"/>
      <c r="BM24" s="280"/>
      <c r="BN24" s="280"/>
      <c r="BO24" s="280"/>
      <c r="BP24" s="291"/>
      <c r="BQ24" s="294"/>
      <c r="BR24" s="280"/>
      <c r="BS24" s="280"/>
      <c r="BT24" s="280"/>
      <c r="BU24" s="280"/>
      <c r="BV24" s="280"/>
      <c r="BW24" s="283"/>
    </row>
    <row r="25" spans="2:75" ht="18" customHeight="1" x14ac:dyDescent="0.15">
      <c r="B25" s="1081">
        <v>12</v>
      </c>
      <c r="C25" s="1082"/>
      <c r="D25" s="279"/>
      <c r="E25" s="273"/>
      <c r="F25" s="274"/>
      <c r="G25" s="285"/>
      <c r="H25" s="279"/>
      <c r="I25" s="273"/>
      <c r="J25" s="279"/>
      <c r="K25" s="273"/>
      <c r="L25" s="279"/>
      <c r="M25" s="273"/>
      <c r="N25" s="279"/>
      <c r="O25" s="273"/>
      <c r="P25" s="279"/>
      <c r="Q25" s="273"/>
      <c r="R25" s="279"/>
      <c r="S25" s="273"/>
      <c r="T25" s="279"/>
      <c r="U25" s="273"/>
      <c r="V25" s="273"/>
      <c r="W25" s="273"/>
      <c r="X25" s="273"/>
      <c r="Y25" s="279"/>
      <c r="Z25" s="291"/>
      <c r="AA25" s="291"/>
      <c r="AB25" s="285"/>
      <c r="AC25" s="285"/>
      <c r="AD25" s="285"/>
      <c r="AE25" s="285"/>
      <c r="AF25" s="285"/>
      <c r="AG25" s="275"/>
      <c r="AH25" s="285"/>
      <c r="AI25" s="280"/>
      <c r="AJ25" s="289"/>
      <c r="AK25" s="289"/>
      <c r="AL25" s="280"/>
      <c r="AM25" s="280"/>
      <c r="AN25" s="364"/>
      <c r="AO25" s="291"/>
      <c r="AP25" s="277"/>
      <c r="AQ25" s="280"/>
      <c r="AR25" s="285"/>
      <c r="AS25" s="289"/>
      <c r="AT25" s="291"/>
      <c r="AU25" s="279"/>
      <c r="AV25" s="280"/>
      <c r="AW25" s="280"/>
      <c r="AX25" s="280"/>
      <c r="AY25" s="280"/>
      <c r="AZ25" s="280"/>
      <c r="BA25" s="280"/>
      <c r="BB25" s="280"/>
      <c r="BC25" s="280"/>
      <c r="BD25" s="122"/>
      <c r="BE25" s="276"/>
      <c r="BF25" s="276"/>
      <c r="BG25" s="276"/>
      <c r="BH25" s="276"/>
      <c r="BI25" s="276"/>
      <c r="BJ25" s="285"/>
      <c r="BK25" s="280"/>
      <c r="BL25" s="279"/>
      <c r="BM25" s="280"/>
      <c r="BN25" s="280"/>
      <c r="BO25" s="280"/>
      <c r="BP25" s="291"/>
      <c r="BQ25" s="294"/>
      <c r="BR25" s="280"/>
      <c r="BS25" s="280"/>
      <c r="BT25" s="280"/>
      <c r="BU25" s="280"/>
      <c r="BV25" s="280"/>
      <c r="BW25" s="283"/>
    </row>
    <row r="26" spans="2:75" ht="18" customHeight="1" x14ac:dyDescent="0.15">
      <c r="B26" s="1081">
        <v>13</v>
      </c>
      <c r="C26" s="1082"/>
      <c r="D26" s="279"/>
      <c r="E26" s="273"/>
      <c r="F26" s="274"/>
      <c r="G26" s="285"/>
      <c r="H26" s="279"/>
      <c r="I26" s="273"/>
      <c r="J26" s="279"/>
      <c r="K26" s="273"/>
      <c r="L26" s="279"/>
      <c r="M26" s="273"/>
      <c r="N26" s="279"/>
      <c r="O26" s="273"/>
      <c r="P26" s="279"/>
      <c r="Q26" s="273"/>
      <c r="R26" s="279"/>
      <c r="S26" s="273"/>
      <c r="T26" s="279"/>
      <c r="U26" s="273"/>
      <c r="V26" s="273"/>
      <c r="W26" s="273"/>
      <c r="X26" s="273"/>
      <c r="Y26" s="279"/>
      <c r="Z26" s="291"/>
      <c r="AA26" s="291"/>
      <c r="AB26" s="285"/>
      <c r="AC26" s="285"/>
      <c r="AD26" s="285"/>
      <c r="AE26" s="285"/>
      <c r="AF26" s="285"/>
      <c r="AG26" s="275"/>
      <c r="AH26" s="285"/>
      <c r="AI26" s="280"/>
      <c r="AJ26" s="289"/>
      <c r="AK26" s="289"/>
      <c r="AL26" s="280"/>
      <c r="AM26" s="280"/>
      <c r="AN26" s="364"/>
      <c r="AO26" s="291"/>
      <c r="AP26" s="277"/>
      <c r="AQ26" s="280"/>
      <c r="AR26" s="285"/>
      <c r="AS26" s="289"/>
      <c r="AT26" s="291"/>
      <c r="AU26" s="279"/>
      <c r="AV26" s="280"/>
      <c r="AW26" s="280"/>
      <c r="AX26" s="280"/>
      <c r="AY26" s="280"/>
      <c r="AZ26" s="280"/>
      <c r="BA26" s="280"/>
      <c r="BB26" s="280"/>
      <c r="BC26" s="280"/>
      <c r="BD26" s="122"/>
      <c r="BE26" s="276"/>
      <c r="BF26" s="276"/>
      <c r="BG26" s="276"/>
      <c r="BH26" s="276"/>
      <c r="BI26" s="276"/>
      <c r="BJ26" s="285"/>
      <c r="BK26" s="280"/>
      <c r="BL26" s="279"/>
      <c r="BM26" s="280"/>
      <c r="BN26" s="280"/>
      <c r="BO26" s="280"/>
      <c r="BP26" s="291"/>
      <c r="BQ26" s="294"/>
      <c r="BR26" s="280"/>
      <c r="BS26" s="280"/>
      <c r="BT26" s="280"/>
      <c r="BU26" s="280"/>
      <c r="BV26" s="280"/>
      <c r="BW26" s="283"/>
    </row>
    <row r="27" spans="2:75" ht="18" customHeight="1" x14ac:dyDescent="0.15">
      <c r="B27" s="1081">
        <v>14</v>
      </c>
      <c r="C27" s="1082"/>
      <c r="D27" s="279"/>
      <c r="E27" s="273"/>
      <c r="F27" s="274"/>
      <c r="G27" s="285"/>
      <c r="H27" s="279"/>
      <c r="I27" s="273"/>
      <c r="J27" s="279"/>
      <c r="K27" s="273"/>
      <c r="L27" s="279"/>
      <c r="M27" s="273"/>
      <c r="N27" s="279"/>
      <c r="O27" s="273"/>
      <c r="P27" s="279"/>
      <c r="Q27" s="273"/>
      <c r="R27" s="279"/>
      <c r="S27" s="273"/>
      <c r="T27" s="279"/>
      <c r="U27" s="273"/>
      <c r="V27" s="273"/>
      <c r="W27" s="273"/>
      <c r="X27" s="273"/>
      <c r="Y27" s="279"/>
      <c r="Z27" s="291"/>
      <c r="AA27" s="291"/>
      <c r="AB27" s="285"/>
      <c r="AC27" s="285"/>
      <c r="AD27" s="285"/>
      <c r="AE27" s="285"/>
      <c r="AF27" s="285"/>
      <c r="AG27" s="275"/>
      <c r="AH27" s="285"/>
      <c r="AI27" s="280"/>
      <c r="AJ27" s="289"/>
      <c r="AK27" s="289"/>
      <c r="AL27" s="280"/>
      <c r="AM27" s="280"/>
      <c r="AN27" s="364"/>
      <c r="AO27" s="291"/>
      <c r="AP27" s="277"/>
      <c r="AQ27" s="280"/>
      <c r="AR27" s="285"/>
      <c r="AS27" s="289"/>
      <c r="AT27" s="291"/>
      <c r="AU27" s="279"/>
      <c r="AV27" s="280"/>
      <c r="AW27" s="280"/>
      <c r="AX27" s="280"/>
      <c r="AY27" s="280"/>
      <c r="AZ27" s="280"/>
      <c r="BA27" s="280"/>
      <c r="BB27" s="280"/>
      <c r="BC27" s="280"/>
      <c r="BD27" s="122"/>
      <c r="BE27" s="276"/>
      <c r="BF27" s="276"/>
      <c r="BG27" s="276"/>
      <c r="BH27" s="276"/>
      <c r="BI27" s="276"/>
      <c r="BJ27" s="285"/>
      <c r="BK27" s="280"/>
      <c r="BL27" s="279"/>
      <c r="BM27" s="280"/>
      <c r="BN27" s="280"/>
      <c r="BO27" s="280"/>
      <c r="BP27" s="291"/>
      <c r="BQ27" s="294"/>
      <c r="BR27" s="280"/>
      <c r="BS27" s="280"/>
      <c r="BT27" s="280"/>
      <c r="BU27" s="280"/>
      <c r="BV27" s="280"/>
      <c r="BW27" s="283"/>
    </row>
    <row r="28" spans="2:75" ht="18" customHeight="1" x14ac:dyDescent="0.15">
      <c r="B28" s="1081">
        <v>15</v>
      </c>
      <c r="C28" s="1082"/>
      <c r="D28" s="279"/>
      <c r="E28" s="273"/>
      <c r="F28" s="274"/>
      <c r="G28" s="285"/>
      <c r="H28" s="279"/>
      <c r="I28" s="273"/>
      <c r="J28" s="279"/>
      <c r="K28" s="273"/>
      <c r="L28" s="279"/>
      <c r="M28" s="273"/>
      <c r="N28" s="279"/>
      <c r="O28" s="273"/>
      <c r="P28" s="279"/>
      <c r="Q28" s="273"/>
      <c r="R28" s="279"/>
      <c r="S28" s="273"/>
      <c r="T28" s="279"/>
      <c r="U28" s="273"/>
      <c r="V28" s="273"/>
      <c r="W28" s="273"/>
      <c r="X28" s="273"/>
      <c r="Y28" s="279"/>
      <c r="Z28" s="291"/>
      <c r="AA28" s="291"/>
      <c r="AB28" s="285"/>
      <c r="AC28" s="285"/>
      <c r="AD28" s="285"/>
      <c r="AE28" s="285"/>
      <c r="AF28" s="285"/>
      <c r="AG28" s="275"/>
      <c r="AH28" s="285"/>
      <c r="AI28" s="280"/>
      <c r="AJ28" s="289"/>
      <c r="AK28" s="289"/>
      <c r="AL28" s="280"/>
      <c r="AM28" s="280"/>
      <c r="AN28" s="364"/>
      <c r="AO28" s="291"/>
      <c r="AP28" s="277"/>
      <c r="AQ28" s="280"/>
      <c r="AR28" s="285"/>
      <c r="AS28" s="289"/>
      <c r="AT28" s="291"/>
      <c r="AU28" s="279"/>
      <c r="AV28" s="280"/>
      <c r="AW28" s="280"/>
      <c r="AX28" s="280"/>
      <c r="AY28" s="280"/>
      <c r="AZ28" s="280"/>
      <c r="BA28" s="280"/>
      <c r="BB28" s="280"/>
      <c r="BC28" s="280"/>
      <c r="BD28" s="122"/>
      <c r="BE28" s="276"/>
      <c r="BF28" s="276"/>
      <c r="BG28" s="276"/>
      <c r="BH28" s="276"/>
      <c r="BI28" s="276"/>
      <c r="BJ28" s="285"/>
      <c r="BK28" s="280"/>
      <c r="BL28" s="279"/>
      <c r="BM28" s="280"/>
      <c r="BN28" s="280"/>
      <c r="BO28" s="280"/>
      <c r="BP28" s="291"/>
      <c r="BQ28" s="294"/>
      <c r="BR28" s="280"/>
      <c r="BS28" s="280"/>
      <c r="BT28" s="280"/>
      <c r="BU28" s="280"/>
      <c r="BV28" s="280"/>
      <c r="BW28" s="283"/>
    </row>
    <row r="29" spans="2:75" ht="18" customHeight="1" x14ac:dyDescent="0.15">
      <c r="B29" s="1081">
        <v>16</v>
      </c>
      <c r="C29" s="1082"/>
      <c r="D29" s="279"/>
      <c r="E29" s="273"/>
      <c r="F29" s="274"/>
      <c r="G29" s="285"/>
      <c r="H29" s="279"/>
      <c r="I29" s="273"/>
      <c r="J29" s="279"/>
      <c r="K29" s="273"/>
      <c r="L29" s="279"/>
      <c r="M29" s="273"/>
      <c r="N29" s="279"/>
      <c r="O29" s="273"/>
      <c r="P29" s="279"/>
      <c r="Q29" s="273"/>
      <c r="R29" s="279"/>
      <c r="S29" s="273"/>
      <c r="T29" s="279"/>
      <c r="U29" s="273"/>
      <c r="V29" s="273"/>
      <c r="W29" s="273"/>
      <c r="X29" s="273"/>
      <c r="Y29" s="279"/>
      <c r="Z29" s="291"/>
      <c r="AA29" s="291"/>
      <c r="AB29" s="285"/>
      <c r="AC29" s="285"/>
      <c r="AD29" s="285"/>
      <c r="AE29" s="285"/>
      <c r="AF29" s="285"/>
      <c r="AG29" s="275"/>
      <c r="AH29" s="285"/>
      <c r="AI29" s="280"/>
      <c r="AJ29" s="289"/>
      <c r="AK29" s="289"/>
      <c r="AL29" s="280"/>
      <c r="AM29" s="280"/>
      <c r="AN29" s="364"/>
      <c r="AO29" s="291"/>
      <c r="AP29" s="277"/>
      <c r="AQ29" s="280"/>
      <c r="AR29" s="285"/>
      <c r="AS29" s="289"/>
      <c r="AT29" s="291"/>
      <c r="AU29" s="279"/>
      <c r="AV29" s="280"/>
      <c r="AW29" s="280"/>
      <c r="AX29" s="280"/>
      <c r="AY29" s="280"/>
      <c r="AZ29" s="280"/>
      <c r="BA29" s="280"/>
      <c r="BB29" s="280"/>
      <c r="BC29" s="280"/>
      <c r="BD29" s="122"/>
      <c r="BE29" s="276"/>
      <c r="BF29" s="276"/>
      <c r="BG29" s="276"/>
      <c r="BH29" s="276"/>
      <c r="BI29" s="276"/>
      <c r="BJ29" s="285"/>
      <c r="BK29" s="280"/>
      <c r="BL29" s="279"/>
      <c r="BM29" s="280"/>
      <c r="BN29" s="280"/>
      <c r="BO29" s="280"/>
      <c r="BP29" s="291"/>
      <c r="BQ29" s="294"/>
      <c r="BR29" s="280"/>
      <c r="BS29" s="280"/>
      <c r="BT29" s="280"/>
      <c r="BU29" s="280"/>
      <c r="BV29" s="280"/>
      <c r="BW29" s="283"/>
    </row>
    <row r="30" spans="2:75" ht="18" customHeight="1" x14ac:dyDescent="0.15">
      <c r="B30" s="1081">
        <v>17</v>
      </c>
      <c r="C30" s="1082"/>
      <c r="D30" s="279"/>
      <c r="E30" s="273"/>
      <c r="F30" s="274"/>
      <c r="G30" s="285"/>
      <c r="H30" s="279"/>
      <c r="I30" s="273"/>
      <c r="J30" s="279"/>
      <c r="K30" s="273"/>
      <c r="L30" s="279"/>
      <c r="M30" s="273"/>
      <c r="N30" s="279"/>
      <c r="O30" s="273"/>
      <c r="P30" s="279"/>
      <c r="Q30" s="273"/>
      <c r="R30" s="279"/>
      <c r="S30" s="273"/>
      <c r="T30" s="279"/>
      <c r="U30" s="273"/>
      <c r="V30" s="273"/>
      <c r="W30" s="273"/>
      <c r="X30" s="273"/>
      <c r="Y30" s="279"/>
      <c r="Z30" s="291"/>
      <c r="AA30" s="291"/>
      <c r="AB30" s="285"/>
      <c r="AC30" s="285"/>
      <c r="AD30" s="285"/>
      <c r="AE30" s="285"/>
      <c r="AF30" s="285"/>
      <c r="AG30" s="275"/>
      <c r="AH30" s="285"/>
      <c r="AI30" s="280"/>
      <c r="AJ30" s="289"/>
      <c r="AK30" s="289"/>
      <c r="AL30" s="280"/>
      <c r="AM30" s="280"/>
      <c r="AN30" s="364"/>
      <c r="AO30" s="291"/>
      <c r="AP30" s="277"/>
      <c r="AQ30" s="280"/>
      <c r="AR30" s="285"/>
      <c r="AS30" s="289"/>
      <c r="AT30" s="291"/>
      <c r="AU30" s="279"/>
      <c r="AV30" s="280"/>
      <c r="AW30" s="280"/>
      <c r="AX30" s="280"/>
      <c r="AY30" s="280"/>
      <c r="AZ30" s="280"/>
      <c r="BA30" s="280"/>
      <c r="BB30" s="280"/>
      <c r="BC30" s="280"/>
      <c r="BD30" s="122"/>
      <c r="BE30" s="276"/>
      <c r="BF30" s="276"/>
      <c r="BG30" s="276"/>
      <c r="BH30" s="276"/>
      <c r="BI30" s="276"/>
      <c r="BJ30" s="285"/>
      <c r="BK30" s="280"/>
      <c r="BL30" s="279"/>
      <c r="BM30" s="280"/>
      <c r="BN30" s="280"/>
      <c r="BO30" s="280"/>
      <c r="BP30" s="291"/>
      <c r="BQ30" s="294"/>
      <c r="BR30" s="280"/>
      <c r="BS30" s="280"/>
      <c r="BT30" s="280"/>
      <c r="BU30" s="280"/>
      <c r="BV30" s="280"/>
      <c r="BW30" s="283"/>
    </row>
    <row r="31" spans="2:75" ht="18" customHeight="1" thickBot="1" x14ac:dyDescent="0.2">
      <c r="B31" s="1081">
        <v>18</v>
      </c>
      <c r="C31" s="1082"/>
      <c r="D31" s="279"/>
      <c r="E31" s="273"/>
      <c r="F31" s="274"/>
      <c r="G31" s="285"/>
      <c r="H31" s="279"/>
      <c r="I31" s="273"/>
      <c r="J31" s="279"/>
      <c r="K31" s="273"/>
      <c r="L31" s="279"/>
      <c r="M31" s="273"/>
      <c r="N31" s="279"/>
      <c r="O31" s="273"/>
      <c r="P31" s="279"/>
      <c r="Q31" s="273"/>
      <c r="R31" s="279"/>
      <c r="S31" s="273"/>
      <c r="T31" s="279"/>
      <c r="U31" s="357"/>
      <c r="V31" s="357"/>
      <c r="W31" s="357"/>
      <c r="X31" s="357"/>
      <c r="Y31" s="279"/>
      <c r="Z31" s="291"/>
      <c r="AA31" s="291"/>
      <c r="AB31" s="285"/>
      <c r="AC31" s="285"/>
      <c r="AD31" s="285"/>
      <c r="AE31" s="285"/>
      <c r="AF31" s="285"/>
      <c r="AG31" s="275"/>
      <c r="AH31" s="285"/>
      <c r="AI31" s="280"/>
      <c r="AJ31" s="289"/>
      <c r="AK31" s="289"/>
      <c r="AL31" s="280"/>
      <c r="AM31" s="280"/>
      <c r="AN31" s="363"/>
      <c r="AO31" s="291"/>
      <c r="AP31" s="277"/>
      <c r="AQ31" s="280"/>
      <c r="AR31" s="285"/>
      <c r="AS31" s="289"/>
      <c r="AT31" s="291"/>
      <c r="AU31" s="279"/>
      <c r="AV31" s="280"/>
      <c r="AW31" s="280"/>
      <c r="AX31" s="280"/>
      <c r="AY31" s="280"/>
      <c r="AZ31" s="280"/>
      <c r="BA31" s="280"/>
      <c r="BB31" s="280"/>
      <c r="BC31" s="280"/>
      <c r="BD31" s="361"/>
      <c r="BE31" s="276"/>
      <c r="BF31" s="276"/>
      <c r="BG31" s="276"/>
      <c r="BH31" s="276"/>
      <c r="BI31" s="276"/>
      <c r="BJ31" s="285"/>
      <c r="BK31" s="280"/>
      <c r="BL31" s="279"/>
      <c r="BM31" s="280"/>
      <c r="BN31" s="280"/>
      <c r="BO31" s="280"/>
      <c r="BP31" s="291"/>
      <c r="BQ31" s="294"/>
      <c r="BR31" s="280"/>
      <c r="BS31" s="280"/>
      <c r="BT31" s="280"/>
      <c r="BU31" s="280"/>
      <c r="BV31" s="280"/>
      <c r="BW31" s="283"/>
    </row>
    <row r="32" spans="2:75" ht="18" customHeight="1" thickTop="1" thickBot="1" x14ac:dyDescent="0.2">
      <c r="B32" s="1093" t="s">
        <v>563</v>
      </c>
      <c r="C32" s="1094"/>
      <c r="D32" s="250" t="s">
        <v>193</v>
      </c>
      <c r="E32" s="250" t="s">
        <v>193</v>
      </c>
      <c r="F32" s="250" t="s">
        <v>193</v>
      </c>
      <c r="G32" s="250" t="s">
        <v>193</v>
      </c>
      <c r="H32" s="250" t="s">
        <v>193</v>
      </c>
      <c r="I32" s="250" t="s">
        <v>193</v>
      </c>
      <c r="J32" s="250" t="s">
        <v>193</v>
      </c>
      <c r="K32" s="250" t="s">
        <v>193</v>
      </c>
      <c r="L32" s="250" t="s">
        <v>193</v>
      </c>
      <c r="M32" s="250" t="s">
        <v>193</v>
      </c>
      <c r="N32" s="250" t="s">
        <v>193</v>
      </c>
      <c r="O32" s="250" t="s">
        <v>193</v>
      </c>
      <c r="P32" s="250" t="s">
        <v>193</v>
      </c>
      <c r="Q32" s="250" t="s">
        <v>193</v>
      </c>
      <c r="R32" s="250" t="s">
        <v>193</v>
      </c>
      <c r="S32" s="250" t="s">
        <v>193</v>
      </c>
      <c r="T32" s="250" t="s">
        <v>193</v>
      </c>
      <c r="U32" s="250" t="s">
        <v>193</v>
      </c>
      <c r="V32" s="250" t="s">
        <v>193</v>
      </c>
      <c r="W32" s="250" t="s">
        <v>193</v>
      </c>
      <c r="X32" s="250" t="s">
        <v>193</v>
      </c>
      <c r="Y32" s="250" t="s">
        <v>193</v>
      </c>
      <c r="Z32" s="250" t="s">
        <v>193</v>
      </c>
      <c r="AA32" s="250" t="s">
        <v>193</v>
      </c>
      <c r="AB32" s="250" t="s">
        <v>193</v>
      </c>
      <c r="AC32" s="250" t="s">
        <v>193</v>
      </c>
      <c r="AD32" s="250" t="s">
        <v>193</v>
      </c>
      <c r="AE32" s="250" t="s">
        <v>193</v>
      </c>
      <c r="AF32" s="250" t="s">
        <v>193</v>
      </c>
      <c r="AG32" s="250" t="s">
        <v>193</v>
      </c>
      <c r="AH32" s="250" t="s">
        <v>193</v>
      </c>
      <c r="AI32" s="287" t="str">
        <f>IF(SUM(AI14:AI31)&lt;&gt;0,SUM(AI14:AI31),"")</f>
        <v/>
      </c>
      <c r="AJ32" s="251" t="str">
        <f t="shared" ref="AJ32" si="0">IF(SUM(AJ14:AJ31)&lt;&gt;0,SUM(AJ14:AJ31),"")</f>
        <v/>
      </c>
      <c r="AK32" s="251" t="str">
        <f>IF(SUM(AK14:AK31)&lt;&gt;0,SUM(AK14:AK31),"")</f>
        <v/>
      </c>
      <c r="AL32" s="287">
        <f>IF(SUM(AL14:AL31)&lt;&gt;0,SUM(AL14:AL31),0)</f>
        <v>0</v>
      </c>
      <c r="AM32" s="287">
        <f>IF(SUM(AM14:AM31)&lt;&gt;0,SUM(AM14:AM31),0)</f>
        <v>0</v>
      </c>
      <c r="AN32" s="250" t="s">
        <v>193</v>
      </c>
      <c r="AO32" s="250" t="s">
        <v>193</v>
      </c>
      <c r="AP32" s="250" t="s">
        <v>193</v>
      </c>
      <c r="AQ32" s="287" t="str">
        <f t="shared" ref="AQ32" si="1">IF(SUM(AQ14:AQ31)&lt;&gt;0,SUM(AQ14:AQ31),"")</f>
        <v/>
      </c>
      <c r="AR32" s="250" t="s">
        <v>193</v>
      </c>
      <c r="AS32" s="250" t="s">
        <v>193</v>
      </c>
      <c r="AT32" s="250" t="s">
        <v>193</v>
      </c>
      <c r="AU32" s="250" t="s">
        <v>193</v>
      </c>
      <c r="AV32" s="287" t="str">
        <f t="shared" ref="AV32" si="2">IF(SUM(AV14:AV31)&lt;&gt;0,SUM(AV14:AV31),"")</f>
        <v/>
      </c>
      <c r="AW32" s="287" t="str">
        <f t="shared" ref="AW32" si="3">IF(SUM(AW14:AW31)&lt;&gt;0,SUM(AW14:AW31),"")</f>
        <v/>
      </c>
      <c r="AX32" s="287" t="str">
        <f t="shared" ref="AX32" si="4">IF(SUM(AX14:AX31)&lt;&gt;0,SUM(AX14:AX31),"")</f>
        <v/>
      </c>
      <c r="AY32" s="287" t="str">
        <f t="shared" ref="AY32" si="5">IF(SUM(AY14:AY31)&lt;&gt;0,SUM(AY14:AY31),"")</f>
        <v/>
      </c>
      <c r="AZ32" s="287" t="str">
        <f t="shared" ref="AZ32" si="6">IF(SUM(AZ14:AZ31)&lt;&gt;0,SUM(AZ14:AZ31),"")</f>
        <v/>
      </c>
      <c r="BA32" s="287" t="str">
        <f t="shared" ref="BA32" si="7">IF(SUM(BA14:BA31)&lt;&gt;0,SUM(BA14:BA31),"")</f>
        <v/>
      </c>
      <c r="BB32" s="287" t="str">
        <f t="shared" ref="BB32" si="8">IF(SUM(BB14:BB31)&lt;&gt;0,SUM(BB14:BB31),"")</f>
        <v/>
      </c>
      <c r="BC32" s="287" t="str">
        <f t="shared" ref="BC32" si="9">IF(SUM(BC14:BC31)&lt;&gt;0,SUM(BC14:BC31),"")</f>
        <v/>
      </c>
      <c r="BD32" s="250" t="s">
        <v>193</v>
      </c>
      <c r="BE32" s="287" t="str">
        <f t="shared" ref="BE32" si="10">IF(SUM(BE14:BE31)&lt;&gt;0,SUM(BE14:BE31),"")</f>
        <v/>
      </c>
      <c r="BF32" s="287" t="str">
        <f t="shared" ref="BF32" si="11">IF(SUM(BF14:BF31)&lt;&gt;0,SUM(BF14:BF31),"")</f>
        <v/>
      </c>
      <c r="BG32" s="287" t="str">
        <f t="shared" ref="BG32" si="12">IF(SUM(BG14:BG31)&lt;&gt;0,SUM(BG14:BG31),"")</f>
        <v/>
      </c>
      <c r="BH32" s="287" t="str">
        <f t="shared" ref="BH32" si="13">IF(SUM(BH14:BH31)&lt;&gt;0,SUM(BH14:BH31),"")</f>
        <v/>
      </c>
      <c r="BI32" s="287" t="str">
        <f t="shared" ref="BI32" si="14">IF(SUM(BI14:BI31)&lt;&gt;0,SUM(BI14:BI31),"")</f>
        <v/>
      </c>
      <c r="BJ32" s="250" t="s">
        <v>193</v>
      </c>
      <c r="BK32" s="287" t="str">
        <f t="shared" ref="BK32" si="15">IF(SUM(BK14:BK31)&lt;&gt;0,SUM(BK14:BK31),"")</f>
        <v/>
      </c>
      <c r="BL32" s="250" t="s">
        <v>193</v>
      </c>
      <c r="BM32" s="287" t="str">
        <f t="shared" ref="BM32" si="16">IF(SUM(BM14:BM31)&lt;&gt;0,SUM(BM14:BM31),"")</f>
        <v/>
      </c>
      <c r="BN32" s="287" t="str">
        <f t="shared" ref="BN32" si="17">IF(SUM(BN14:BN31)&lt;&gt;0,SUM(BN14:BN31),"")</f>
        <v/>
      </c>
      <c r="BO32" s="287" t="str">
        <f t="shared" ref="BO32" si="18">IF(SUM(BO14:BO31)&lt;&gt;0,SUM(BO14:BO31),"")</f>
        <v/>
      </c>
      <c r="BP32" s="250" t="s">
        <v>193</v>
      </c>
      <c r="BQ32" s="250" t="s">
        <v>193</v>
      </c>
      <c r="BR32" s="287" t="str">
        <f>IF(SUM(BR14:BR31)&lt;&gt;0,SUM(BR14:BR31),"")</f>
        <v/>
      </c>
      <c r="BS32" s="287" t="str">
        <f t="shared" ref="BS32:BW32" si="19">IF(SUM(BS14:BS31)&lt;&gt;0,SUM(BS14:BS31),"")</f>
        <v/>
      </c>
      <c r="BT32" s="287" t="str">
        <f t="shared" si="19"/>
        <v/>
      </c>
      <c r="BU32" s="287" t="str">
        <f t="shared" si="19"/>
        <v/>
      </c>
      <c r="BV32" s="287" t="str">
        <f t="shared" si="19"/>
        <v/>
      </c>
      <c r="BW32" s="296" t="str">
        <f t="shared" si="19"/>
        <v/>
      </c>
    </row>
    <row r="33" spans="41:42" x14ac:dyDescent="0.15">
      <c r="AO33" s="5"/>
      <c r="AP33" s="5"/>
    </row>
    <row r="34" spans="41:42" x14ac:dyDescent="0.15">
      <c r="AO34" s="5"/>
      <c r="AP34" s="5"/>
    </row>
    <row r="35" spans="41:42" ht="13.5" customHeight="1" x14ac:dyDescent="0.15"/>
  </sheetData>
  <dataConsolidate link="1"/>
  <mergeCells count="96">
    <mergeCell ref="AK10:AK12"/>
    <mergeCell ref="AM10:AM12"/>
    <mergeCell ref="AN10:AN12"/>
    <mergeCell ref="BM10:BM12"/>
    <mergeCell ref="BN10:BN12"/>
    <mergeCell ref="BL10:BL12"/>
    <mergeCell ref="BC10:BC12"/>
    <mergeCell ref="BD10:BD12"/>
    <mergeCell ref="BE10:BE12"/>
    <mergeCell ref="BF10:BF12"/>
    <mergeCell ref="BG10:BG12"/>
    <mergeCell ref="BH10:BH12"/>
    <mergeCell ref="BI10:BI12"/>
    <mergeCell ref="BJ10:BJ12"/>
    <mergeCell ref="BK10:BK12"/>
    <mergeCell ref="AX10:AX12"/>
    <mergeCell ref="BO10:BO12"/>
    <mergeCell ref="BP10:BP12"/>
    <mergeCell ref="BQ10:BQ12"/>
    <mergeCell ref="BW10:BW12"/>
    <mergeCell ref="BR10:BR12"/>
    <mergeCell ref="BS10:BS12"/>
    <mergeCell ref="BT10:BT12"/>
    <mergeCell ref="BU10:BU12"/>
    <mergeCell ref="BV10:BV12"/>
    <mergeCell ref="AY10:AY12"/>
    <mergeCell ref="AZ10:AZ12"/>
    <mergeCell ref="BA10:BA12"/>
    <mergeCell ref="BB10:BB12"/>
    <mergeCell ref="AS10:AS12"/>
    <mergeCell ref="AT10:AT12"/>
    <mergeCell ref="AU10:AU12"/>
    <mergeCell ref="AV10:AV12"/>
    <mergeCell ref="AW10:AW12"/>
    <mergeCell ref="AL10:AL12"/>
    <mergeCell ref="AO10:AO12"/>
    <mergeCell ref="AP10:AP12"/>
    <mergeCell ref="AQ10:AQ12"/>
    <mergeCell ref="AR10:AR12"/>
    <mergeCell ref="AF10:AF12"/>
    <mergeCell ref="AG10:AG12"/>
    <mergeCell ref="AH10:AH12"/>
    <mergeCell ref="AI10:AI12"/>
    <mergeCell ref="AJ10:AJ12"/>
    <mergeCell ref="AA10:AA12"/>
    <mergeCell ref="AB10:AB12"/>
    <mergeCell ref="AC10:AC12"/>
    <mergeCell ref="AD10:AD12"/>
    <mergeCell ref="AE10:AE12"/>
    <mergeCell ref="R10:R12"/>
    <mergeCell ref="S10:S12"/>
    <mergeCell ref="T10:T12"/>
    <mergeCell ref="Y10:Y12"/>
    <mergeCell ref="Z10:Z12"/>
    <mergeCell ref="U10:U12"/>
    <mergeCell ref="V10:V12"/>
    <mergeCell ref="W10:W12"/>
    <mergeCell ref="X10:X12"/>
    <mergeCell ref="M10:M12"/>
    <mergeCell ref="N10:N12"/>
    <mergeCell ref="O10:O12"/>
    <mergeCell ref="P10:P12"/>
    <mergeCell ref="Q10:Q12"/>
    <mergeCell ref="B28:C28"/>
    <mergeCell ref="B29:C29"/>
    <mergeCell ref="B30:C30"/>
    <mergeCell ref="B31:C31"/>
    <mergeCell ref="B32:C32"/>
    <mergeCell ref="B27:C27"/>
    <mergeCell ref="B16:C16"/>
    <mergeCell ref="B17:C17"/>
    <mergeCell ref="B18:C18"/>
    <mergeCell ref="B19:C19"/>
    <mergeCell ref="B20:C20"/>
    <mergeCell ref="B21:C21"/>
    <mergeCell ref="B22:C22"/>
    <mergeCell ref="B23:C23"/>
    <mergeCell ref="B24:C24"/>
    <mergeCell ref="B25:C25"/>
    <mergeCell ref="B26:C26"/>
    <mergeCell ref="H10:H12"/>
    <mergeCell ref="I10:I12"/>
    <mergeCell ref="J10:J12"/>
    <mergeCell ref="B15:C15"/>
    <mergeCell ref="B4:D4"/>
    <mergeCell ref="E4:G4"/>
    <mergeCell ref="B9:B13"/>
    <mergeCell ref="B14:C14"/>
    <mergeCell ref="D10:D12"/>
    <mergeCell ref="C9:C12"/>
    <mergeCell ref="E10:E12"/>
    <mergeCell ref="F10:F12"/>
    <mergeCell ref="G10:G12"/>
    <mergeCell ref="B7:O7"/>
    <mergeCell ref="K10:K12"/>
    <mergeCell ref="L10:L12"/>
  </mergeCells>
  <phoneticPr fontId="14"/>
  <dataValidations count="5">
    <dataValidation type="list" allowBlank="1" showInputMessage="1" sqref="I14:I31 K14:K31 M14:M31 O14:O31 Q14:Q31 S14:S31" xr:uid="{00000000-0002-0000-0E00-000000000000}">
      <formula1>企業間関連状況</formula1>
    </dataValidation>
    <dataValidation type="list" allowBlank="1" showInputMessage="1" showErrorMessage="1" sqref="E14:E31" xr:uid="{00000000-0002-0000-0E00-000001000000}">
      <formula1>関連・非関連</formula1>
    </dataValidation>
    <dataValidation type="list" allowBlank="1" showInputMessage="1" sqref="AP14:AP31" xr:uid="{00000000-0002-0000-0E00-000002000000}">
      <formula1>決済手段コード</formula1>
    </dataValidation>
    <dataValidation type="list" allowBlank="1" showInputMessage="1" sqref="AG14:AG31" xr:uid="{00000000-0002-0000-0E00-000003000000}">
      <formula1>貿易取引条件_Incoterms_コード</formula1>
    </dataValidation>
    <dataValidation type="list" allowBlank="1" showInputMessage="1" showErrorMessage="1" sqref="F14:F31" xr:uid="{00000000-0002-0000-0E00-000004000000}">
      <formula1>輸入先業種</formula1>
    </dataValidation>
  </dataValidations>
  <printOptions verticalCentered="1"/>
  <pageMargins left="0" right="0" top="0.55118110236220474" bottom="0.74803149606299213" header="0.31496062992125984" footer="0.31496062992125984"/>
  <pageSetup paperSize="9" scale="74" fitToWidth="0" orientation="landscape" r:id="rId1"/>
  <headerFooter>
    <oddHeader xml:space="preserve">&amp;R&amp;U開示版・非開示版&amp;U
※上記いずれかに丸をつけてください。
</oddHeader>
  </headerFooter>
  <colBreaks count="1" manualBreakCount="1">
    <brk id="60" max="31" man="1"/>
  </colBreaks>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BB075622-09A5-4B69-A522-7D5697454263}">
          <x14:formula1>
            <xm:f>'コード '!$B$5:$B$6</xm:f>
          </x14:formula1>
          <xm:sqref>U14:U31</xm:sqref>
        </x14:dataValidation>
        <x14:dataValidation type="list" allowBlank="1" showInputMessage="1" showErrorMessage="1" xr:uid="{51415A5B-8B10-490B-99C0-4E9EE5C45DD6}">
          <x14:formula1>
            <xm:f>'コード '!$B$9:$B$13</xm:f>
          </x14:formula1>
          <xm:sqref>V14:V31</xm:sqref>
        </x14:dataValidation>
        <x14:dataValidation type="list" allowBlank="1" showInputMessage="1" showErrorMessage="1" xr:uid="{70D3B7C5-A00F-436A-902A-62D846BE56DB}">
          <x14:formula1>
            <xm:f>'コード '!$B$17:$B$19</xm:f>
          </x14:formula1>
          <xm:sqref>W14:W31</xm:sqref>
        </x14:dataValidation>
        <x14:dataValidation type="list" allowBlank="1" showInputMessage="1" showErrorMessage="1" xr:uid="{F30E0ADB-B62A-42E2-8E78-EDF53C94F135}">
          <x14:formula1>
            <xm:f>'コード '!$B$22:$B$24</xm:f>
          </x14:formula1>
          <xm:sqref>X14:X31</xm:sqref>
        </x14:dataValidation>
        <x14:dataValidation type="list" allowBlank="1" showInputMessage="1" xr:uid="{F2728871-07FC-4D47-AD4F-225274365F63}">
          <x14:formula1>
            <xm:f>'コード '!$B$78:$B$88</xm:f>
          </x14:formula1>
          <xm:sqref>BD14:BD31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pageSetUpPr fitToPage="1"/>
  </sheetPr>
  <dimension ref="B1:BW35"/>
  <sheetViews>
    <sheetView showGridLines="0" zoomScaleNormal="100" zoomScaleSheetLayoutView="100" zoomScalePageLayoutView="80" workbookViewId="0">
      <selection activeCell="K3" sqref="K3"/>
    </sheetView>
  </sheetViews>
  <sheetFormatPr defaultColWidth="9" defaultRowHeight="13.5" x14ac:dyDescent="0.15"/>
  <cols>
    <col min="1" max="1" width="1.625" customWidth="1"/>
    <col min="2" max="2" width="4.125" style="5" customWidth="1"/>
    <col min="3" max="3" width="4.375" style="5" customWidth="1"/>
    <col min="4" max="20" width="13.625" style="5" customWidth="1"/>
    <col min="21" max="21" width="50.625" style="5" customWidth="1"/>
    <col min="22" max="22" width="17.125" style="5" customWidth="1"/>
    <col min="23" max="23" width="21.875" style="5" customWidth="1"/>
    <col min="24" max="24" width="22.625" style="5" customWidth="1"/>
    <col min="25" max="40" width="13.625" style="5" customWidth="1"/>
    <col min="41" max="55" width="13.625" customWidth="1"/>
    <col min="56" max="56" width="21.125" customWidth="1"/>
    <col min="57" max="61" width="13.625" customWidth="1"/>
    <col min="62" max="62" width="15.625" customWidth="1"/>
    <col min="63" max="75" width="13.625" customWidth="1"/>
    <col min="76" max="76" width="2.125" customWidth="1"/>
    <col min="77" max="86" width="13.625" customWidth="1"/>
  </cols>
  <sheetData>
    <row r="1" spans="2:75" ht="29.1" customHeight="1" x14ac:dyDescent="0.15">
      <c r="B1" s="142" t="s">
        <v>33</v>
      </c>
      <c r="C1" s="132"/>
    </row>
    <row r="2" spans="2:75" ht="19.5" customHeight="1" x14ac:dyDescent="0.15">
      <c r="B2" t="s">
        <v>564</v>
      </c>
      <c r="C2" s="127"/>
      <c r="D2"/>
      <c r="E2"/>
      <c r="F2"/>
      <c r="G2"/>
      <c r="H2"/>
      <c r="I2"/>
      <c r="J2"/>
      <c r="K2"/>
      <c r="L2"/>
      <c r="M2"/>
      <c r="N2"/>
      <c r="O2"/>
      <c r="P2"/>
      <c r="Q2"/>
      <c r="R2"/>
      <c r="S2"/>
      <c r="T2"/>
      <c r="U2"/>
      <c r="V2"/>
      <c r="W2"/>
      <c r="X2"/>
      <c r="Y2"/>
      <c r="Z2"/>
      <c r="AA2"/>
      <c r="AB2"/>
      <c r="AC2"/>
      <c r="AD2"/>
      <c r="AE2"/>
      <c r="AF2"/>
      <c r="AG2"/>
      <c r="AH2"/>
      <c r="AI2"/>
      <c r="AJ2"/>
      <c r="AK2"/>
      <c r="AL2"/>
      <c r="AM2"/>
      <c r="AN2"/>
    </row>
    <row r="3" spans="2:75" ht="9.75" customHeight="1" thickBot="1" x14ac:dyDescent="0.2">
      <c r="B3"/>
      <c r="C3"/>
      <c r="D3" s="15"/>
      <c r="E3" s="15"/>
      <c r="F3" s="15"/>
      <c r="G3" s="15"/>
      <c r="H3" s="15"/>
      <c r="I3" s="15"/>
      <c r="J3" s="15"/>
      <c r="K3" s="15"/>
      <c r="L3" s="15"/>
      <c r="M3" s="15"/>
      <c r="N3" s="15"/>
      <c r="O3" s="15"/>
      <c r="P3" s="15"/>
      <c r="Q3" s="15"/>
      <c r="R3" s="15"/>
      <c r="S3" s="15"/>
    </row>
    <row r="4" spans="2:75" ht="19.5" customHeight="1" thickBot="1" x14ac:dyDescent="0.2">
      <c r="B4" s="883" t="s">
        <v>12</v>
      </c>
      <c r="C4" s="884"/>
      <c r="D4" s="884"/>
      <c r="E4" s="1083" t="str">
        <f>IF(様式一覧表!D5="","",様式一覧表!D5)</f>
        <v/>
      </c>
      <c r="F4" s="1084"/>
      <c r="G4" s="1085"/>
      <c r="H4"/>
      <c r="I4"/>
      <c r="J4" s="31"/>
      <c r="K4" s="31"/>
      <c r="L4" s="31"/>
      <c r="M4" s="31"/>
      <c r="N4" s="31"/>
      <c r="O4"/>
      <c r="P4"/>
      <c r="Q4"/>
      <c r="R4"/>
      <c r="S4"/>
      <c r="T4"/>
      <c r="U4"/>
      <c r="V4"/>
      <c r="W4"/>
      <c r="X4"/>
      <c r="Y4"/>
      <c r="Z4"/>
      <c r="AA4"/>
      <c r="AB4"/>
      <c r="AC4"/>
      <c r="AD4"/>
      <c r="AE4"/>
      <c r="AF4"/>
      <c r="AG4"/>
      <c r="AH4"/>
      <c r="AI4"/>
      <c r="AJ4"/>
      <c r="AK4"/>
      <c r="AL4"/>
      <c r="AM4"/>
      <c r="AN4"/>
    </row>
    <row r="5" spans="2:75" ht="9" customHeight="1" x14ac:dyDescent="0.15">
      <c r="AO5" s="5"/>
      <c r="AP5" s="5"/>
      <c r="AZ5" s="11"/>
      <c r="BC5" s="11"/>
      <c r="BD5" s="11"/>
      <c r="BE5" s="11"/>
      <c r="BF5" s="11"/>
      <c r="BG5" s="11"/>
      <c r="BH5" s="11"/>
      <c r="BI5" s="11"/>
    </row>
    <row r="6" spans="2:75" ht="18" customHeight="1" x14ac:dyDescent="0.15">
      <c r="B6" s="26" t="s">
        <v>413</v>
      </c>
      <c r="C6" s="26"/>
      <c r="E6" s="26"/>
      <c r="F6" s="26"/>
      <c r="G6" s="26"/>
      <c r="H6" s="26"/>
      <c r="I6" s="26"/>
      <c r="J6" s="26"/>
      <c r="K6" s="26"/>
      <c r="L6" s="26"/>
      <c r="M6" s="26"/>
      <c r="N6" s="26"/>
      <c r="O6" s="26"/>
      <c r="P6" s="26"/>
      <c r="Q6" s="26"/>
      <c r="R6" s="26"/>
      <c r="S6" s="26"/>
    </row>
    <row r="7" spans="2:75" ht="41.25" customHeight="1" x14ac:dyDescent="0.15">
      <c r="B7" s="1100" t="s">
        <v>762</v>
      </c>
      <c r="C7" s="891"/>
      <c r="D7" s="891"/>
      <c r="E7" s="891"/>
      <c r="F7" s="891"/>
      <c r="G7" s="891"/>
      <c r="H7" s="891"/>
      <c r="I7" s="891"/>
      <c r="J7" s="891"/>
      <c r="K7" s="891"/>
      <c r="L7" s="891"/>
      <c r="M7" s="891"/>
      <c r="N7" s="891"/>
      <c r="O7" s="891"/>
      <c r="P7" s="25"/>
      <c r="Q7" s="25"/>
      <c r="R7" s="25"/>
      <c r="S7" s="25"/>
      <c r="T7" s="25"/>
      <c r="U7" s="25"/>
      <c r="V7" s="25"/>
      <c r="W7" s="25"/>
    </row>
    <row r="8" spans="2:75" ht="11.25" customHeight="1" thickBot="1" x14ac:dyDescent="0.2">
      <c r="B8" s="26"/>
      <c r="C8" s="26"/>
      <c r="E8" s="26"/>
      <c r="F8" s="26"/>
      <c r="G8" s="26"/>
      <c r="H8" s="26"/>
      <c r="I8" s="26"/>
      <c r="J8" s="26"/>
      <c r="K8" s="26"/>
      <c r="L8" s="26"/>
      <c r="M8" s="26"/>
      <c r="N8" s="26"/>
      <c r="O8" s="26"/>
      <c r="P8" s="26"/>
      <c r="Q8" s="26"/>
      <c r="R8" s="26"/>
      <c r="S8" s="26"/>
    </row>
    <row r="9" spans="2:75" s="33" customFormat="1" ht="15.75" customHeight="1" x14ac:dyDescent="0.15">
      <c r="B9" s="1086" t="s">
        <v>15</v>
      </c>
      <c r="C9" s="1090" t="s">
        <v>415</v>
      </c>
      <c r="D9" s="88" t="s">
        <v>416</v>
      </c>
      <c r="E9" s="88" t="s">
        <v>417</v>
      </c>
      <c r="F9" s="88" t="s">
        <v>418</v>
      </c>
      <c r="G9" s="88" t="s">
        <v>565</v>
      </c>
      <c r="H9" s="88" t="s">
        <v>420</v>
      </c>
      <c r="I9" s="88" t="s">
        <v>421</v>
      </c>
      <c r="J9" s="88" t="s">
        <v>422</v>
      </c>
      <c r="K9" s="88" t="s">
        <v>423</v>
      </c>
      <c r="L9" s="88" t="s">
        <v>424</v>
      </c>
      <c r="M9" s="88" t="s">
        <v>425</v>
      </c>
      <c r="N9" s="88" t="s">
        <v>426</v>
      </c>
      <c r="O9" s="88" t="s">
        <v>427</v>
      </c>
      <c r="P9" s="88" t="s">
        <v>428</v>
      </c>
      <c r="Q9" s="88" t="s">
        <v>429</v>
      </c>
      <c r="R9" s="88" t="s">
        <v>430</v>
      </c>
      <c r="S9" s="88" t="s">
        <v>431</v>
      </c>
      <c r="T9" s="88" t="s">
        <v>432</v>
      </c>
      <c r="U9" s="88" t="s">
        <v>433</v>
      </c>
      <c r="V9" s="88" t="s">
        <v>434</v>
      </c>
      <c r="W9" s="88" t="s">
        <v>435</v>
      </c>
      <c r="X9" s="88" t="s">
        <v>436</v>
      </c>
      <c r="Y9" s="88" t="s">
        <v>437</v>
      </c>
      <c r="Z9" s="88" t="s">
        <v>438</v>
      </c>
      <c r="AA9" s="88" t="s">
        <v>439</v>
      </c>
      <c r="AB9" s="88" t="s">
        <v>440</v>
      </c>
      <c r="AC9" s="88" t="s">
        <v>441</v>
      </c>
      <c r="AD9" s="88" t="s">
        <v>442</v>
      </c>
      <c r="AE9" s="88" t="s">
        <v>443</v>
      </c>
      <c r="AF9" s="88" t="s">
        <v>444</v>
      </c>
      <c r="AG9" s="88" t="s">
        <v>445</v>
      </c>
      <c r="AH9" s="88" t="s">
        <v>446</v>
      </c>
      <c r="AI9" s="88" t="s">
        <v>447</v>
      </c>
      <c r="AJ9" s="88" t="s">
        <v>448</v>
      </c>
      <c r="AK9" s="88" t="s">
        <v>449</v>
      </c>
      <c r="AL9" s="88" t="s">
        <v>450</v>
      </c>
      <c r="AM9" s="88" t="s">
        <v>451</v>
      </c>
      <c r="AN9" s="88" t="s">
        <v>452</v>
      </c>
      <c r="AO9" s="88" t="s">
        <v>453</v>
      </c>
      <c r="AP9" s="88" t="s">
        <v>454</v>
      </c>
      <c r="AQ9" s="88" t="s">
        <v>455</v>
      </c>
      <c r="AR9" s="88" t="s">
        <v>456</v>
      </c>
      <c r="AS9" s="88" t="s">
        <v>457</v>
      </c>
      <c r="AT9" s="88" t="s">
        <v>458</v>
      </c>
      <c r="AU9" s="88" t="s">
        <v>459</v>
      </c>
      <c r="AV9" s="88" t="s">
        <v>460</v>
      </c>
      <c r="AW9" s="88" t="s">
        <v>461</v>
      </c>
      <c r="AX9" s="88" t="s">
        <v>462</v>
      </c>
      <c r="AY9" s="88" t="s">
        <v>463</v>
      </c>
      <c r="AZ9" s="88" t="s">
        <v>464</v>
      </c>
      <c r="BA9" s="88" t="s">
        <v>465</v>
      </c>
      <c r="BB9" s="88" t="s">
        <v>466</v>
      </c>
      <c r="BC9" s="88" t="s">
        <v>467</v>
      </c>
      <c r="BD9" s="88" t="s">
        <v>468</v>
      </c>
      <c r="BE9" s="88" t="s">
        <v>469</v>
      </c>
      <c r="BF9" s="88" t="s">
        <v>470</v>
      </c>
      <c r="BG9" s="88" t="s">
        <v>471</v>
      </c>
      <c r="BH9" s="88" t="s">
        <v>472</v>
      </c>
      <c r="BI9" s="88" t="s">
        <v>473</v>
      </c>
      <c r="BJ9" s="88" t="s">
        <v>474</v>
      </c>
      <c r="BK9" s="88" t="s">
        <v>475</v>
      </c>
      <c r="BL9" s="88" t="s">
        <v>476</v>
      </c>
      <c r="BM9" s="88" t="s">
        <v>477</v>
      </c>
      <c r="BN9" s="88" t="s">
        <v>478</v>
      </c>
      <c r="BO9" s="88" t="s">
        <v>479</v>
      </c>
      <c r="BP9" s="88" t="s">
        <v>480</v>
      </c>
      <c r="BQ9" s="88" t="s">
        <v>481</v>
      </c>
      <c r="BR9" s="88" t="s">
        <v>482</v>
      </c>
      <c r="BS9" s="88" t="s">
        <v>483</v>
      </c>
      <c r="BT9" s="88" t="s">
        <v>484</v>
      </c>
      <c r="BU9" s="88" t="s">
        <v>485</v>
      </c>
      <c r="BV9" s="88" t="s">
        <v>486</v>
      </c>
      <c r="BW9" s="190" t="s">
        <v>487</v>
      </c>
    </row>
    <row r="10" spans="2:75" s="33" customFormat="1" ht="48.6" customHeight="1" x14ac:dyDescent="0.15">
      <c r="B10" s="1087"/>
      <c r="C10" s="1091"/>
      <c r="D10" s="1079" t="s">
        <v>488</v>
      </c>
      <c r="E10" s="1079" t="s">
        <v>489</v>
      </c>
      <c r="F10" s="1079" t="s">
        <v>490</v>
      </c>
      <c r="G10" s="1079" t="s">
        <v>491</v>
      </c>
      <c r="H10" s="1079" t="s">
        <v>492</v>
      </c>
      <c r="I10" s="1079" t="s">
        <v>493</v>
      </c>
      <c r="J10" s="1079" t="s">
        <v>494</v>
      </c>
      <c r="K10" s="1079" t="s">
        <v>495</v>
      </c>
      <c r="L10" s="1079" t="s">
        <v>496</v>
      </c>
      <c r="M10" s="1079" t="s">
        <v>497</v>
      </c>
      <c r="N10" s="1079" t="s">
        <v>498</v>
      </c>
      <c r="O10" s="1095" t="s">
        <v>499</v>
      </c>
      <c r="P10" s="1095" t="s">
        <v>500</v>
      </c>
      <c r="Q10" s="1095" t="s">
        <v>501</v>
      </c>
      <c r="R10" s="1095" t="s">
        <v>502</v>
      </c>
      <c r="S10" s="1095" t="s">
        <v>503</v>
      </c>
      <c r="T10" s="1095" t="s">
        <v>504</v>
      </c>
      <c r="U10" s="1095" t="s">
        <v>505</v>
      </c>
      <c r="V10" s="1095" t="s">
        <v>506</v>
      </c>
      <c r="W10" s="1095" t="s">
        <v>507</v>
      </c>
      <c r="X10" s="1095" t="s">
        <v>508</v>
      </c>
      <c r="Y10" s="1095" t="s">
        <v>509</v>
      </c>
      <c r="Z10" s="1095" t="s">
        <v>510</v>
      </c>
      <c r="AA10" s="1095" t="s">
        <v>511</v>
      </c>
      <c r="AB10" s="1095" t="s">
        <v>512</v>
      </c>
      <c r="AC10" s="1095" t="s">
        <v>513</v>
      </c>
      <c r="AD10" s="1095" t="s">
        <v>514</v>
      </c>
      <c r="AE10" s="1095" t="s">
        <v>515</v>
      </c>
      <c r="AF10" s="1095" t="s">
        <v>516</v>
      </c>
      <c r="AG10" s="1095" t="s">
        <v>517</v>
      </c>
      <c r="AH10" s="1095" t="s">
        <v>518</v>
      </c>
      <c r="AI10" s="1095" t="s">
        <v>519</v>
      </c>
      <c r="AJ10" s="1095" t="s">
        <v>520</v>
      </c>
      <c r="AK10" s="1095" t="s">
        <v>521</v>
      </c>
      <c r="AL10" s="1095" t="s">
        <v>522</v>
      </c>
      <c r="AM10" s="1095" t="s">
        <v>523</v>
      </c>
      <c r="AN10" s="1095" t="s">
        <v>138</v>
      </c>
      <c r="AO10" s="1095" t="s">
        <v>524</v>
      </c>
      <c r="AP10" s="1095" t="s">
        <v>525</v>
      </c>
      <c r="AQ10" s="1095" t="s">
        <v>526</v>
      </c>
      <c r="AR10" s="1095" t="s">
        <v>527</v>
      </c>
      <c r="AS10" s="1095" t="s">
        <v>528</v>
      </c>
      <c r="AT10" s="1095" t="s">
        <v>529</v>
      </c>
      <c r="AU10" s="1095" t="s">
        <v>530</v>
      </c>
      <c r="AV10" s="1095" t="s">
        <v>531</v>
      </c>
      <c r="AW10" s="1095" t="s">
        <v>532</v>
      </c>
      <c r="AX10" s="1095" t="s">
        <v>533</v>
      </c>
      <c r="AY10" s="1095" t="s">
        <v>534</v>
      </c>
      <c r="AZ10" s="1095" t="s">
        <v>535</v>
      </c>
      <c r="BA10" s="1095" t="s">
        <v>536</v>
      </c>
      <c r="BB10" s="1095" t="s">
        <v>537</v>
      </c>
      <c r="BC10" s="1095" t="s">
        <v>538</v>
      </c>
      <c r="BD10" s="1095" t="s">
        <v>350</v>
      </c>
      <c r="BE10" s="1095" t="s">
        <v>539</v>
      </c>
      <c r="BF10" s="1095" t="s">
        <v>540</v>
      </c>
      <c r="BG10" s="1095" t="s">
        <v>541</v>
      </c>
      <c r="BH10" s="1095" t="s">
        <v>542</v>
      </c>
      <c r="BI10" s="1095" t="s">
        <v>543</v>
      </c>
      <c r="BJ10" s="1095" t="s">
        <v>544</v>
      </c>
      <c r="BK10" s="1095" t="s">
        <v>545</v>
      </c>
      <c r="BL10" s="1095" t="s">
        <v>566</v>
      </c>
      <c r="BM10" s="1095" t="s">
        <v>547</v>
      </c>
      <c r="BN10" s="1095" t="s">
        <v>548</v>
      </c>
      <c r="BO10" s="1095" t="s">
        <v>549</v>
      </c>
      <c r="BP10" s="1095" t="s">
        <v>550</v>
      </c>
      <c r="BQ10" s="1095" t="s">
        <v>551</v>
      </c>
      <c r="BR10" s="1095" t="s">
        <v>552</v>
      </c>
      <c r="BS10" s="1095" t="s">
        <v>553</v>
      </c>
      <c r="BT10" s="1095" t="s">
        <v>554</v>
      </c>
      <c r="BU10" s="1095" t="s">
        <v>555</v>
      </c>
      <c r="BV10" s="1095" t="s">
        <v>556</v>
      </c>
      <c r="BW10" s="1097" t="s">
        <v>557</v>
      </c>
    </row>
    <row r="11" spans="2:75" s="33" customFormat="1" ht="9.75" customHeight="1" x14ac:dyDescent="0.15">
      <c r="B11" s="1087"/>
      <c r="C11" s="1091"/>
      <c r="D11" s="951"/>
      <c r="E11" s="951"/>
      <c r="F11" s="951"/>
      <c r="G11" s="951"/>
      <c r="H11" s="951"/>
      <c r="I11" s="951"/>
      <c r="J11" s="951"/>
      <c r="K11" s="951"/>
      <c r="L11" s="951"/>
      <c r="M11" s="951"/>
      <c r="N11" s="951"/>
      <c r="O11" s="1041"/>
      <c r="P11" s="1041"/>
      <c r="Q11" s="1041"/>
      <c r="R11" s="1041"/>
      <c r="S11" s="1041"/>
      <c r="T11" s="1041"/>
      <c r="U11" s="1041"/>
      <c r="V11" s="1041"/>
      <c r="W11" s="1041"/>
      <c r="X11" s="1041"/>
      <c r="Y11" s="1041"/>
      <c r="Z11" s="1041"/>
      <c r="AA11" s="1041"/>
      <c r="AB11" s="1041"/>
      <c r="AC11" s="1041"/>
      <c r="AD11" s="1041"/>
      <c r="AE11" s="1041"/>
      <c r="AF11" s="1041"/>
      <c r="AG11" s="1041"/>
      <c r="AH11" s="1041"/>
      <c r="AI11" s="1041"/>
      <c r="AJ11" s="1041"/>
      <c r="AK11" s="1041"/>
      <c r="AL11" s="1041"/>
      <c r="AM11" s="1041"/>
      <c r="AN11" s="1041"/>
      <c r="AO11" s="1041"/>
      <c r="AP11" s="1041"/>
      <c r="AQ11" s="1041"/>
      <c r="AR11" s="1041"/>
      <c r="AS11" s="1041"/>
      <c r="AT11" s="1041"/>
      <c r="AU11" s="1041"/>
      <c r="AV11" s="1041"/>
      <c r="AW11" s="1041"/>
      <c r="AX11" s="1041"/>
      <c r="AY11" s="1041"/>
      <c r="AZ11" s="1041"/>
      <c r="BA11" s="1041"/>
      <c r="BB11" s="1041"/>
      <c r="BC11" s="1041"/>
      <c r="BD11" s="1041"/>
      <c r="BE11" s="1041"/>
      <c r="BF11" s="1041"/>
      <c r="BG11" s="1041"/>
      <c r="BH11" s="1041"/>
      <c r="BI11" s="1041"/>
      <c r="BJ11" s="1041"/>
      <c r="BK11" s="1041"/>
      <c r="BL11" s="1041"/>
      <c r="BM11" s="1041"/>
      <c r="BN11" s="1041"/>
      <c r="BO11" s="1041"/>
      <c r="BP11" s="1041"/>
      <c r="BQ11" s="1041"/>
      <c r="BR11" s="1041"/>
      <c r="BS11" s="1041"/>
      <c r="BT11" s="1041"/>
      <c r="BU11" s="1041"/>
      <c r="BV11" s="1041"/>
      <c r="BW11" s="1098"/>
    </row>
    <row r="12" spans="2:75" s="33" customFormat="1" ht="11.25" customHeight="1" x14ac:dyDescent="0.15">
      <c r="B12" s="1087"/>
      <c r="C12" s="1092"/>
      <c r="D12" s="1080"/>
      <c r="E12" s="1080"/>
      <c r="F12" s="1080"/>
      <c r="G12" s="1080"/>
      <c r="H12" s="1080"/>
      <c r="I12" s="1080"/>
      <c r="J12" s="1080"/>
      <c r="K12" s="1080"/>
      <c r="L12" s="1080"/>
      <c r="M12" s="1080"/>
      <c r="N12" s="1080"/>
      <c r="O12" s="1096"/>
      <c r="P12" s="1096"/>
      <c r="Q12" s="1096"/>
      <c r="R12" s="1096"/>
      <c r="S12" s="1096"/>
      <c r="T12" s="1096"/>
      <c r="U12" s="1096"/>
      <c r="V12" s="1096"/>
      <c r="W12" s="1096"/>
      <c r="X12" s="1096"/>
      <c r="Y12" s="1096"/>
      <c r="Z12" s="1096"/>
      <c r="AA12" s="1096"/>
      <c r="AB12" s="1096"/>
      <c r="AC12" s="1096"/>
      <c r="AD12" s="1096"/>
      <c r="AE12" s="1096"/>
      <c r="AF12" s="1096"/>
      <c r="AG12" s="1096"/>
      <c r="AH12" s="1096"/>
      <c r="AI12" s="1096"/>
      <c r="AJ12" s="1096"/>
      <c r="AK12" s="1096"/>
      <c r="AL12" s="1096"/>
      <c r="AM12" s="1096"/>
      <c r="AN12" s="1096"/>
      <c r="AO12" s="1096"/>
      <c r="AP12" s="1096"/>
      <c r="AQ12" s="1096"/>
      <c r="AR12" s="1096"/>
      <c r="AS12" s="1096"/>
      <c r="AT12" s="1096"/>
      <c r="AU12" s="1096"/>
      <c r="AV12" s="1096"/>
      <c r="AW12" s="1096"/>
      <c r="AX12" s="1096"/>
      <c r="AY12" s="1096"/>
      <c r="AZ12" s="1096"/>
      <c r="BA12" s="1096"/>
      <c r="BB12" s="1096"/>
      <c r="BC12" s="1096"/>
      <c r="BD12" s="1096"/>
      <c r="BE12" s="1096"/>
      <c r="BF12" s="1096"/>
      <c r="BG12" s="1096"/>
      <c r="BH12" s="1096"/>
      <c r="BI12" s="1096"/>
      <c r="BJ12" s="1096"/>
      <c r="BK12" s="1096"/>
      <c r="BL12" s="1096"/>
      <c r="BM12" s="1096"/>
      <c r="BN12" s="1096"/>
      <c r="BO12" s="1096"/>
      <c r="BP12" s="1096"/>
      <c r="BQ12" s="1096"/>
      <c r="BR12" s="1096"/>
      <c r="BS12" s="1096"/>
      <c r="BT12" s="1096"/>
      <c r="BU12" s="1096"/>
      <c r="BV12" s="1096"/>
      <c r="BW12" s="1099"/>
    </row>
    <row r="13" spans="2:75" s="33" customFormat="1" ht="17.649999999999999" customHeight="1" thickBot="1" x14ac:dyDescent="0.2">
      <c r="B13" s="1088"/>
      <c r="C13" s="136" t="s">
        <v>558</v>
      </c>
      <c r="D13" s="137" t="s">
        <v>193</v>
      </c>
      <c r="E13" s="137" t="s">
        <v>193</v>
      </c>
      <c r="F13" s="137" t="s">
        <v>193</v>
      </c>
      <c r="G13" s="137" t="s">
        <v>193</v>
      </c>
      <c r="H13" s="137" t="s">
        <v>193</v>
      </c>
      <c r="I13" s="137" t="s">
        <v>193</v>
      </c>
      <c r="J13" s="137" t="s">
        <v>193</v>
      </c>
      <c r="K13" s="137" t="s">
        <v>193</v>
      </c>
      <c r="L13" s="137" t="s">
        <v>193</v>
      </c>
      <c r="M13" s="137" t="s">
        <v>193</v>
      </c>
      <c r="N13" s="137" t="s">
        <v>193</v>
      </c>
      <c r="O13" s="137" t="s">
        <v>193</v>
      </c>
      <c r="P13" s="137" t="s">
        <v>193</v>
      </c>
      <c r="Q13" s="137" t="s">
        <v>193</v>
      </c>
      <c r="R13" s="137" t="s">
        <v>193</v>
      </c>
      <c r="S13" s="137" t="s">
        <v>193</v>
      </c>
      <c r="T13" s="137" t="s">
        <v>193</v>
      </c>
      <c r="U13" s="137" t="s">
        <v>193</v>
      </c>
      <c r="V13" s="137" t="s">
        <v>193</v>
      </c>
      <c r="W13" s="137" t="s">
        <v>193</v>
      </c>
      <c r="X13" s="137" t="s">
        <v>193</v>
      </c>
      <c r="Y13" s="137" t="s">
        <v>193</v>
      </c>
      <c r="Z13" s="185" t="s">
        <v>559</v>
      </c>
      <c r="AA13" s="185" t="s">
        <v>559</v>
      </c>
      <c r="AB13" s="137" t="s">
        <v>193</v>
      </c>
      <c r="AC13" s="137" t="s">
        <v>193</v>
      </c>
      <c r="AD13" s="137" t="s">
        <v>193</v>
      </c>
      <c r="AE13" s="137" t="s">
        <v>193</v>
      </c>
      <c r="AF13" s="137" t="s">
        <v>193</v>
      </c>
      <c r="AG13" s="137" t="s">
        <v>193</v>
      </c>
      <c r="AH13" s="137" t="s">
        <v>193</v>
      </c>
      <c r="AI13" s="137" t="s">
        <v>193</v>
      </c>
      <c r="AJ13" s="191" t="s">
        <v>193</v>
      </c>
      <c r="AK13" s="191" t="s">
        <v>193</v>
      </c>
      <c r="AL13" s="138" t="s">
        <v>560</v>
      </c>
      <c r="AM13" s="138" t="s">
        <v>560</v>
      </c>
      <c r="AN13" s="185" t="s">
        <v>561</v>
      </c>
      <c r="AO13" s="185" t="s">
        <v>559</v>
      </c>
      <c r="AP13" s="137" t="s">
        <v>193</v>
      </c>
      <c r="AQ13" s="137" t="s">
        <v>193</v>
      </c>
      <c r="AR13" s="139" t="s">
        <v>193</v>
      </c>
      <c r="AS13" s="139" t="s">
        <v>193</v>
      </c>
      <c r="AT13" s="298" t="s">
        <v>559</v>
      </c>
      <c r="AU13" s="139" t="s">
        <v>193</v>
      </c>
      <c r="AV13" s="140" t="str">
        <f>IF('D-2・D-３'!AV13="","",'D-2・D-３'!AV13)</f>
        <v/>
      </c>
      <c r="AW13" s="140" t="str">
        <f>IF('D-2・D-３'!AW13="","",'D-2・D-３'!AW13)</f>
        <v/>
      </c>
      <c r="AX13" s="140" t="str">
        <f>IF('D-2・D-３'!AX13="","",'D-2・D-３'!AX13)</f>
        <v/>
      </c>
      <c r="AY13" s="140" t="str">
        <f>IF('D-2・D-３'!AY13="","",'D-2・D-３'!AY13)</f>
        <v/>
      </c>
      <c r="AZ13" s="140" t="str">
        <f>IF('D-2・D-３'!AZ13="","",'D-2・D-３'!AZ13)</f>
        <v/>
      </c>
      <c r="BA13" s="140" t="str">
        <f>IF('D-2・D-３'!BA13="","",'D-2・D-３'!BA13)</f>
        <v/>
      </c>
      <c r="BB13" s="140" t="str">
        <f>IF('D-2・D-３'!BB13="","",'D-2・D-３'!BB13)</f>
        <v/>
      </c>
      <c r="BC13" s="140" t="str">
        <f>IF('D-2・D-３'!BC13="","",'D-2・D-３'!BC13)</f>
        <v/>
      </c>
      <c r="BD13" s="139" t="s">
        <v>193</v>
      </c>
      <c r="BE13" s="140" t="str">
        <f>IF('D-2・D-３'!BE13="","",'D-2・D-３'!BE13)</f>
        <v/>
      </c>
      <c r="BF13" s="140" t="str">
        <f>IF('D-2・D-３'!BF13="","",'D-2・D-３'!BF13)</f>
        <v/>
      </c>
      <c r="BG13" s="140" t="str">
        <f>IF('D-2・D-３'!BG13="","",'D-2・D-３'!BG13)</f>
        <v/>
      </c>
      <c r="BH13" s="140" t="str">
        <f>IF('D-2・D-３'!BH13="","",'D-2・D-３'!BH13)</f>
        <v/>
      </c>
      <c r="BI13" s="140" t="str">
        <f>IF('D-2・D-３'!BI13="","",'D-2・D-３'!BI13)</f>
        <v/>
      </c>
      <c r="BJ13" s="139" t="s">
        <v>193</v>
      </c>
      <c r="BK13" s="140" t="str">
        <f>IF('D-2・D-３'!BK13="","",'D-2・D-３'!BK13)</f>
        <v/>
      </c>
      <c r="BL13" s="139" t="s">
        <v>193</v>
      </c>
      <c r="BM13" s="140" t="str">
        <f>IF('D-2・D-３'!BM13="","",'D-2・D-３'!BM13)</f>
        <v/>
      </c>
      <c r="BN13" s="138" t="s">
        <v>562</v>
      </c>
      <c r="BO13" s="138" t="s">
        <v>562</v>
      </c>
      <c r="BP13" s="185" t="s">
        <v>559</v>
      </c>
      <c r="BQ13" s="139" t="s">
        <v>193</v>
      </c>
      <c r="BR13" s="138" t="s">
        <v>562</v>
      </c>
      <c r="BS13" s="138" t="s">
        <v>562</v>
      </c>
      <c r="BT13" s="138" t="s">
        <v>562</v>
      </c>
      <c r="BU13" s="138" t="s">
        <v>562</v>
      </c>
      <c r="BV13" s="140" t="str">
        <f>IF('D-2・D-３'!BV13="","",'D-2・D-３'!BV13)</f>
        <v/>
      </c>
      <c r="BW13" s="186" t="str">
        <f>IF('D-2・D-３'!BW13="","",'D-2・D-３'!BW13)</f>
        <v/>
      </c>
    </row>
    <row r="14" spans="2:75" ht="18" customHeight="1" x14ac:dyDescent="0.15">
      <c r="B14" s="1089">
        <v>1</v>
      </c>
      <c r="C14" s="936"/>
      <c r="D14" s="278" t="str">
        <f>IF('D-2・D-３'!D14="","",'D-2・D-３'!D14)</f>
        <v/>
      </c>
      <c r="E14" s="268" t="str">
        <f>IF('D-2・D-３'!E14="","",'D-2・D-３'!E14)</f>
        <v/>
      </c>
      <c r="F14" s="269" t="str">
        <f>IF('D-2・D-３'!F14="","",'D-2・D-３'!F14)</f>
        <v/>
      </c>
      <c r="G14" s="284" t="str">
        <f>IF('D-2・D-３'!G14="","",'D-2・D-３'!G14)</f>
        <v/>
      </c>
      <c r="H14" s="278" t="str">
        <f>IF('D-2・D-３'!H14="","",'D-2・D-３'!H14)</f>
        <v/>
      </c>
      <c r="I14" s="268" t="str">
        <f>IF('D-2・D-３'!I14="","",'D-2・D-３'!I14)</f>
        <v/>
      </c>
      <c r="J14" s="278" t="str">
        <f>IF('D-2・D-３'!J14="","",'D-2・D-３'!J14)</f>
        <v/>
      </c>
      <c r="K14" s="268" t="str">
        <f>IF('D-2・D-３'!K14="","",'D-2・D-３'!K14)</f>
        <v/>
      </c>
      <c r="L14" s="278" t="str">
        <f>IF('D-2・D-３'!L14="","",'D-2・D-３'!L14)</f>
        <v/>
      </c>
      <c r="M14" s="268" t="str">
        <f>IF('D-2・D-３'!M14="","",'D-2・D-３'!M14)</f>
        <v/>
      </c>
      <c r="N14" s="278" t="str">
        <f>IF('D-2・D-３'!N14="","",'D-2・D-３'!N14)</f>
        <v/>
      </c>
      <c r="O14" s="268" t="str">
        <f>IF('D-2・D-３'!O14="","",'D-2・D-３'!O14)</f>
        <v/>
      </c>
      <c r="P14" s="278" t="str">
        <f>IF('D-2・D-３'!P14="","",'D-2・D-３'!P14)</f>
        <v/>
      </c>
      <c r="Q14" s="268" t="str">
        <f>IF('D-2・D-３'!Q14="","",'D-2・D-３'!Q14)</f>
        <v/>
      </c>
      <c r="R14" s="278" t="str">
        <f>IF('D-2・D-３'!R14="","",'D-2・D-３'!R14)</f>
        <v/>
      </c>
      <c r="S14" s="268" t="str">
        <f>IF('D-2・D-３'!S14="","",'D-2・D-３'!S14)</f>
        <v/>
      </c>
      <c r="T14" s="278" t="str">
        <f>IF('D-2・D-３'!T14="","",'D-2・D-３'!T14)</f>
        <v/>
      </c>
      <c r="U14" s="268" t="str">
        <f>IF('D-2・D-３'!U14="","",'D-2・D-３'!U14)</f>
        <v/>
      </c>
      <c r="V14" s="268" t="str">
        <f>IF('D-2・D-３'!V14="","",'D-2・D-３'!V14)</f>
        <v/>
      </c>
      <c r="W14" s="268" t="str">
        <f>IF('D-2・D-３'!W14="","",'D-2・D-３'!W14)</f>
        <v/>
      </c>
      <c r="X14" s="268" t="str">
        <f>IF('D-2・D-３'!X14="","",'D-2・D-３'!X14)</f>
        <v/>
      </c>
      <c r="Y14" s="278" t="str">
        <f>IF('D-2・D-３'!Y14="","",'D-2・D-３'!Y14)</f>
        <v/>
      </c>
      <c r="Z14" s="290" t="str">
        <f>IF('D-2・D-３'!Z14="","",'D-2・D-３'!Z14)</f>
        <v/>
      </c>
      <c r="AA14" s="290" t="str">
        <f>IF('D-2・D-３'!AA14="","",'D-2・D-３'!AA14)</f>
        <v/>
      </c>
      <c r="AB14" s="284" t="str">
        <f>IF('D-2・D-３'!AB14="","",'D-2・D-３'!AB14)</f>
        <v/>
      </c>
      <c r="AC14" s="284" t="str">
        <f>IF('D-2・D-３'!AC14="","",'D-2・D-３'!AC14)</f>
        <v/>
      </c>
      <c r="AD14" s="284" t="str">
        <f>IF('D-2・D-３'!AD14="","",'D-2・D-３'!AD14)</f>
        <v/>
      </c>
      <c r="AE14" s="284" t="str">
        <f>IF('D-2・D-３'!AE14="","",'D-2・D-３'!AE14)</f>
        <v/>
      </c>
      <c r="AF14" s="284" t="str">
        <f>IF('D-2・D-３'!AF14="","",'D-2・D-３'!AF14)</f>
        <v/>
      </c>
      <c r="AG14" s="270" t="str">
        <f>IF('D-2・D-３'!AG14="","",'D-2・D-３'!AG14)</f>
        <v/>
      </c>
      <c r="AH14" s="284" t="str">
        <f>IF('D-2・D-３'!AH14="","",'D-2・D-３'!AH14)</f>
        <v/>
      </c>
      <c r="AI14" s="286" t="str">
        <f ca="1">IF('D-2・D-３'!AI14="","","【"&amp;ROUND(IFERROR(IF(ABS('D-2・D-３'!AI14)&gt;=10,IF('D-2・D-３'!AI14&gt;=0,'D-2・D-３'!AI14*RANDBETWEEN(80,90)*0.01,'D-2・D-３'!AI14*RANDBETWEEN(110,120)*0.01),'D-2・D-３'!AI14-RANDBETWEEN(1,3)),0),0)&amp;"～"&amp;ROUND(IFERROR(IF(ABS('D-2・D-３'!AI14)&gt;=10,IF('D-2・D-３'!AI14&gt;=0,'D-2・D-３'!AI14*RANDBETWEEN(110,120)*0.01,'D-2・D-３'!AI14*RANDBETWEEN(80,90)*0.01),'D-2・D-３'!AI14+RANDBETWEEN(1,3)),0),0)&amp;"】")</f>
        <v/>
      </c>
      <c r="AJ14" s="288" t="str">
        <f ca="1">IF('D-2・D-３'!AJ14="","","【"&amp;ROUND(IFERROR(IF(ABS('D-2・D-３'!AJ14)&gt;=10,IF('D-2・D-３'!AJ14&gt;=0,'D-2・D-３'!AJ14*RANDBETWEEN(80,90)*0.01,'D-2・D-３'!AJ14*RANDBETWEEN(110,120)*0.01),'D-2・D-３'!AJ14-RANDBETWEEN(1,3)),0),0)&amp;"～"&amp;ROUND(IFERROR(IF(ABS('D-2・D-３'!AJ14)&gt;=10,IF('D-2・D-３'!AJ14&gt;=0,'D-2・D-３'!AJ14*RANDBETWEEN(110,120)*0.01,'D-2・D-３'!AJ14*RANDBETWEEN(80,90)*0.01),'D-2・D-３'!AJ14+RANDBETWEEN(1,3)),0),0)&amp;"】")</f>
        <v/>
      </c>
      <c r="AK14" s="365" t="str">
        <f ca="1">IF('D-2・D-３'!AK14="","","【"&amp;ROUND(IFERROR(IF(ABS('D-2・D-３'!AK14)&gt;=10,IF('D-2・D-３'!AK14&gt;=0,'D-2・D-３'!AK14*RANDBETWEEN(80,90)*0.01,'D-2・D-３'!AK14*RANDBETWEEN(110,120)*0.01),'D-2・D-３'!AK14-RANDBETWEEN(1,3)),0),0)&amp;"～"&amp;ROUND(IFERROR(IF(ABS('D-2・D-３'!AK14)&gt;=10,IF('D-2・D-３'!AK14&gt;=0,'D-2・D-３'!AK14*RANDBETWEEN(110,120)*0.01,'D-2・D-３'!AK14*RANDBETWEEN(80,90)*0.01),'D-2・D-３'!AK14+RANDBETWEEN(1,3)),0),0)&amp;"】")</f>
        <v/>
      </c>
      <c r="AL14" s="286" t="str">
        <f ca="1">IF('D-2・D-３'!AL14="","","【"&amp;ROUND(IFERROR(IF(ABS('D-2・D-３'!AL14)&gt;=10,IF('D-2・D-３'!AL14&gt;=0,'D-2・D-３'!AL14*RANDBETWEEN(80,90)*0.01,'D-2・D-３'!AL14*RANDBETWEEN(110,120)*0.01),'D-2・D-３'!AL14-RANDBETWEEN(1,3)),0),0)&amp;"～"&amp;ROUND(IFERROR(IF(ABS('D-2・D-３'!AL14)&gt;=10,IF('D-2・D-３'!AL14&gt;=0,'D-2・D-３'!AL14*RANDBETWEEN(110,120)*0.01,'D-2・D-３'!AL14*RANDBETWEEN(80,90)*0.01),'D-2・D-３'!AL14+RANDBETWEEN(1,3)),0),0)&amp;"】")</f>
        <v/>
      </c>
      <c r="AM14" s="367" t="str">
        <f ca="1">IF('D-2・D-３'!AM14="","","【"&amp;ROUND(IFERROR(IF(ABS('D-2・D-３'!AM14)&gt;=10,IF('D-2・D-３'!AM14&gt;=0,'D-2・D-３'!AM14*RANDBETWEEN(80,90)*0.01,'D-2・D-３'!AM14*RANDBETWEEN(110,120)*0.01),'D-2・D-３'!AM14-RANDBETWEEN(1,3)),0),0)&amp;"～"&amp;ROUND(IFERROR(IF(ABS('D-2・D-３'!AM14)&gt;=10,IF('D-2・D-３'!AM14&gt;=0,'D-2・D-３'!AM14*RANDBETWEEN(110,120)*0.01,'D-2・D-３'!AM14*RANDBETWEEN(80,90)*0.01),'D-2・D-３'!AM14+RANDBETWEEN(1,3)),0),0)&amp;"】")</f>
        <v/>
      </c>
      <c r="AN14" s="369" t="str">
        <f ca="1">IF('D-2・D-３'!AN14="","","【"&amp;ROUND(IFERROR(IF(ABS('D-2・D-３'!AN14)&gt;=0.1,IF('D-2・D-３'!AN14&gt;=0,'D-2・D-３'!AN14*RANDBETWEEN(80,90),'D-2・D-３'!AN14*RANDBETWEEN(110,120)),('D-2・D-３'!AN14)*100-RANDBETWEEN(3,7)),0),0)&amp;"%～"&amp;ROUND(IFERROR(IF(ABS('D-2・D-３'!AN14)&gt;=0.1,IF('D-2・D-３'!AN14&gt;=0,'D-2・D-３'!AN14*RANDBETWEEN(110,120),'D-2・D-３'!AN14*RANDBETWEEN(80,90)),('D-2・D-３'!AN14)*100+RANDBETWEEN(3,7)),0),0)&amp;"%】")</f>
        <v/>
      </c>
      <c r="AO14" s="290" t="str">
        <f>IF('D-2・D-３'!AO14="","",'D-2・D-３'!AO14)</f>
        <v/>
      </c>
      <c r="AP14" s="272" t="str">
        <f>IF('D-2・D-３'!AP14="","",'D-2・D-３'!AP14)</f>
        <v/>
      </c>
      <c r="AQ14" s="286" t="str">
        <f ca="1">IF('D-2・D-３'!AQ14="","","【"&amp;ROUND(IFERROR(IF(ABS('D-2・D-３'!AQ14)&gt;=10,IF('D-2・D-３'!AQ14&gt;=0,'D-2・D-３'!AQ14*RANDBETWEEN(80,90)*0.01,'D-2・D-３'!AQ14*RANDBETWEEN(110,120)*0.01),'D-2・D-３'!AQ14-RANDBETWEEN(1,3)),0),0)&amp;"～"&amp;ROUND(IFERROR(IF(ABS('D-2・D-３'!AQ14)&gt;=10,IF('D-2・D-３'!AQ14&gt;=0,'D-2・D-３'!AQ14*RANDBETWEEN(110,120)*0.01,'D-2・D-３'!AQ14*RANDBETWEEN(80,90)*0.01),'D-2・D-３'!AQ14+RANDBETWEEN(1,3)),0),0)&amp;"】")</f>
        <v/>
      </c>
      <c r="AR14" s="284" t="str">
        <f>IF('D-2・D-３'!AR14="","",'D-2・D-３'!AR14)</f>
        <v/>
      </c>
      <c r="AS14" s="288" t="str">
        <f>IF('D-2・D-３'!AS14="","",'D-2・D-３'!AS14)</f>
        <v/>
      </c>
      <c r="AT14" s="290" t="str">
        <f>IF('D-2・D-３'!AT14="","",'D-2・D-３'!AT14)</f>
        <v/>
      </c>
      <c r="AU14" s="278" t="str">
        <f>IF('D-2・D-３'!AU14="","",'D-2・D-３'!AU14)</f>
        <v/>
      </c>
      <c r="AV14" s="286" t="str">
        <f ca="1">IF('D-2・D-３'!AV14="","","【"&amp;ROUND(IFERROR(IF(ABS('D-2・D-３'!AV14)&gt;=10,IF('D-2・D-３'!AV14&gt;=0,'D-2・D-３'!AV14*RANDBETWEEN(80,90)*0.01,'D-2・D-３'!AV14*RANDBETWEEN(110,120)*0.01),'D-2・D-３'!AV14-RANDBETWEEN(1,3)),0),0)&amp;"～"&amp;ROUND(IFERROR(IF(ABS('D-2・D-３'!AV14)&gt;=10,IF('D-2・D-３'!AV14&gt;=0,'D-2・D-３'!AV14*RANDBETWEEN(110,120)*0.01,'D-2・D-３'!AV14*RANDBETWEEN(80,90)*0.01),'D-2・D-３'!AV14+RANDBETWEEN(1,3)),0),0)&amp;"】")</f>
        <v/>
      </c>
      <c r="AW14" s="286" t="str">
        <f ca="1">IF('D-2・D-３'!AW14="","","【"&amp;ROUND(IFERROR(IF(ABS('D-2・D-３'!AW14)&gt;=10,IF('D-2・D-３'!AW14&gt;=0,'D-2・D-３'!AW14*RANDBETWEEN(80,90)*0.01,'D-2・D-３'!AW14*RANDBETWEEN(110,120)*0.01),'D-2・D-３'!AW14-RANDBETWEEN(1,3)),0),0)&amp;"～"&amp;ROUND(IFERROR(IF(ABS('D-2・D-３'!AW14)&gt;=10,IF('D-2・D-３'!AW14&gt;=0,'D-2・D-３'!AW14*RANDBETWEEN(110,120)*0.01,'D-2・D-３'!AW14*RANDBETWEEN(80,90)*0.01),'D-2・D-３'!AW14+RANDBETWEEN(1,3)),0),0)&amp;"】")</f>
        <v/>
      </c>
      <c r="AX14" s="286" t="str">
        <f ca="1">IF('D-2・D-３'!AX14="","","【"&amp;ROUND(IFERROR(IF(ABS('D-2・D-３'!AX14)&gt;=10,IF('D-2・D-３'!AX14&gt;=0,'D-2・D-３'!AX14*RANDBETWEEN(80,90)*0.01,'D-2・D-３'!AX14*RANDBETWEEN(110,120)*0.01),'D-2・D-３'!AX14-RANDBETWEEN(1,3)),0),0)&amp;"～"&amp;ROUND(IFERROR(IF(ABS('D-2・D-３'!AX14)&gt;=10,IF('D-2・D-３'!AX14&gt;=0,'D-2・D-３'!AX14*RANDBETWEEN(110,120)*0.01,'D-2・D-３'!AX14*RANDBETWEEN(80,90)*0.01),'D-2・D-３'!AX14+RANDBETWEEN(1,3)),0),0)&amp;"】")</f>
        <v/>
      </c>
      <c r="AY14" s="286" t="str">
        <f ca="1">IF('D-2・D-３'!AY14="","","【"&amp;ROUND(IFERROR(IF(ABS('D-2・D-３'!AY14)&gt;=10,IF('D-2・D-３'!AY14&gt;=0,'D-2・D-３'!AY14*RANDBETWEEN(80,90)*0.01,'D-2・D-３'!AY14*RANDBETWEEN(110,120)*0.01),'D-2・D-３'!AY14-RANDBETWEEN(1,3)),0),0)&amp;"～"&amp;ROUND(IFERROR(IF(ABS('D-2・D-３'!AY14)&gt;=10,IF('D-2・D-３'!AY14&gt;=0,'D-2・D-３'!AY14*RANDBETWEEN(110,120)*0.01,'D-2・D-３'!AY14*RANDBETWEEN(80,90)*0.01),'D-2・D-３'!AY14+RANDBETWEEN(1,3)),0),0)&amp;"】")</f>
        <v/>
      </c>
      <c r="AZ14" s="286" t="str">
        <f ca="1">IF('D-2・D-３'!AZ14="","","【"&amp;ROUND(IFERROR(IF(ABS('D-2・D-３'!AZ14)&gt;=10,IF('D-2・D-３'!AZ14&gt;=0,'D-2・D-３'!AZ14*RANDBETWEEN(80,90)*0.01,'D-2・D-３'!AZ14*RANDBETWEEN(110,120)*0.01),'D-2・D-３'!AZ14-RANDBETWEEN(1,3)),0),0)&amp;"～"&amp;ROUND(IFERROR(IF(ABS('D-2・D-３'!AZ14)&gt;=10,IF('D-2・D-３'!AZ14&gt;=0,'D-2・D-３'!AZ14*RANDBETWEEN(110,120)*0.01,'D-2・D-３'!AZ14*RANDBETWEEN(80,90)*0.01),'D-2・D-３'!AZ14+RANDBETWEEN(1,3)),0),0)&amp;"】")</f>
        <v/>
      </c>
      <c r="BA14" s="286" t="str">
        <f ca="1">IF('D-2・D-３'!BA14="","","【"&amp;ROUND(IFERROR(IF(ABS('D-2・D-３'!BA14)&gt;=10,IF('D-2・D-３'!BA14&gt;=0,'D-2・D-３'!BA14*RANDBETWEEN(80,90)*0.01,'D-2・D-３'!BA14*RANDBETWEEN(110,120)*0.01),'D-2・D-３'!BA14-RANDBETWEEN(1,3)),0),0)&amp;"～"&amp;ROUND(IFERROR(IF(ABS('D-2・D-３'!BA14)&gt;=10,IF('D-2・D-３'!BA14&gt;=0,'D-2・D-３'!BA14*RANDBETWEEN(110,120)*0.01,'D-2・D-３'!BA14*RANDBETWEEN(80,90)*0.01),'D-2・D-３'!BA14+RANDBETWEEN(1,3)),0),0)&amp;"】")</f>
        <v/>
      </c>
      <c r="BB14" s="286" t="str">
        <f ca="1">IF('D-2・D-３'!BB14="","","【"&amp;ROUND(IFERROR(IF(ABS('D-2・D-３'!BB14)&gt;=10,IF('D-2・D-３'!BB14&gt;=0,'D-2・D-３'!BB14*RANDBETWEEN(80,90)*0.01,'D-2・D-３'!BB14*RANDBETWEEN(110,120)*0.01),'D-2・D-３'!BB14-RANDBETWEEN(1,3)),0),0)&amp;"～"&amp;ROUND(IFERROR(IF(ABS('D-2・D-３'!BB14)&gt;=10,IF('D-2・D-３'!BB14&gt;=0,'D-2・D-３'!BB14*RANDBETWEEN(110,120)*0.01,'D-2・D-３'!BB14*RANDBETWEEN(80,90)*0.01),'D-2・D-３'!BB14+RANDBETWEEN(1,3)),0),0)&amp;"】")</f>
        <v/>
      </c>
      <c r="BC14" s="286" t="str">
        <f ca="1">IF('D-2・D-３'!BC14="","","【"&amp;ROUND(IFERROR(IF(ABS('D-2・D-３'!BC14)&gt;=10,IF('D-2・D-３'!BC14&gt;=0,'D-2・D-３'!BC14*RANDBETWEEN(80,90)*0.01,'D-2・D-３'!BC14*RANDBETWEEN(110,120)*0.01),'D-2・D-３'!BC14-RANDBETWEEN(1,3)),0),0)&amp;"～"&amp;ROUND(IFERROR(IF(ABS('D-2・D-３'!BC14)&gt;=10,IF('D-2・D-３'!BC14&gt;=0,'D-2・D-３'!BC14*RANDBETWEEN(110,120)*0.01,'D-2・D-３'!BC14*RANDBETWEEN(80,90)*0.01),'D-2・D-３'!BC14+RANDBETWEEN(1,3)),0),0)&amp;"】")</f>
        <v/>
      </c>
      <c r="BD14" s="292" t="str">
        <f>IF('D-2・D-３'!BD14="","",'D-2・D-３'!BD14)</f>
        <v/>
      </c>
      <c r="BE14" s="271" t="str">
        <f ca="1">IF('D-2・D-３'!BE14="","","【"&amp;ROUND(IFERROR(IF(ABS('D-2・D-３'!BE14)&gt;=10,IF('D-2・D-３'!BE14&gt;=0,'D-2・D-３'!BE14*RANDBETWEEN(80,90)*0.01,'D-2・D-３'!BE14*RANDBETWEEN(110,120)*0.01),'D-2・D-３'!BE14-RANDBETWEEN(1,3)),0),0)&amp;"～"&amp;ROUND(IFERROR(IF(ABS('D-2・D-３'!BE14)&gt;=10,IF('D-2・D-３'!BE14&gt;=0,'D-2・D-３'!BE14*RANDBETWEEN(110,120)*0.01,'D-2・D-３'!BE14*RANDBETWEEN(80,90)*0.01),'D-2・D-３'!BE14+RANDBETWEEN(1,3)),0),0)&amp;"】")</f>
        <v/>
      </c>
      <c r="BF14" s="271" t="str">
        <f ca="1">IF('D-2・D-３'!BF14="","","【"&amp;ROUND(IFERROR(IF(ABS('D-2・D-３'!BF14)&gt;=10,IF('D-2・D-３'!BF14&gt;=0,'D-2・D-３'!BF14*RANDBETWEEN(80,90)*0.01,'D-2・D-３'!BF14*RANDBETWEEN(110,120)*0.01),'D-2・D-３'!BF14-RANDBETWEEN(1,3)),0),0)&amp;"～"&amp;ROUND(IFERROR(IF(ABS('D-2・D-３'!BF14)&gt;=10,IF('D-2・D-３'!BF14&gt;=0,'D-2・D-３'!BF14*RANDBETWEEN(110,120)*0.01,'D-2・D-３'!BF14*RANDBETWEEN(80,90)*0.01),'D-2・D-３'!BF14+RANDBETWEEN(1,3)),0),0)&amp;"】")</f>
        <v/>
      </c>
      <c r="BG14" s="271" t="str">
        <f ca="1">IF('D-2・D-３'!BG14="","","【"&amp;ROUND(IFERROR(IF(ABS('D-2・D-３'!BG14)&gt;=10,IF('D-2・D-３'!BG14&gt;=0,'D-2・D-３'!BG14*RANDBETWEEN(80,90)*0.01,'D-2・D-３'!BG14*RANDBETWEEN(110,120)*0.01),'D-2・D-３'!BG14-RANDBETWEEN(1,3)),0),0)&amp;"～"&amp;ROUND(IFERROR(IF(ABS('D-2・D-３'!BG14)&gt;=10,IF('D-2・D-３'!BG14&gt;=0,'D-2・D-３'!BG14*RANDBETWEEN(110,120)*0.01,'D-2・D-３'!BG14*RANDBETWEEN(80,90)*0.01),'D-2・D-３'!BG14+RANDBETWEEN(1,3)),0),0)&amp;"】")</f>
        <v/>
      </c>
      <c r="BH14" s="271" t="str">
        <f ca="1">IF('D-2・D-３'!BH14="","","【"&amp;ROUND(IFERROR(IF(ABS('D-2・D-３'!BH14)&gt;=10,IF('D-2・D-３'!BH14&gt;=0,'D-2・D-３'!BH14*RANDBETWEEN(80,90)*0.01,'D-2・D-３'!BH14*RANDBETWEEN(110,120)*0.01),'D-2・D-３'!BH14-RANDBETWEEN(1,3)),0),0)&amp;"～"&amp;ROUND(IFERROR(IF(ABS('D-2・D-３'!BH14)&gt;=10,IF('D-2・D-３'!BH14&gt;=0,'D-2・D-３'!BH14*RANDBETWEEN(110,120)*0.01,'D-2・D-３'!BH14*RANDBETWEEN(80,90)*0.01),'D-2・D-３'!BH14+RANDBETWEEN(1,3)),0),0)&amp;"】")</f>
        <v/>
      </c>
      <c r="BI14" s="271" t="str">
        <f ca="1">IF('D-2・D-３'!BI14="","","【"&amp;ROUND(IFERROR(IF(ABS('D-2・D-３'!BI14)&gt;=10,IF('D-2・D-３'!BI14&gt;=0,'D-2・D-３'!BI14*RANDBETWEEN(80,90)*0.01,'D-2・D-３'!BI14*RANDBETWEEN(110,120)*0.01),'D-2・D-３'!BI14-RANDBETWEEN(1,3)),0),0)&amp;"～"&amp;ROUND(IFERROR(IF(ABS('D-2・D-３'!BI14)&gt;=10,IF('D-2・D-３'!BI14&gt;=0,'D-2・D-３'!BI14*RANDBETWEEN(110,120)*0.01,'D-2・D-３'!BI14*RANDBETWEEN(80,90)*0.01),'D-2・D-３'!BI14+RANDBETWEEN(1,3)),0),0)&amp;"】")</f>
        <v/>
      </c>
      <c r="BJ14" s="284" t="str">
        <f>IF('D-2・D-３'!BJ14="","",'D-2・D-３'!BJ14)</f>
        <v/>
      </c>
      <c r="BK14" s="286" t="str">
        <f ca="1">IF('D-2・D-３'!BK14="","","【"&amp;ROUND(IFERROR(IF(ABS('D-2・D-３'!BK14)&gt;=10,IF('D-2・D-３'!BK14&gt;=0,'D-2・D-３'!BK14*RANDBETWEEN(80,90)*0.01,'D-2・D-３'!BK14*RANDBETWEEN(110,120)*0.01),'D-2・D-３'!BK14-RANDBETWEEN(1,3)),0),0)&amp;"～"&amp;ROUND(IFERROR(IF(ABS('D-2・D-３'!BK14)&gt;=10,IF('D-2・D-３'!BK14&gt;=0,'D-2・D-３'!BK14*RANDBETWEEN(110,120)*0.01,'D-2・D-３'!BK14*RANDBETWEEN(80,90)*0.01),'D-2・D-３'!BK14+RANDBETWEEN(1,3)),0),0)&amp;"】")</f>
        <v/>
      </c>
      <c r="BL14" s="278" t="str">
        <f>IF('D-2・D-３'!BL14="","",'D-2・D-３'!BL14)</f>
        <v/>
      </c>
      <c r="BM14" s="286" t="str">
        <f ca="1">IF('D-2・D-３'!BM14="","","【"&amp;ROUND(IFERROR(IF(ABS('D-2・D-３'!BM14)&gt;=10,IF('D-2・D-３'!BM14&gt;=0,'D-2・D-３'!BM14*RANDBETWEEN(80,90)*0.01,'D-2・D-３'!BM14*RANDBETWEEN(110,120)*0.01),'D-2・D-３'!BM14-RANDBETWEEN(1,3)),0),0)&amp;"～"&amp;ROUND(IFERROR(IF(ABS('D-2・D-３'!BM14)&gt;=10,IF('D-2・D-３'!BM14&gt;=0,'D-2・D-３'!BM14*RANDBETWEEN(110,120)*0.01,'D-2・D-３'!BM14*RANDBETWEEN(80,90)*0.01),'D-2・D-３'!BM14+RANDBETWEEN(1,3)),0),0)&amp;"】")</f>
        <v/>
      </c>
      <c r="BN14" s="286" t="str">
        <f ca="1">IF('D-2・D-３'!BN14="","","【"&amp;ROUND(IFERROR(IF(ABS('D-2・D-３'!BN14)&gt;=10,IF('D-2・D-３'!BN14&gt;=0,'D-2・D-３'!BN14*RANDBETWEEN(80,90)*0.01,'D-2・D-３'!BN14*RANDBETWEEN(110,120)*0.01),'D-2・D-３'!BN14-RANDBETWEEN(1,3)),0),0)&amp;"～"&amp;ROUND(IFERROR(IF(ABS('D-2・D-３'!BN14)&gt;=10,IF('D-2・D-３'!BN14&gt;=0,'D-2・D-３'!BN14*RANDBETWEEN(110,120)*0.01,'D-2・D-３'!BN14*RANDBETWEEN(80,90)*0.01),'D-2・D-３'!BN14+RANDBETWEEN(1,3)),0),0)&amp;"】")</f>
        <v/>
      </c>
      <c r="BO14" s="286" t="str">
        <f ca="1">IF('D-2・D-３'!BO14="","","【"&amp;ROUND(IFERROR(IF(ABS('D-2・D-３'!BO14)&gt;=10,IF('D-2・D-３'!BO14&gt;=0,'D-2・D-３'!BO14*RANDBETWEEN(80,90)*0.01,'D-2・D-３'!BO14*RANDBETWEEN(110,120)*0.01),'D-2・D-３'!BO14-RANDBETWEEN(1,3)),0),0)&amp;"～"&amp;ROUND(IFERROR(IF(ABS('D-2・D-３'!BO14)&gt;=10,IF('D-2・D-３'!BO14&gt;=0,'D-2・D-３'!BO14*RANDBETWEEN(110,120)*0.01,'D-2・D-３'!BO14*RANDBETWEEN(80,90)*0.01),'D-2・D-３'!BO14+RANDBETWEEN(1,3)),0),0)&amp;"】")</f>
        <v/>
      </c>
      <c r="BP14" s="290" t="str">
        <f>IF('D-2・D-３'!BP14="","",'D-2・D-３'!BP14)</f>
        <v/>
      </c>
      <c r="BQ14" s="284" t="str">
        <f>IF('D-2・D-３'!BQ14="","",'D-2・D-３'!BQ14)</f>
        <v/>
      </c>
      <c r="BR14" s="286" t="str">
        <f ca="1">IF('D-2・D-３'!BR14="","","【"&amp;ROUND(IFERROR(IF(ABS('D-2・D-３'!BR14)&gt;=10,IF('D-2・D-３'!BR14&gt;=0,'D-2・D-３'!BR14*RANDBETWEEN(80,90)*0.01,'D-2・D-３'!BR14*RANDBETWEEN(110,120)*0.01),'D-2・D-３'!BR14-RANDBETWEEN(1,3)),0),0)&amp;"～"&amp;ROUND(IFERROR(IF(ABS('D-2・D-３'!BR14)&gt;=10,IF('D-2・D-３'!BR14&gt;=0,'D-2・D-３'!BR14*RANDBETWEEN(110,120)*0.01,'D-2・D-３'!BR14*RANDBETWEEN(80,90)*0.01),'D-2・D-３'!BR14+RANDBETWEEN(1,3)),0),0)&amp;"】")</f>
        <v/>
      </c>
      <c r="BS14" s="286" t="str">
        <f ca="1">IF('D-2・D-３'!BS14="","","【"&amp;ROUND(IFERROR(IF(ABS('D-2・D-３'!BS14)&gt;=10,IF('D-2・D-３'!BS14&gt;=0,'D-2・D-３'!BS14*RANDBETWEEN(80,90)*0.01,'D-2・D-３'!BS14*RANDBETWEEN(110,120)*0.01),'D-2・D-３'!BS14-RANDBETWEEN(1,3)),0),0)&amp;"～"&amp;ROUND(IFERROR(IF(ABS('D-2・D-３'!BS14)&gt;=10,IF('D-2・D-３'!BS14&gt;=0,'D-2・D-３'!BS14*RANDBETWEEN(110,120)*0.01,'D-2・D-３'!BS14*RANDBETWEEN(80,90)*0.01),'D-2・D-３'!BS14+RANDBETWEEN(1,3)),0),0)&amp;"】")</f>
        <v/>
      </c>
      <c r="BT14" s="286" t="str">
        <f ca="1">IF('D-2・D-３'!BT14="","","【"&amp;ROUND(IFERROR(IF(ABS('D-2・D-３'!BT14)&gt;=10,IF('D-2・D-３'!BT14&gt;=0,'D-2・D-３'!BT14*RANDBETWEEN(80,90)*0.01,'D-2・D-３'!BT14*RANDBETWEEN(110,120)*0.01),'D-2・D-３'!BT14-RANDBETWEEN(1,3)),0),0)&amp;"～"&amp;ROUND(IFERROR(IF(ABS('D-2・D-３'!BT14)&gt;=10,IF('D-2・D-３'!BT14&gt;=0,'D-2・D-３'!BT14*RANDBETWEEN(110,120)*0.01,'D-2・D-３'!BT14*RANDBETWEEN(80,90)*0.01),'D-2・D-３'!BT14+RANDBETWEEN(1,3)),0),0)&amp;"】")</f>
        <v/>
      </c>
      <c r="BU14" s="286" t="str">
        <f ca="1">IF('D-2・D-３'!BU14="","","【"&amp;ROUND(IFERROR(IF(ABS('D-2・D-３'!BU14)&gt;=10,IF('D-2・D-３'!BU14&gt;=0,'D-2・D-３'!BU14*RANDBETWEEN(80,90)*0.01,'D-2・D-３'!BU14*RANDBETWEEN(110,120)*0.01),'D-2・D-３'!BU14-RANDBETWEEN(1,3)),0),0)&amp;"～"&amp;ROUND(IFERROR(IF(ABS('D-2・D-３'!BU14)&gt;=10,IF('D-2・D-３'!BU14&gt;=0,'D-2・D-３'!BU14*RANDBETWEEN(110,120)*0.01,'D-2・D-３'!BU14*RANDBETWEEN(80,90)*0.01),'D-2・D-３'!BU14+RANDBETWEEN(1,3)),0),0)&amp;"】")</f>
        <v/>
      </c>
      <c r="BV14" s="286" t="str">
        <f ca="1">IF('D-2・D-３'!BV14="","","【"&amp;ROUND(IFERROR(IF(ABS('D-2・D-３'!BV14)&gt;=10,IF('D-2・D-３'!BV14&gt;=0,'D-2・D-３'!BV14*RANDBETWEEN(80,90)*0.01,'D-2・D-３'!BV14*RANDBETWEEN(110,120)*0.01),'D-2・D-３'!BV14-RANDBETWEEN(1,3)),0),0)&amp;"～"&amp;ROUND(IFERROR(IF(ABS('D-2・D-３'!BV14)&gt;=10,IF('D-2・D-３'!BV14&gt;=0,'D-2・D-３'!BV14*RANDBETWEEN(110,120)*0.01,'D-2・D-３'!BV14*RANDBETWEEN(80,90)*0.01),'D-2・D-３'!BV14+RANDBETWEEN(1,3)),0),0)&amp;"】")</f>
        <v/>
      </c>
      <c r="BW14" s="295" t="str">
        <f ca="1">IF('D-2・D-３'!BW14="","","【"&amp;ROUND(IFERROR(IF(ABS('D-2・D-３'!BW14)&gt;=10,IF('D-2・D-３'!BW14&gt;=0,'D-2・D-３'!BW14*RANDBETWEEN(80,90)*0.01,'D-2・D-３'!BW14*RANDBETWEEN(110,120)*0.01),'D-2・D-３'!BW14-RANDBETWEEN(1,3)),0),0)&amp;"～"&amp;ROUND(IFERROR(IF(ABS('D-2・D-３'!BW14)&gt;=10,IF('D-2・D-３'!BW14&gt;=0,'D-2・D-３'!BW14*RANDBETWEEN(110,120)*0.01,'D-2・D-３'!BW14*RANDBETWEEN(80,90)*0.01),'D-2・D-３'!BW14+RANDBETWEEN(1,3)),0),0)&amp;"】")</f>
        <v/>
      </c>
    </row>
    <row r="15" spans="2:75" ht="18" customHeight="1" x14ac:dyDescent="0.15">
      <c r="B15" s="1081">
        <v>2</v>
      </c>
      <c r="C15" s="1082"/>
      <c r="D15" s="279" t="str">
        <f>IF('D-2・D-３'!D15="","",'D-2・D-３'!D15)</f>
        <v/>
      </c>
      <c r="E15" s="273" t="str">
        <f>IF('D-2・D-３'!E15="","",'D-2・D-３'!E15)</f>
        <v/>
      </c>
      <c r="F15" s="274" t="str">
        <f>IF('D-2・D-３'!F15="","",'D-2・D-３'!F15)</f>
        <v/>
      </c>
      <c r="G15" s="285" t="str">
        <f>IF('D-2・D-３'!G15="","",'D-2・D-３'!G15)</f>
        <v/>
      </c>
      <c r="H15" s="279" t="str">
        <f>IF('D-2・D-３'!H15="","",'D-2・D-３'!H15)</f>
        <v/>
      </c>
      <c r="I15" s="273" t="str">
        <f>IF('D-2・D-３'!I15="","",'D-2・D-３'!I15)</f>
        <v/>
      </c>
      <c r="J15" s="279" t="str">
        <f>IF('D-2・D-３'!J15="","",'D-2・D-３'!J15)</f>
        <v/>
      </c>
      <c r="K15" s="273" t="str">
        <f>IF('D-2・D-３'!K15="","",'D-2・D-３'!K15)</f>
        <v/>
      </c>
      <c r="L15" s="279" t="str">
        <f>IF('D-2・D-３'!L15="","",'D-2・D-３'!L15)</f>
        <v/>
      </c>
      <c r="M15" s="273" t="str">
        <f>IF('D-2・D-３'!M15="","",'D-2・D-３'!M15)</f>
        <v/>
      </c>
      <c r="N15" s="279" t="str">
        <f>IF('D-2・D-３'!N15="","",'D-2・D-３'!N15)</f>
        <v/>
      </c>
      <c r="O15" s="273" t="str">
        <f>IF('D-2・D-３'!O15="","",'D-2・D-３'!O15)</f>
        <v/>
      </c>
      <c r="P15" s="279" t="str">
        <f>IF('D-2・D-３'!P15="","",'D-2・D-３'!P15)</f>
        <v/>
      </c>
      <c r="Q15" s="273" t="str">
        <f>IF('D-2・D-３'!Q15="","",'D-2・D-３'!Q15)</f>
        <v/>
      </c>
      <c r="R15" s="279" t="str">
        <f>IF('D-2・D-３'!R15="","",'D-2・D-３'!R15)</f>
        <v/>
      </c>
      <c r="S15" s="273" t="str">
        <f>IF('D-2・D-３'!S15="","",'D-2・D-３'!S15)</f>
        <v/>
      </c>
      <c r="T15" s="279" t="str">
        <f>IF('D-2・D-３'!T15="","",'D-2・D-３'!T15)</f>
        <v/>
      </c>
      <c r="U15" s="273" t="str">
        <f>IF('D-2・D-３'!U15="","",'D-2・D-３'!U15)</f>
        <v/>
      </c>
      <c r="V15" s="273" t="str">
        <f>IF('D-2・D-３'!V15="","",'D-2・D-３'!V15)</f>
        <v/>
      </c>
      <c r="W15" s="273" t="str">
        <f>IF('D-2・D-３'!W15="","",'D-2・D-３'!W15)</f>
        <v/>
      </c>
      <c r="X15" s="273" t="str">
        <f>IF('D-2・D-３'!X15="","",'D-2・D-３'!X15)</f>
        <v/>
      </c>
      <c r="Y15" s="279" t="str">
        <f>IF('D-2・D-３'!Y15="","",'D-2・D-３'!Y15)</f>
        <v/>
      </c>
      <c r="Z15" s="291" t="str">
        <f>IF('D-2・D-３'!Z15="","",'D-2・D-３'!Z15)</f>
        <v/>
      </c>
      <c r="AA15" s="291" t="str">
        <f>IF('D-2・D-３'!AA15="","",'D-2・D-３'!AA15)</f>
        <v/>
      </c>
      <c r="AB15" s="285" t="str">
        <f>IF('D-2・D-３'!AB15="","",'D-2・D-３'!AB15)</f>
        <v/>
      </c>
      <c r="AC15" s="285" t="str">
        <f>IF('D-2・D-３'!AC15="","",'D-2・D-３'!AC15)</f>
        <v/>
      </c>
      <c r="AD15" s="285" t="str">
        <f>IF('D-2・D-３'!AD15="","",'D-2・D-３'!AD15)</f>
        <v/>
      </c>
      <c r="AE15" s="285" t="str">
        <f>IF('D-2・D-３'!AE15="","",'D-2・D-３'!AE15)</f>
        <v/>
      </c>
      <c r="AF15" s="285" t="str">
        <f>IF('D-2・D-３'!AF15="","",'D-2・D-３'!AF15)</f>
        <v/>
      </c>
      <c r="AG15" s="275" t="str">
        <f>IF('D-2・D-３'!AG15="","",'D-2・D-３'!AG15)</f>
        <v/>
      </c>
      <c r="AH15" s="285" t="str">
        <f>IF('D-2・D-３'!AH15="","",'D-2・D-３'!AH15)</f>
        <v/>
      </c>
      <c r="AI15" s="280" t="str">
        <f ca="1">IF('D-2・D-３'!AI15="","","【"&amp;ROUND(IFERROR(IF(ABS('D-2・D-３'!AI15)&gt;=10,IF('D-2・D-３'!AI15&gt;=0,'D-2・D-３'!AI15*RANDBETWEEN(80,90)*0.01,'D-2・D-３'!AI15*RANDBETWEEN(110,120)*0.01),'D-2・D-３'!AI15-RANDBETWEEN(1,3)),0),0)&amp;"～"&amp;ROUND(IFERROR(IF(ABS('D-2・D-３'!AI15)&gt;=10,IF('D-2・D-３'!AI15&gt;=0,'D-2・D-３'!AI15*RANDBETWEEN(110,120)*0.01,'D-2・D-３'!AI15*RANDBETWEEN(80,90)*0.01),'D-2・D-３'!AI15+RANDBETWEEN(1,3)),0),0)&amp;"】")</f>
        <v/>
      </c>
      <c r="AJ15" s="289" t="str">
        <f ca="1">IF('D-2・D-３'!AJ15="","","【"&amp;ROUND(IFERROR(IF(ABS('D-2・D-３'!AJ15)&gt;=10,IF('D-2・D-３'!AJ15&gt;=0,'D-2・D-３'!AJ15*RANDBETWEEN(80,90)*0.01,'D-2・D-３'!AJ15*RANDBETWEEN(110,120)*0.01),'D-2・D-３'!AJ15-RANDBETWEEN(1,3)),0),0)&amp;"～"&amp;ROUND(IFERROR(IF(ABS('D-2・D-３'!AJ15)&gt;=10,IF('D-2・D-３'!AJ15&gt;=0,'D-2・D-３'!AJ15*RANDBETWEEN(110,120)*0.01,'D-2・D-３'!AJ15*RANDBETWEEN(80,90)*0.01),'D-2・D-３'!AJ15+RANDBETWEEN(1,3)),0),0)&amp;"】")</f>
        <v/>
      </c>
      <c r="AK15" s="289" t="str">
        <f ca="1">IF('D-2・D-３'!AK15="","","【"&amp;ROUND(IFERROR(IF(ABS('D-2・D-３'!AK15)&gt;=10,IF('D-2・D-３'!AK15&gt;=0,'D-2・D-３'!AK15*RANDBETWEEN(80,90)*0.01,'D-2・D-３'!AK15*RANDBETWEEN(110,120)*0.01),'D-2・D-３'!AK15-RANDBETWEEN(1,3)),0),0)&amp;"～"&amp;ROUND(IFERROR(IF(ABS('D-2・D-３'!AK15)&gt;=10,IF('D-2・D-３'!AK15&gt;=0,'D-2・D-３'!AK15*RANDBETWEEN(110,120)*0.01,'D-2・D-３'!AK15*RANDBETWEEN(80,90)*0.01),'D-2・D-３'!AK15+RANDBETWEEN(1,3)),0),0)&amp;"】")</f>
        <v/>
      </c>
      <c r="AL15" s="280" t="str">
        <f ca="1">IF('D-2・D-３'!AL15="","","【"&amp;ROUND(IFERROR(IF(ABS('D-2・D-３'!AL15)&gt;=10,IF('D-2・D-３'!AL15&gt;=0,'D-2・D-３'!AL15*RANDBETWEEN(80,90)*0.01,'D-2・D-３'!AL15*RANDBETWEEN(110,120)*0.01),'D-2・D-３'!AL15-RANDBETWEEN(1,3)),0),0)&amp;"～"&amp;ROUND(IFERROR(IF(ABS('D-2・D-３'!AL15)&gt;=10,IF('D-2・D-３'!AL15&gt;=0,'D-2・D-３'!AL15*RANDBETWEEN(110,120)*0.01,'D-2・D-３'!AL15*RANDBETWEEN(80,90)*0.01),'D-2・D-３'!AL15+RANDBETWEEN(1,3)),0),0)&amp;"】")</f>
        <v/>
      </c>
      <c r="AM15" s="280" t="str">
        <f ca="1">IF('D-2・D-３'!AM15="","","【"&amp;ROUND(IFERROR(IF(ABS('D-2・D-３'!AM15)&gt;=10,IF('D-2・D-３'!AM15&gt;=0,'D-2・D-３'!AM15*RANDBETWEEN(80,90)*0.01,'D-2・D-３'!AM15*RANDBETWEEN(110,120)*0.01),'D-2・D-３'!AM15-RANDBETWEEN(1,3)),0),0)&amp;"～"&amp;ROUND(IFERROR(IF(ABS('D-2・D-３'!AM15)&gt;=10,IF('D-2・D-３'!AM15&gt;=0,'D-2・D-３'!AM15*RANDBETWEEN(110,120)*0.01,'D-2・D-３'!AM15*RANDBETWEEN(80,90)*0.01),'D-2・D-３'!AM15+RANDBETWEEN(1,3)),0),0)&amp;"】")</f>
        <v/>
      </c>
      <c r="AN15" s="371" t="str">
        <f ca="1">IF('D-2・D-３'!AN15="","","【"&amp;ROUND(IFERROR(IF(ABS('D-2・D-３'!AN15)&gt;=0.1,IF('D-2・D-３'!AN15&gt;=0,'D-2・D-３'!AN15*RANDBETWEEN(80,90),'D-2・D-３'!AN15*RANDBETWEEN(110,120)),('D-2・D-３'!AN15)*100-RANDBETWEEN(3,7)),0),0)&amp;"%～"&amp;ROUND(IFERROR(IF(ABS('D-2・D-３'!AN15)&gt;=0.1,IF('D-2・D-３'!AN15&gt;=0,'D-2・D-３'!AN15*RANDBETWEEN(110,120),'D-2・D-３'!AN15*RANDBETWEEN(80,90)),('D-2・D-３'!AN15)*100+RANDBETWEEN(3,7)),0),0)&amp;"%】")</f>
        <v/>
      </c>
      <c r="AO15" s="291" t="str">
        <f>IF('D-2・D-３'!AO15="","",'D-2・D-３'!AO15)</f>
        <v/>
      </c>
      <c r="AP15" s="277" t="str">
        <f>IF('D-2・D-３'!AP15="","",'D-2・D-３'!AP15)</f>
        <v/>
      </c>
      <c r="AQ15" s="280" t="str">
        <f ca="1">IF('D-2・D-３'!AQ15="","","【"&amp;ROUND(IFERROR(IF(ABS('D-2・D-３'!AQ15)&gt;=10,IF('D-2・D-３'!AQ15&gt;=0,'D-2・D-３'!AQ15*RANDBETWEEN(80,90)*0.01,'D-2・D-３'!AQ15*RANDBETWEEN(110,120)*0.01),'D-2・D-３'!AQ15-RANDBETWEEN(1,3)),0),0)&amp;"～"&amp;ROUND(IFERROR(IF(ABS('D-2・D-３'!AQ15)&gt;=10,IF('D-2・D-３'!AQ15&gt;=0,'D-2・D-３'!AQ15*RANDBETWEEN(110,120)*0.01,'D-2・D-３'!AQ15*RANDBETWEEN(80,90)*0.01),'D-2・D-３'!AQ15+RANDBETWEEN(1,3)),0),0)&amp;"】")</f>
        <v/>
      </c>
      <c r="AR15" s="285" t="str">
        <f>IF('D-2・D-３'!AR15="","",'D-2・D-３'!AR15)</f>
        <v/>
      </c>
      <c r="AS15" s="289" t="str">
        <f>IF('D-2・D-３'!AS15="","",'D-2・D-３'!AS15)</f>
        <v/>
      </c>
      <c r="AT15" s="291" t="str">
        <f>IF('D-2・D-３'!AT15="","",'D-2・D-３'!AT15)</f>
        <v/>
      </c>
      <c r="AU15" s="279" t="str">
        <f>IF('D-2・D-３'!AU15="","",'D-2・D-３'!AU15)</f>
        <v/>
      </c>
      <c r="AV15" s="280" t="str">
        <f ca="1">IF('D-2・D-３'!AV15="","","【"&amp;ROUND(IFERROR(IF(ABS('D-2・D-３'!AV15)&gt;=10,IF('D-2・D-３'!AV15&gt;=0,'D-2・D-３'!AV15*RANDBETWEEN(80,90)*0.01,'D-2・D-３'!AV15*RANDBETWEEN(110,120)*0.01),'D-2・D-３'!AV15-RANDBETWEEN(1,3)),0),0)&amp;"～"&amp;ROUND(IFERROR(IF(ABS('D-2・D-３'!AV15)&gt;=10,IF('D-2・D-３'!AV15&gt;=0,'D-2・D-３'!AV15*RANDBETWEEN(110,120)*0.01,'D-2・D-３'!AV15*RANDBETWEEN(80,90)*0.01),'D-2・D-３'!AV15+RANDBETWEEN(1,3)),0),0)&amp;"】")</f>
        <v/>
      </c>
      <c r="AW15" s="280" t="str">
        <f ca="1">IF('D-2・D-３'!AW15="","","【"&amp;ROUND(IFERROR(IF(ABS('D-2・D-３'!AW15)&gt;=10,IF('D-2・D-３'!AW15&gt;=0,'D-2・D-３'!AW15*RANDBETWEEN(80,90)*0.01,'D-2・D-３'!AW15*RANDBETWEEN(110,120)*0.01),'D-2・D-３'!AW15-RANDBETWEEN(1,3)),0),0)&amp;"～"&amp;ROUND(IFERROR(IF(ABS('D-2・D-３'!AW15)&gt;=10,IF('D-2・D-３'!AW15&gt;=0,'D-2・D-３'!AW15*RANDBETWEEN(110,120)*0.01,'D-2・D-３'!AW15*RANDBETWEEN(80,90)*0.01),'D-2・D-３'!AW15+RANDBETWEEN(1,3)),0),0)&amp;"】")</f>
        <v/>
      </c>
      <c r="AX15" s="280" t="str">
        <f ca="1">IF('D-2・D-３'!AX15="","","【"&amp;ROUND(IFERROR(IF(ABS('D-2・D-３'!AX15)&gt;=10,IF('D-2・D-３'!AX15&gt;=0,'D-2・D-３'!AX15*RANDBETWEEN(80,90)*0.01,'D-2・D-３'!AX15*RANDBETWEEN(110,120)*0.01),'D-2・D-３'!AX15-RANDBETWEEN(1,3)),0),0)&amp;"～"&amp;ROUND(IFERROR(IF(ABS('D-2・D-３'!AX15)&gt;=10,IF('D-2・D-３'!AX15&gt;=0,'D-2・D-３'!AX15*RANDBETWEEN(110,120)*0.01,'D-2・D-３'!AX15*RANDBETWEEN(80,90)*0.01),'D-2・D-３'!AX15+RANDBETWEEN(1,3)),0),0)&amp;"】")</f>
        <v/>
      </c>
      <c r="AY15" s="280" t="str">
        <f ca="1">IF('D-2・D-３'!AY15="","","【"&amp;ROUND(IFERROR(IF(ABS('D-2・D-３'!AY15)&gt;=10,IF('D-2・D-３'!AY15&gt;=0,'D-2・D-３'!AY15*RANDBETWEEN(80,90)*0.01,'D-2・D-３'!AY15*RANDBETWEEN(110,120)*0.01),'D-2・D-３'!AY15-RANDBETWEEN(1,3)),0),0)&amp;"～"&amp;ROUND(IFERROR(IF(ABS('D-2・D-３'!AY15)&gt;=10,IF('D-2・D-３'!AY15&gt;=0,'D-2・D-３'!AY15*RANDBETWEEN(110,120)*0.01,'D-2・D-３'!AY15*RANDBETWEEN(80,90)*0.01),'D-2・D-３'!AY15+RANDBETWEEN(1,3)),0),0)&amp;"】")</f>
        <v/>
      </c>
      <c r="AZ15" s="280" t="str">
        <f ca="1">IF('D-2・D-３'!AZ15="","","【"&amp;ROUND(IFERROR(IF(ABS('D-2・D-３'!AZ15)&gt;=10,IF('D-2・D-３'!AZ15&gt;=0,'D-2・D-３'!AZ15*RANDBETWEEN(80,90)*0.01,'D-2・D-３'!AZ15*RANDBETWEEN(110,120)*0.01),'D-2・D-３'!AZ15-RANDBETWEEN(1,3)),0),0)&amp;"～"&amp;ROUND(IFERROR(IF(ABS('D-2・D-３'!AZ15)&gt;=10,IF('D-2・D-３'!AZ15&gt;=0,'D-2・D-３'!AZ15*RANDBETWEEN(110,120)*0.01,'D-2・D-３'!AZ15*RANDBETWEEN(80,90)*0.01),'D-2・D-３'!AZ15+RANDBETWEEN(1,3)),0),0)&amp;"】")</f>
        <v/>
      </c>
      <c r="BA15" s="280" t="str">
        <f ca="1">IF('D-2・D-３'!BA15="","","【"&amp;ROUND(IFERROR(IF(ABS('D-2・D-３'!BA15)&gt;=10,IF('D-2・D-３'!BA15&gt;=0,'D-2・D-３'!BA15*RANDBETWEEN(80,90)*0.01,'D-2・D-３'!BA15*RANDBETWEEN(110,120)*0.01),'D-2・D-３'!BA15-RANDBETWEEN(1,3)),0),0)&amp;"～"&amp;ROUND(IFERROR(IF(ABS('D-2・D-３'!BA15)&gt;=10,IF('D-2・D-３'!BA15&gt;=0,'D-2・D-３'!BA15*RANDBETWEEN(110,120)*0.01,'D-2・D-３'!BA15*RANDBETWEEN(80,90)*0.01),'D-2・D-３'!BA15+RANDBETWEEN(1,3)),0),0)&amp;"】")</f>
        <v/>
      </c>
      <c r="BB15" s="280" t="str">
        <f ca="1">IF('D-2・D-３'!BB15="","","【"&amp;ROUND(IFERROR(IF(ABS('D-2・D-３'!BB15)&gt;=10,IF('D-2・D-３'!BB15&gt;=0,'D-2・D-３'!BB15*RANDBETWEEN(80,90)*0.01,'D-2・D-３'!BB15*RANDBETWEEN(110,120)*0.01),'D-2・D-３'!BB15-RANDBETWEEN(1,3)),0),0)&amp;"～"&amp;ROUND(IFERROR(IF(ABS('D-2・D-３'!BB15)&gt;=10,IF('D-2・D-３'!BB15&gt;=0,'D-2・D-３'!BB15*RANDBETWEEN(110,120)*0.01,'D-2・D-３'!BB15*RANDBETWEEN(80,90)*0.01),'D-2・D-３'!BB15+RANDBETWEEN(1,3)),0),0)&amp;"】")</f>
        <v/>
      </c>
      <c r="BC15" s="280" t="str">
        <f ca="1">IF('D-2・D-３'!BC15="","","【"&amp;ROUND(IFERROR(IF(ABS('D-2・D-３'!BC15)&gt;=10,IF('D-2・D-３'!BC15&gt;=0,'D-2・D-３'!BC15*RANDBETWEEN(80,90)*0.01,'D-2・D-３'!BC15*RANDBETWEEN(110,120)*0.01),'D-2・D-３'!BC15-RANDBETWEEN(1,3)),0),0)&amp;"～"&amp;ROUND(IFERROR(IF(ABS('D-2・D-３'!BC15)&gt;=10,IF('D-2・D-３'!BC15&gt;=0,'D-2・D-３'!BC15*RANDBETWEEN(110,120)*0.01,'D-2・D-３'!BC15*RANDBETWEEN(80,90)*0.01),'D-2・D-３'!BC15+RANDBETWEEN(1,3)),0),0)&amp;"】")</f>
        <v/>
      </c>
      <c r="BD15" s="122" t="str">
        <f>IF('D-2・D-３'!BD15="","",'D-2・D-３'!BD15)</f>
        <v/>
      </c>
      <c r="BE15" s="276" t="str">
        <f ca="1">IF('D-2・D-３'!BE15="","","【"&amp;ROUND(IFERROR(IF(ABS('D-2・D-３'!BE15)&gt;=10,IF('D-2・D-３'!BE15&gt;=0,'D-2・D-３'!BE15*RANDBETWEEN(80,90)*0.01,'D-2・D-３'!BE15*RANDBETWEEN(110,120)*0.01),'D-2・D-３'!BE15-RANDBETWEEN(1,3)),0),0)&amp;"～"&amp;ROUND(IFERROR(IF(ABS('D-2・D-３'!BE15)&gt;=10,IF('D-2・D-３'!BE15&gt;=0,'D-2・D-３'!BE15*RANDBETWEEN(110,120)*0.01,'D-2・D-３'!BE15*RANDBETWEEN(80,90)*0.01),'D-2・D-３'!BE15+RANDBETWEEN(1,3)),0),0)&amp;"】")</f>
        <v/>
      </c>
      <c r="BF15" s="276" t="str">
        <f ca="1">IF('D-2・D-３'!BF15="","","【"&amp;ROUND(IFERROR(IF(ABS('D-2・D-３'!BF15)&gt;=10,IF('D-2・D-３'!BF15&gt;=0,'D-2・D-３'!BF15*RANDBETWEEN(80,90)*0.01,'D-2・D-３'!BF15*RANDBETWEEN(110,120)*0.01),'D-2・D-３'!BF15-RANDBETWEEN(1,3)),0),0)&amp;"～"&amp;ROUND(IFERROR(IF(ABS('D-2・D-３'!BF15)&gt;=10,IF('D-2・D-３'!BF15&gt;=0,'D-2・D-３'!BF15*RANDBETWEEN(110,120)*0.01,'D-2・D-３'!BF15*RANDBETWEEN(80,90)*0.01),'D-2・D-３'!BF15+RANDBETWEEN(1,3)),0),0)&amp;"】")</f>
        <v/>
      </c>
      <c r="BG15" s="276" t="str">
        <f ca="1">IF('D-2・D-３'!BG15="","","【"&amp;ROUND(IFERROR(IF(ABS('D-2・D-３'!BG15)&gt;=10,IF('D-2・D-３'!BG15&gt;=0,'D-2・D-３'!BG15*RANDBETWEEN(80,90)*0.01,'D-2・D-３'!BG15*RANDBETWEEN(110,120)*0.01),'D-2・D-３'!BG15-RANDBETWEEN(1,3)),0),0)&amp;"～"&amp;ROUND(IFERROR(IF(ABS('D-2・D-３'!BG15)&gt;=10,IF('D-2・D-３'!BG15&gt;=0,'D-2・D-３'!BG15*RANDBETWEEN(110,120)*0.01,'D-2・D-３'!BG15*RANDBETWEEN(80,90)*0.01),'D-2・D-３'!BG15+RANDBETWEEN(1,3)),0),0)&amp;"】")</f>
        <v/>
      </c>
      <c r="BH15" s="276" t="str">
        <f ca="1">IF('D-2・D-３'!BH15="","","【"&amp;ROUND(IFERROR(IF(ABS('D-2・D-３'!BH15)&gt;=10,IF('D-2・D-３'!BH15&gt;=0,'D-2・D-３'!BH15*RANDBETWEEN(80,90)*0.01,'D-2・D-３'!BH15*RANDBETWEEN(110,120)*0.01),'D-2・D-３'!BH15-RANDBETWEEN(1,3)),0),0)&amp;"～"&amp;ROUND(IFERROR(IF(ABS('D-2・D-３'!BH15)&gt;=10,IF('D-2・D-３'!BH15&gt;=0,'D-2・D-３'!BH15*RANDBETWEEN(110,120)*0.01,'D-2・D-３'!BH15*RANDBETWEEN(80,90)*0.01),'D-2・D-３'!BH15+RANDBETWEEN(1,3)),0),0)&amp;"】")</f>
        <v/>
      </c>
      <c r="BI15" s="276" t="str">
        <f ca="1">IF('D-2・D-３'!BI15="","","【"&amp;ROUND(IFERROR(IF(ABS('D-2・D-３'!BI15)&gt;=10,IF('D-2・D-３'!BI15&gt;=0,'D-2・D-３'!BI15*RANDBETWEEN(80,90)*0.01,'D-2・D-３'!BI15*RANDBETWEEN(110,120)*0.01),'D-2・D-３'!BI15-RANDBETWEEN(1,3)),0),0)&amp;"～"&amp;ROUND(IFERROR(IF(ABS('D-2・D-３'!BI15)&gt;=10,IF('D-2・D-３'!BI15&gt;=0,'D-2・D-３'!BI15*RANDBETWEEN(110,120)*0.01,'D-2・D-３'!BI15*RANDBETWEEN(80,90)*0.01),'D-2・D-３'!BI15+RANDBETWEEN(1,3)),0),0)&amp;"】")</f>
        <v/>
      </c>
      <c r="BJ15" s="285" t="str">
        <f>IF('D-2・D-３'!BJ15="","",'D-2・D-３'!BJ15)</f>
        <v/>
      </c>
      <c r="BK15" s="280" t="str">
        <f ca="1">IF('D-2・D-３'!BK15="","","【"&amp;ROUND(IFERROR(IF(ABS('D-2・D-３'!BK15)&gt;=10,IF('D-2・D-３'!BK15&gt;=0,'D-2・D-３'!BK15*RANDBETWEEN(80,90)*0.01,'D-2・D-３'!BK15*RANDBETWEEN(110,120)*0.01),'D-2・D-３'!BK15-RANDBETWEEN(1,3)),0),0)&amp;"～"&amp;ROUND(IFERROR(IF(ABS('D-2・D-３'!BK15)&gt;=10,IF('D-2・D-３'!BK15&gt;=0,'D-2・D-３'!BK15*RANDBETWEEN(110,120)*0.01,'D-2・D-３'!BK15*RANDBETWEEN(80,90)*0.01),'D-2・D-３'!BK15+RANDBETWEEN(1,3)),0),0)&amp;"】")</f>
        <v/>
      </c>
      <c r="BL15" s="279" t="str">
        <f>IF('D-2・D-３'!BL15="","",'D-2・D-３'!BL15)</f>
        <v/>
      </c>
      <c r="BM15" s="280" t="str">
        <f ca="1">IF('D-2・D-３'!BM15="","","【"&amp;ROUND(IFERROR(IF(ABS('D-2・D-３'!BM15)&gt;=10,IF('D-2・D-３'!BM15&gt;=0,'D-2・D-３'!BM15*RANDBETWEEN(80,90)*0.01,'D-2・D-３'!BM15*RANDBETWEEN(110,120)*0.01),'D-2・D-３'!BM15-RANDBETWEEN(1,3)),0),0)&amp;"～"&amp;ROUND(IFERROR(IF(ABS('D-2・D-３'!BM15)&gt;=10,IF('D-2・D-３'!BM15&gt;=0,'D-2・D-３'!BM15*RANDBETWEEN(110,120)*0.01,'D-2・D-３'!BM15*RANDBETWEEN(80,90)*0.01),'D-2・D-３'!BM15+RANDBETWEEN(1,3)),0),0)&amp;"】")</f>
        <v/>
      </c>
      <c r="BN15" s="280" t="str">
        <f ca="1">IF('D-2・D-３'!BN15="","","【"&amp;ROUND(IFERROR(IF(ABS('D-2・D-３'!BN15)&gt;=10,IF('D-2・D-３'!BN15&gt;=0,'D-2・D-３'!BN15*RANDBETWEEN(80,90)*0.01,'D-2・D-３'!BN15*RANDBETWEEN(110,120)*0.01),'D-2・D-３'!BN15-RANDBETWEEN(1,3)),0),0)&amp;"～"&amp;ROUND(IFERROR(IF(ABS('D-2・D-３'!BN15)&gt;=10,IF('D-2・D-３'!BN15&gt;=0,'D-2・D-３'!BN15*RANDBETWEEN(110,120)*0.01,'D-2・D-３'!BN15*RANDBETWEEN(80,90)*0.01),'D-2・D-３'!BN15+RANDBETWEEN(1,3)),0),0)&amp;"】")</f>
        <v/>
      </c>
      <c r="BO15" s="280" t="str">
        <f ca="1">IF('D-2・D-３'!BO15="","","【"&amp;ROUND(IFERROR(IF(ABS('D-2・D-３'!BO15)&gt;=10,IF('D-2・D-３'!BO15&gt;=0,'D-2・D-３'!BO15*RANDBETWEEN(80,90)*0.01,'D-2・D-３'!BO15*RANDBETWEEN(110,120)*0.01),'D-2・D-３'!BO15-RANDBETWEEN(1,3)),0),0)&amp;"～"&amp;ROUND(IFERROR(IF(ABS('D-2・D-３'!BO15)&gt;=10,IF('D-2・D-３'!BO15&gt;=0,'D-2・D-３'!BO15*RANDBETWEEN(110,120)*0.01,'D-2・D-３'!BO15*RANDBETWEEN(80,90)*0.01),'D-2・D-３'!BO15+RANDBETWEEN(1,3)),0),0)&amp;"】")</f>
        <v/>
      </c>
      <c r="BP15" s="291" t="str">
        <f>IF('D-2・D-３'!BP15="","",'D-2・D-３'!BP15)</f>
        <v/>
      </c>
      <c r="BQ15" s="285" t="str">
        <f>IF('D-2・D-３'!BQ15="","",'D-2・D-３'!BQ15)</f>
        <v/>
      </c>
      <c r="BR15" s="280" t="str">
        <f ca="1">IF('D-2・D-３'!BR15="","","【"&amp;ROUND(IFERROR(IF(ABS('D-2・D-３'!BR15)&gt;=10,IF('D-2・D-３'!BR15&gt;=0,'D-2・D-３'!BR15*RANDBETWEEN(80,90)*0.01,'D-2・D-３'!BR15*RANDBETWEEN(110,120)*0.01),'D-2・D-３'!BR15-RANDBETWEEN(1,3)),0),0)&amp;"～"&amp;ROUND(IFERROR(IF(ABS('D-2・D-３'!BR15)&gt;=10,IF('D-2・D-３'!BR15&gt;=0,'D-2・D-３'!BR15*RANDBETWEEN(110,120)*0.01,'D-2・D-３'!BR15*RANDBETWEEN(80,90)*0.01),'D-2・D-３'!BR15+RANDBETWEEN(1,3)),0),0)&amp;"】")</f>
        <v/>
      </c>
      <c r="BS15" s="280" t="str">
        <f ca="1">IF('D-2・D-３'!BS15="","","【"&amp;ROUND(IFERROR(IF(ABS('D-2・D-３'!BS15)&gt;=10,IF('D-2・D-３'!BS15&gt;=0,'D-2・D-３'!BS15*RANDBETWEEN(80,90)*0.01,'D-2・D-３'!BS15*RANDBETWEEN(110,120)*0.01),'D-2・D-３'!BS15-RANDBETWEEN(1,3)),0),0)&amp;"～"&amp;ROUND(IFERROR(IF(ABS('D-2・D-３'!BS15)&gt;=10,IF('D-2・D-３'!BS15&gt;=0,'D-2・D-３'!BS15*RANDBETWEEN(110,120)*0.01,'D-2・D-３'!BS15*RANDBETWEEN(80,90)*0.01),'D-2・D-３'!BS15+RANDBETWEEN(1,3)),0),0)&amp;"】")</f>
        <v/>
      </c>
      <c r="BT15" s="280" t="str">
        <f ca="1">IF('D-2・D-３'!BT15="","","【"&amp;ROUND(IFERROR(IF(ABS('D-2・D-３'!BT15)&gt;=10,IF('D-2・D-３'!BT15&gt;=0,'D-2・D-３'!BT15*RANDBETWEEN(80,90)*0.01,'D-2・D-３'!BT15*RANDBETWEEN(110,120)*0.01),'D-2・D-３'!BT15-RANDBETWEEN(1,3)),0),0)&amp;"～"&amp;ROUND(IFERROR(IF(ABS('D-2・D-３'!BT15)&gt;=10,IF('D-2・D-３'!BT15&gt;=0,'D-2・D-３'!BT15*RANDBETWEEN(110,120)*0.01,'D-2・D-３'!BT15*RANDBETWEEN(80,90)*0.01),'D-2・D-３'!BT15+RANDBETWEEN(1,3)),0),0)&amp;"】")</f>
        <v/>
      </c>
      <c r="BU15" s="280" t="str">
        <f ca="1">IF('D-2・D-３'!BU15="","","【"&amp;ROUND(IFERROR(IF(ABS('D-2・D-３'!BU15)&gt;=10,IF('D-2・D-３'!BU15&gt;=0,'D-2・D-３'!BU15*RANDBETWEEN(80,90)*0.01,'D-2・D-３'!BU15*RANDBETWEEN(110,120)*0.01),'D-2・D-３'!BU15-RANDBETWEEN(1,3)),0),0)&amp;"～"&amp;ROUND(IFERROR(IF(ABS('D-2・D-３'!BU15)&gt;=10,IF('D-2・D-３'!BU15&gt;=0,'D-2・D-３'!BU15*RANDBETWEEN(110,120)*0.01,'D-2・D-３'!BU15*RANDBETWEEN(80,90)*0.01),'D-2・D-３'!BU15+RANDBETWEEN(1,3)),0),0)&amp;"】")</f>
        <v/>
      </c>
      <c r="BV15" s="280" t="str">
        <f ca="1">IF('D-2・D-３'!BV15="","","【"&amp;ROUND(IFERROR(IF(ABS('D-2・D-３'!BV15)&gt;=10,IF('D-2・D-３'!BV15&gt;=0,'D-2・D-３'!BV15*RANDBETWEEN(80,90)*0.01,'D-2・D-３'!BV15*RANDBETWEEN(110,120)*0.01),'D-2・D-３'!BV15-RANDBETWEEN(1,3)),0),0)&amp;"～"&amp;ROUND(IFERROR(IF(ABS('D-2・D-３'!BV15)&gt;=10,IF('D-2・D-３'!BV15&gt;=0,'D-2・D-３'!BV15*RANDBETWEEN(110,120)*0.01,'D-2・D-３'!BV15*RANDBETWEEN(80,90)*0.01),'D-2・D-３'!BV15+RANDBETWEEN(1,3)),0),0)&amp;"】")</f>
        <v/>
      </c>
      <c r="BW15" s="283" t="str">
        <f ca="1">IF('D-2・D-３'!BW15="","","【"&amp;ROUND(IFERROR(IF(ABS('D-2・D-３'!BW15)&gt;=10,IF('D-2・D-３'!BW15&gt;=0,'D-2・D-３'!BW15*RANDBETWEEN(80,90)*0.01,'D-2・D-３'!BW15*RANDBETWEEN(110,120)*0.01),'D-2・D-３'!BW15-RANDBETWEEN(1,3)),0),0)&amp;"～"&amp;ROUND(IFERROR(IF(ABS('D-2・D-３'!BW15)&gt;=10,IF('D-2・D-３'!BW15&gt;=0,'D-2・D-３'!BW15*RANDBETWEEN(110,120)*0.01,'D-2・D-３'!BW15*RANDBETWEEN(80,90)*0.01),'D-2・D-３'!BW15+RANDBETWEEN(1,3)),0),0)&amp;"】")</f>
        <v/>
      </c>
    </row>
    <row r="16" spans="2:75" ht="18" customHeight="1" x14ac:dyDescent="0.15">
      <c r="B16" s="1081">
        <v>3</v>
      </c>
      <c r="C16" s="1082"/>
      <c r="D16" s="279" t="str">
        <f>IF('D-2・D-３'!D16="","",'D-2・D-３'!D16)</f>
        <v/>
      </c>
      <c r="E16" s="273" t="str">
        <f>IF('D-2・D-３'!E16="","",'D-2・D-３'!E16)</f>
        <v/>
      </c>
      <c r="F16" s="274" t="str">
        <f>IF('D-2・D-３'!F16="","",'D-2・D-３'!F16)</f>
        <v/>
      </c>
      <c r="G16" s="285" t="str">
        <f>IF('D-2・D-３'!G16="","",'D-2・D-３'!G16)</f>
        <v/>
      </c>
      <c r="H16" s="279" t="str">
        <f>IF('D-2・D-３'!H16="","",'D-2・D-３'!H16)</f>
        <v/>
      </c>
      <c r="I16" s="273" t="str">
        <f>IF('D-2・D-３'!I16="","",'D-2・D-３'!I16)</f>
        <v/>
      </c>
      <c r="J16" s="279" t="str">
        <f>IF('D-2・D-３'!J16="","",'D-2・D-３'!J16)</f>
        <v/>
      </c>
      <c r="K16" s="273" t="str">
        <f>IF('D-2・D-３'!K16="","",'D-2・D-３'!K16)</f>
        <v/>
      </c>
      <c r="L16" s="279" t="str">
        <f>IF('D-2・D-３'!L16="","",'D-2・D-３'!L16)</f>
        <v/>
      </c>
      <c r="M16" s="273" t="str">
        <f>IF('D-2・D-３'!M16="","",'D-2・D-３'!M16)</f>
        <v/>
      </c>
      <c r="N16" s="279" t="str">
        <f>IF('D-2・D-３'!N16="","",'D-2・D-３'!N16)</f>
        <v/>
      </c>
      <c r="O16" s="273" t="str">
        <f>IF('D-2・D-３'!O16="","",'D-2・D-３'!O16)</f>
        <v/>
      </c>
      <c r="P16" s="279" t="str">
        <f>IF('D-2・D-３'!P16="","",'D-2・D-３'!P16)</f>
        <v/>
      </c>
      <c r="Q16" s="273" t="str">
        <f>IF('D-2・D-３'!Q16="","",'D-2・D-３'!Q16)</f>
        <v/>
      </c>
      <c r="R16" s="279" t="str">
        <f>IF('D-2・D-３'!R16="","",'D-2・D-３'!R16)</f>
        <v/>
      </c>
      <c r="S16" s="273" t="str">
        <f>IF('D-2・D-３'!S16="","",'D-2・D-３'!S16)</f>
        <v/>
      </c>
      <c r="T16" s="279" t="str">
        <f>IF('D-2・D-３'!T16="","",'D-2・D-３'!T16)</f>
        <v/>
      </c>
      <c r="U16" s="273" t="str">
        <f>IF('D-2・D-３'!U16="","",'D-2・D-３'!U16)</f>
        <v/>
      </c>
      <c r="V16" s="273" t="str">
        <f>IF('D-2・D-３'!V16="","",'D-2・D-３'!V16)</f>
        <v/>
      </c>
      <c r="W16" s="273" t="str">
        <f>IF('D-2・D-３'!W16="","",'D-2・D-３'!W16)</f>
        <v/>
      </c>
      <c r="X16" s="273" t="str">
        <f>IF('D-2・D-３'!X16="","",'D-2・D-３'!X16)</f>
        <v/>
      </c>
      <c r="Y16" s="279" t="str">
        <f>IF('D-2・D-３'!Y16="","",'D-2・D-３'!Y16)</f>
        <v/>
      </c>
      <c r="Z16" s="291" t="str">
        <f>IF('D-2・D-３'!Z16="","",'D-2・D-３'!Z16)</f>
        <v/>
      </c>
      <c r="AA16" s="291" t="str">
        <f>IF('D-2・D-３'!AA16="","",'D-2・D-３'!AA16)</f>
        <v/>
      </c>
      <c r="AB16" s="285" t="str">
        <f>IF('D-2・D-３'!AB16="","",'D-2・D-３'!AB16)</f>
        <v/>
      </c>
      <c r="AC16" s="285" t="str">
        <f>IF('D-2・D-３'!AC16="","",'D-2・D-３'!AC16)</f>
        <v/>
      </c>
      <c r="AD16" s="285" t="str">
        <f>IF('D-2・D-３'!AD16="","",'D-2・D-３'!AD16)</f>
        <v/>
      </c>
      <c r="AE16" s="285" t="str">
        <f>IF('D-2・D-３'!AE16="","",'D-2・D-３'!AE16)</f>
        <v/>
      </c>
      <c r="AF16" s="285" t="str">
        <f>IF('D-2・D-３'!AF16="","",'D-2・D-３'!AF16)</f>
        <v/>
      </c>
      <c r="AG16" s="275" t="str">
        <f>IF('D-2・D-３'!AG16="","",'D-2・D-３'!AG16)</f>
        <v/>
      </c>
      <c r="AH16" s="285" t="str">
        <f>IF('D-2・D-３'!AH16="","",'D-2・D-３'!AH16)</f>
        <v/>
      </c>
      <c r="AI16" s="280" t="str">
        <f ca="1">IF('D-2・D-３'!AI16="","","【"&amp;ROUND(IFERROR(IF(ABS('D-2・D-３'!AI16)&gt;=10,IF('D-2・D-３'!AI16&gt;=0,'D-2・D-３'!AI16*RANDBETWEEN(80,90)*0.01,'D-2・D-３'!AI16*RANDBETWEEN(110,120)*0.01),'D-2・D-３'!AI16-RANDBETWEEN(1,3)),0),0)&amp;"～"&amp;ROUND(IFERROR(IF(ABS('D-2・D-３'!AI16)&gt;=10,IF('D-2・D-３'!AI16&gt;=0,'D-2・D-３'!AI16*RANDBETWEEN(110,120)*0.01,'D-2・D-３'!AI16*RANDBETWEEN(80,90)*0.01),'D-2・D-３'!AI16+RANDBETWEEN(1,3)),0),0)&amp;"】")</f>
        <v/>
      </c>
      <c r="AJ16" s="289" t="str">
        <f ca="1">IF('D-2・D-３'!AJ16="","","【"&amp;ROUND(IFERROR(IF(ABS('D-2・D-３'!AJ16)&gt;=10,IF('D-2・D-３'!AJ16&gt;=0,'D-2・D-３'!AJ16*RANDBETWEEN(80,90)*0.01,'D-2・D-３'!AJ16*RANDBETWEEN(110,120)*0.01),'D-2・D-３'!AJ16-RANDBETWEEN(1,3)),0),0)&amp;"～"&amp;ROUND(IFERROR(IF(ABS('D-2・D-３'!AJ16)&gt;=10,IF('D-2・D-３'!AJ16&gt;=0,'D-2・D-３'!AJ16*RANDBETWEEN(110,120)*0.01,'D-2・D-３'!AJ16*RANDBETWEEN(80,90)*0.01),'D-2・D-３'!AJ16+RANDBETWEEN(1,3)),0),0)&amp;"】")</f>
        <v/>
      </c>
      <c r="AK16" s="289" t="str">
        <f ca="1">IF('D-2・D-３'!AK16="","","【"&amp;ROUND(IFERROR(IF(ABS('D-2・D-３'!AK16)&gt;=10,IF('D-2・D-３'!AK16&gt;=0,'D-2・D-３'!AK16*RANDBETWEEN(80,90)*0.01,'D-2・D-３'!AK16*RANDBETWEEN(110,120)*0.01),'D-2・D-３'!AK16-RANDBETWEEN(1,3)),0),0)&amp;"～"&amp;ROUND(IFERROR(IF(ABS('D-2・D-３'!AK16)&gt;=10,IF('D-2・D-３'!AK16&gt;=0,'D-2・D-３'!AK16*RANDBETWEEN(110,120)*0.01,'D-2・D-３'!AK16*RANDBETWEEN(80,90)*0.01),'D-2・D-３'!AK16+RANDBETWEEN(1,3)),0),0)&amp;"】")</f>
        <v/>
      </c>
      <c r="AL16" s="280" t="str">
        <f ca="1">IF('D-2・D-３'!AL16="","","【"&amp;ROUND(IFERROR(IF(ABS('D-2・D-３'!AL16)&gt;=10,IF('D-2・D-３'!AL16&gt;=0,'D-2・D-３'!AL16*RANDBETWEEN(80,90)*0.01,'D-2・D-３'!AL16*RANDBETWEEN(110,120)*0.01),'D-2・D-３'!AL16-RANDBETWEEN(1,3)),0),0)&amp;"～"&amp;ROUND(IFERROR(IF(ABS('D-2・D-３'!AL16)&gt;=10,IF('D-2・D-３'!AL16&gt;=0,'D-2・D-３'!AL16*RANDBETWEEN(110,120)*0.01,'D-2・D-３'!AL16*RANDBETWEEN(80,90)*0.01),'D-2・D-３'!AL16+RANDBETWEEN(1,3)),0),0)&amp;"】")</f>
        <v/>
      </c>
      <c r="AM16" s="280" t="str">
        <f ca="1">IF('D-2・D-３'!AM16="","","【"&amp;ROUND(IFERROR(IF(ABS('D-2・D-３'!AM16)&gt;=10,IF('D-2・D-３'!AM16&gt;=0,'D-2・D-３'!AM16*RANDBETWEEN(80,90)*0.01,'D-2・D-３'!AM16*RANDBETWEEN(110,120)*0.01),'D-2・D-３'!AM16-RANDBETWEEN(1,3)),0),0)&amp;"～"&amp;ROUND(IFERROR(IF(ABS('D-2・D-３'!AM16)&gt;=10,IF('D-2・D-３'!AM16&gt;=0,'D-2・D-３'!AM16*RANDBETWEEN(110,120)*0.01,'D-2・D-３'!AM16*RANDBETWEEN(80,90)*0.01),'D-2・D-３'!AM16+RANDBETWEEN(1,3)),0),0)&amp;"】")</f>
        <v/>
      </c>
      <c r="AN16" s="371" t="str">
        <f ca="1">IF('D-2・D-３'!AN16="","","【"&amp;ROUND(IFERROR(IF(ABS('D-2・D-３'!AN16)&gt;=0.1,IF('D-2・D-３'!AN16&gt;=0,'D-2・D-３'!AN16*RANDBETWEEN(80,90),'D-2・D-３'!AN16*RANDBETWEEN(110,120)),('D-2・D-３'!AN16)*100-RANDBETWEEN(3,7)),0),0)&amp;"%～"&amp;ROUND(IFERROR(IF(ABS('D-2・D-３'!AN16)&gt;=0.1,IF('D-2・D-３'!AN16&gt;=0,'D-2・D-３'!AN16*RANDBETWEEN(110,120),'D-2・D-３'!AN16*RANDBETWEEN(80,90)),('D-2・D-３'!AN16)*100+RANDBETWEEN(3,7)),0),0)&amp;"%】")</f>
        <v/>
      </c>
      <c r="AO16" s="291" t="str">
        <f>IF('D-2・D-３'!AO16="","",'D-2・D-３'!AO16)</f>
        <v/>
      </c>
      <c r="AP16" s="277" t="str">
        <f>IF('D-2・D-３'!AP16="","",'D-2・D-３'!AP16)</f>
        <v/>
      </c>
      <c r="AQ16" s="280" t="str">
        <f ca="1">IF('D-2・D-３'!AQ16="","","【"&amp;ROUND(IFERROR(IF(ABS('D-2・D-３'!AQ16)&gt;=10,IF('D-2・D-３'!AQ16&gt;=0,'D-2・D-３'!AQ16*RANDBETWEEN(80,90)*0.01,'D-2・D-３'!AQ16*RANDBETWEEN(110,120)*0.01),'D-2・D-３'!AQ16-RANDBETWEEN(1,3)),0),0)&amp;"～"&amp;ROUND(IFERROR(IF(ABS('D-2・D-３'!AQ16)&gt;=10,IF('D-2・D-３'!AQ16&gt;=0,'D-2・D-３'!AQ16*RANDBETWEEN(110,120)*0.01,'D-2・D-３'!AQ16*RANDBETWEEN(80,90)*0.01),'D-2・D-３'!AQ16+RANDBETWEEN(1,3)),0),0)&amp;"】")</f>
        <v/>
      </c>
      <c r="AR16" s="285" t="str">
        <f>IF('D-2・D-３'!AR16="","",'D-2・D-３'!AR16)</f>
        <v/>
      </c>
      <c r="AS16" s="289" t="str">
        <f>IF('D-2・D-３'!AS16="","",'D-2・D-３'!AS16)</f>
        <v/>
      </c>
      <c r="AT16" s="291" t="str">
        <f>IF('D-2・D-３'!AT16="","",'D-2・D-３'!AT16)</f>
        <v/>
      </c>
      <c r="AU16" s="279" t="str">
        <f>IF('D-2・D-３'!AU16="","",'D-2・D-３'!AU16)</f>
        <v/>
      </c>
      <c r="AV16" s="280" t="str">
        <f ca="1">IF('D-2・D-３'!AV16="","","【"&amp;ROUND(IFERROR(IF(ABS('D-2・D-３'!AV16)&gt;=10,IF('D-2・D-３'!AV16&gt;=0,'D-2・D-３'!AV16*RANDBETWEEN(80,90)*0.01,'D-2・D-３'!AV16*RANDBETWEEN(110,120)*0.01),'D-2・D-３'!AV16-RANDBETWEEN(1,3)),0),0)&amp;"～"&amp;ROUND(IFERROR(IF(ABS('D-2・D-３'!AV16)&gt;=10,IF('D-2・D-３'!AV16&gt;=0,'D-2・D-３'!AV16*RANDBETWEEN(110,120)*0.01,'D-2・D-３'!AV16*RANDBETWEEN(80,90)*0.01),'D-2・D-３'!AV16+RANDBETWEEN(1,3)),0),0)&amp;"】")</f>
        <v/>
      </c>
      <c r="AW16" s="280" t="str">
        <f ca="1">IF('D-2・D-３'!AW16="","","【"&amp;ROUND(IFERROR(IF(ABS('D-2・D-３'!AW16)&gt;=10,IF('D-2・D-３'!AW16&gt;=0,'D-2・D-３'!AW16*RANDBETWEEN(80,90)*0.01,'D-2・D-３'!AW16*RANDBETWEEN(110,120)*0.01),'D-2・D-３'!AW16-RANDBETWEEN(1,3)),0),0)&amp;"～"&amp;ROUND(IFERROR(IF(ABS('D-2・D-３'!AW16)&gt;=10,IF('D-2・D-３'!AW16&gt;=0,'D-2・D-３'!AW16*RANDBETWEEN(110,120)*0.01,'D-2・D-３'!AW16*RANDBETWEEN(80,90)*0.01),'D-2・D-３'!AW16+RANDBETWEEN(1,3)),0),0)&amp;"】")</f>
        <v/>
      </c>
      <c r="AX16" s="280" t="str">
        <f ca="1">IF('D-2・D-３'!AX16="","","【"&amp;ROUND(IFERROR(IF(ABS('D-2・D-３'!AX16)&gt;=10,IF('D-2・D-３'!AX16&gt;=0,'D-2・D-３'!AX16*RANDBETWEEN(80,90)*0.01,'D-2・D-３'!AX16*RANDBETWEEN(110,120)*0.01),'D-2・D-３'!AX16-RANDBETWEEN(1,3)),0),0)&amp;"～"&amp;ROUND(IFERROR(IF(ABS('D-2・D-３'!AX16)&gt;=10,IF('D-2・D-３'!AX16&gt;=0,'D-2・D-３'!AX16*RANDBETWEEN(110,120)*0.01,'D-2・D-３'!AX16*RANDBETWEEN(80,90)*0.01),'D-2・D-３'!AX16+RANDBETWEEN(1,3)),0),0)&amp;"】")</f>
        <v/>
      </c>
      <c r="AY16" s="280" t="str">
        <f ca="1">IF('D-2・D-３'!AY16="","","【"&amp;ROUND(IFERROR(IF(ABS('D-2・D-３'!AY16)&gt;=10,IF('D-2・D-３'!AY16&gt;=0,'D-2・D-３'!AY16*RANDBETWEEN(80,90)*0.01,'D-2・D-３'!AY16*RANDBETWEEN(110,120)*0.01),'D-2・D-３'!AY16-RANDBETWEEN(1,3)),0),0)&amp;"～"&amp;ROUND(IFERROR(IF(ABS('D-2・D-３'!AY16)&gt;=10,IF('D-2・D-３'!AY16&gt;=0,'D-2・D-３'!AY16*RANDBETWEEN(110,120)*0.01,'D-2・D-３'!AY16*RANDBETWEEN(80,90)*0.01),'D-2・D-３'!AY16+RANDBETWEEN(1,3)),0),0)&amp;"】")</f>
        <v/>
      </c>
      <c r="AZ16" s="280" t="str">
        <f ca="1">IF('D-2・D-３'!AZ16="","","【"&amp;ROUND(IFERROR(IF(ABS('D-2・D-３'!AZ16)&gt;=10,IF('D-2・D-３'!AZ16&gt;=0,'D-2・D-３'!AZ16*RANDBETWEEN(80,90)*0.01,'D-2・D-３'!AZ16*RANDBETWEEN(110,120)*0.01),'D-2・D-３'!AZ16-RANDBETWEEN(1,3)),0),0)&amp;"～"&amp;ROUND(IFERROR(IF(ABS('D-2・D-３'!AZ16)&gt;=10,IF('D-2・D-３'!AZ16&gt;=0,'D-2・D-３'!AZ16*RANDBETWEEN(110,120)*0.01,'D-2・D-３'!AZ16*RANDBETWEEN(80,90)*0.01),'D-2・D-３'!AZ16+RANDBETWEEN(1,3)),0),0)&amp;"】")</f>
        <v/>
      </c>
      <c r="BA16" s="280" t="str">
        <f ca="1">IF('D-2・D-３'!BA16="","","【"&amp;ROUND(IFERROR(IF(ABS('D-2・D-３'!BA16)&gt;=10,IF('D-2・D-３'!BA16&gt;=0,'D-2・D-３'!BA16*RANDBETWEEN(80,90)*0.01,'D-2・D-３'!BA16*RANDBETWEEN(110,120)*0.01),'D-2・D-３'!BA16-RANDBETWEEN(1,3)),0),0)&amp;"～"&amp;ROUND(IFERROR(IF(ABS('D-2・D-３'!BA16)&gt;=10,IF('D-2・D-３'!BA16&gt;=0,'D-2・D-３'!BA16*RANDBETWEEN(110,120)*0.01,'D-2・D-３'!BA16*RANDBETWEEN(80,90)*0.01),'D-2・D-３'!BA16+RANDBETWEEN(1,3)),0),0)&amp;"】")</f>
        <v/>
      </c>
      <c r="BB16" s="280" t="str">
        <f ca="1">IF('D-2・D-３'!BB16="","","【"&amp;ROUND(IFERROR(IF(ABS('D-2・D-３'!BB16)&gt;=10,IF('D-2・D-３'!BB16&gt;=0,'D-2・D-３'!BB16*RANDBETWEEN(80,90)*0.01,'D-2・D-３'!BB16*RANDBETWEEN(110,120)*0.01),'D-2・D-３'!BB16-RANDBETWEEN(1,3)),0),0)&amp;"～"&amp;ROUND(IFERROR(IF(ABS('D-2・D-３'!BB16)&gt;=10,IF('D-2・D-３'!BB16&gt;=0,'D-2・D-３'!BB16*RANDBETWEEN(110,120)*0.01,'D-2・D-３'!BB16*RANDBETWEEN(80,90)*0.01),'D-2・D-３'!BB16+RANDBETWEEN(1,3)),0),0)&amp;"】")</f>
        <v/>
      </c>
      <c r="BC16" s="280" t="str">
        <f ca="1">IF('D-2・D-３'!BC16="","","【"&amp;ROUND(IFERROR(IF(ABS('D-2・D-３'!BC16)&gt;=10,IF('D-2・D-３'!BC16&gt;=0,'D-2・D-３'!BC16*RANDBETWEEN(80,90)*0.01,'D-2・D-３'!BC16*RANDBETWEEN(110,120)*0.01),'D-2・D-３'!BC16-RANDBETWEEN(1,3)),0),0)&amp;"～"&amp;ROUND(IFERROR(IF(ABS('D-2・D-３'!BC16)&gt;=10,IF('D-2・D-３'!BC16&gt;=0,'D-2・D-３'!BC16*RANDBETWEEN(110,120)*0.01,'D-2・D-３'!BC16*RANDBETWEEN(80,90)*0.01),'D-2・D-３'!BC16+RANDBETWEEN(1,3)),0),0)&amp;"】")</f>
        <v/>
      </c>
      <c r="BD16" s="122" t="str">
        <f>IF('D-2・D-３'!BD16="","",'D-2・D-３'!BD16)</f>
        <v/>
      </c>
      <c r="BE16" s="276" t="str">
        <f ca="1">IF('D-2・D-３'!BE16="","","【"&amp;ROUND(IFERROR(IF(ABS('D-2・D-３'!BE16)&gt;=10,IF('D-2・D-３'!BE16&gt;=0,'D-2・D-３'!BE16*RANDBETWEEN(80,90)*0.01,'D-2・D-３'!BE16*RANDBETWEEN(110,120)*0.01),'D-2・D-３'!BE16-RANDBETWEEN(1,3)),0),0)&amp;"～"&amp;ROUND(IFERROR(IF(ABS('D-2・D-３'!BE16)&gt;=10,IF('D-2・D-３'!BE16&gt;=0,'D-2・D-３'!BE16*RANDBETWEEN(110,120)*0.01,'D-2・D-３'!BE16*RANDBETWEEN(80,90)*0.01),'D-2・D-３'!BE16+RANDBETWEEN(1,3)),0),0)&amp;"】")</f>
        <v/>
      </c>
      <c r="BF16" s="276" t="str">
        <f ca="1">IF('D-2・D-３'!BF16="","","【"&amp;ROUND(IFERROR(IF(ABS('D-2・D-３'!BF16)&gt;=10,IF('D-2・D-３'!BF16&gt;=0,'D-2・D-３'!BF16*RANDBETWEEN(80,90)*0.01,'D-2・D-３'!BF16*RANDBETWEEN(110,120)*0.01),'D-2・D-３'!BF16-RANDBETWEEN(1,3)),0),0)&amp;"～"&amp;ROUND(IFERROR(IF(ABS('D-2・D-３'!BF16)&gt;=10,IF('D-2・D-３'!BF16&gt;=0,'D-2・D-３'!BF16*RANDBETWEEN(110,120)*0.01,'D-2・D-３'!BF16*RANDBETWEEN(80,90)*0.01),'D-2・D-３'!BF16+RANDBETWEEN(1,3)),0),0)&amp;"】")</f>
        <v/>
      </c>
      <c r="BG16" s="276" t="str">
        <f ca="1">IF('D-2・D-３'!BG16="","","【"&amp;ROUND(IFERROR(IF(ABS('D-2・D-３'!BG16)&gt;=10,IF('D-2・D-３'!BG16&gt;=0,'D-2・D-３'!BG16*RANDBETWEEN(80,90)*0.01,'D-2・D-３'!BG16*RANDBETWEEN(110,120)*0.01),'D-2・D-３'!BG16-RANDBETWEEN(1,3)),0),0)&amp;"～"&amp;ROUND(IFERROR(IF(ABS('D-2・D-３'!BG16)&gt;=10,IF('D-2・D-３'!BG16&gt;=0,'D-2・D-３'!BG16*RANDBETWEEN(110,120)*0.01,'D-2・D-３'!BG16*RANDBETWEEN(80,90)*0.01),'D-2・D-３'!BG16+RANDBETWEEN(1,3)),0),0)&amp;"】")</f>
        <v/>
      </c>
      <c r="BH16" s="276" t="str">
        <f ca="1">IF('D-2・D-３'!BH16="","","【"&amp;ROUND(IFERROR(IF(ABS('D-2・D-３'!BH16)&gt;=10,IF('D-2・D-３'!BH16&gt;=0,'D-2・D-３'!BH16*RANDBETWEEN(80,90)*0.01,'D-2・D-３'!BH16*RANDBETWEEN(110,120)*0.01),'D-2・D-３'!BH16-RANDBETWEEN(1,3)),0),0)&amp;"～"&amp;ROUND(IFERROR(IF(ABS('D-2・D-３'!BH16)&gt;=10,IF('D-2・D-３'!BH16&gt;=0,'D-2・D-３'!BH16*RANDBETWEEN(110,120)*0.01,'D-2・D-３'!BH16*RANDBETWEEN(80,90)*0.01),'D-2・D-３'!BH16+RANDBETWEEN(1,3)),0),0)&amp;"】")</f>
        <v/>
      </c>
      <c r="BI16" s="276" t="str">
        <f ca="1">IF('D-2・D-３'!BI16="","","【"&amp;ROUND(IFERROR(IF(ABS('D-2・D-３'!BI16)&gt;=10,IF('D-2・D-３'!BI16&gt;=0,'D-2・D-３'!BI16*RANDBETWEEN(80,90)*0.01,'D-2・D-３'!BI16*RANDBETWEEN(110,120)*0.01),'D-2・D-３'!BI16-RANDBETWEEN(1,3)),0),0)&amp;"～"&amp;ROUND(IFERROR(IF(ABS('D-2・D-３'!BI16)&gt;=10,IF('D-2・D-３'!BI16&gt;=0,'D-2・D-３'!BI16*RANDBETWEEN(110,120)*0.01,'D-2・D-３'!BI16*RANDBETWEEN(80,90)*0.01),'D-2・D-３'!BI16+RANDBETWEEN(1,3)),0),0)&amp;"】")</f>
        <v/>
      </c>
      <c r="BJ16" s="285" t="str">
        <f>IF('D-2・D-３'!BJ16="","",'D-2・D-３'!BJ16)</f>
        <v/>
      </c>
      <c r="BK16" s="280" t="str">
        <f ca="1">IF('D-2・D-３'!BK16="","","【"&amp;ROUND(IFERROR(IF(ABS('D-2・D-３'!BK16)&gt;=10,IF('D-2・D-３'!BK16&gt;=0,'D-2・D-３'!BK16*RANDBETWEEN(80,90)*0.01,'D-2・D-３'!BK16*RANDBETWEEN(110,120)*0.01),'D-2・D-３'!BK16-RANDBETWEEN(1,3)),0),0)&amp;"～"&amp;ROUND(IFERROR(IF(ABS('D-2・D-３'!BK16)&gt;=10,IF('D-2・D-３'!BK16&gt;=0,'D-2・D-３'!BK16*RANDBETWEEN(110,120)*0.01,'D-2・D-３'!BK16*RANDBETWEEN(80,90)*0.01),'D-2・D-３'!BK16+RANDBETWEEN(1,3)),0),0)&amp;"】")</f>
        <v/>
      </c>
      <c r="BL16" s="279" t="str">
        <f>IF('D-2・D-３'!BL16="","",'D-2・D-３'!BL16)</f>
        <v/>
      </c>
      <c r="BM16" s="280" t="str">
        <f ca="1">IF('D-2・D-３'!BM16="","","【"&amp;ROUND(IFERROR(IF(ABS('D-2・D-３'!BM16)&gt;=10,IF('D-2・D-３'!BM16&gt;=0,'D-2・D-３'!BM16*RANDBETWEEN(80,90)*0.01,'D-2・D-３'!BM16*RANDBETWEEN(110,120)*0.01),'D-2・D-３'!BM16-RANDBETWEEN(1,3)),0),0)&amp;"～"&amp;ROUND(IFERROR(IF(ABS('D-2・D-３'!BM16)&gt;=10,IF('D-2・D-３'!BM16&gt;=0,'D-2・D-３'!BM16*RANDBETWEEN(110,120)*0.01,'D-2・D-３'!BM16*RANDBETWEEN(80,90)*0.01),'D-2・D-３'!BM16+RANDBETWEEN(1,3)),0),0)&amp;"】")</f>
        <v/>
      </c>
      <c r="BN16" s="280" t="str">
        <f ca="1">IF('D-2・D-３'!BN16="","","【"&amp;ROUND(IFERROR(IF(ABS('D-2・D-３'!BN16)&gt;=10,IF('D-2・D-３'!BN16&gt;=0,'D-2・D-３'!BN16*RANDBETWEEN(80,90)*0.01,'D-2・D-３'!BN16*RANDBETWEEN(110,120)*0.01),'D-2・D-３'!BN16-RANDBETWEEN(1,3)),0),0)&amp;"～"&amp;ROUND(IFERROR(IF(ABS('D-2・D-３'!BN16)&gt;=10,IF('D-2・D-３'!BN16&gt;=0,'D-2・D-３'!BN16*RANDBETWEEN(110,120)*0.01,'D-2・D-３'!BN16*RANDBETWEEN(80,90)*0.01),'D-2・D-３'!BN16+RANDBETWEEN(1,3)),0),0)&amp;"】")</f>
        <v/>
      </c>
      <c r="BO16" s="280" t="str">
        <f ca="1">IF('D-2・D-３'!BO16="","","【"&amp;ROUND(IFERROR(IF(ABS('D-2・D-３'!BO16)&gt;=10,IF('D-2・D-３'!BO16&gt;=0,'D-2・D-３'!BO16*RANDBETWEEN(80,90)*0.01,'D-2・D-３'!BO16*RANDBETWEEN(110,120)*0.01),'D-2・D-３'!BO16-RANDBETWEEN(1,3)),0),0)&amp;"～"&amp;ROUND(IFERROR(IF(ABS('D-2・D-３'!BO16)&gt;=10,IF('D-2・D-３'!BO16&gt;=0,'D-2・D-３'!BO16*RANDBETWEEN(110,120)*0.01,'D-2・D-３'!BO16*RANDBETWEEN(80,90)*0.01),'D-2・D-３'!BO16+RANDBETWEEN(1,3)),0),0)&amp;"】")</f>
        <v/>
      </c>
      <c r="BP16" s="291" t="str">
        <f>IF('D-2・D-３'!BP16="","",'D-2・D-３'!BP16)</f>
        <v/>
      </c>
      <c r="BQ16" s="285" t="str">
        <f>IF('D-2・D-３'!BQ16="","",'D-2・D-３'!BQ16)</f>
        <v/>
      </c>
      <c r="BR16" s="280" t="str">
        <f ca="1">IF('D-2・D-３'!BR16="","","【"&amp;ROUND(IFERROR(IF(ABS('D-2・D-３'!BR16)&gt;=10,IF('D-2・D-３'!BR16&gt;=0,'D-2・D-３'!BR16*RANDBETWEEN(80,90)*0.01,'D-2・D-３'!BR16*RANDBETWEEN(110,120)*0.01),'D-2・D-３'!BR16-RANDBETWEEN(1,3)),0),0)&amp;"～"&amp;ROUND(IFERROR(IF(ABS('D-2・D-３'!BR16)&gt;=10,IF('D-2・D-３'!BR16&gt;=0,'D-2・D-３'!BR16*RANDBETWEEN(110,120)*0.01,'D-2・D-３'!BR16*RANDBETWEEN(80,90)*0.01),'D-2・D-３'!BR16+RANDBETWEEN(1,3)),0),0)&amp;"】")</f>
        <v/>
      </c>
      <c r="BS16" s="280" t="str">
        <f ca="1">IF('D-2・D-３'!BS16="","","【"&amp;ROUND(IFERROR(IF(ABS('D-2・D-３'!BS16)&gt;=10,IF('D-2・D-３'!BS16&gt;=0,'D-2・D-３'!BS16*RANDBETWEEN(80,90)*0.01,'D-2・D-３'!BS16*RANDBETWEEN(110,120)*0.01),'D-2・D-３'!BS16-RANDBETWEEN(1,3)),0),0)&amp;"～"&amp;ROUND(IFERROR(IF(ABS('D-2・D-３'!BS16)&gt;=10,IF('D-2・D-３'!BS16&gt;=0,'D-2・D-３'!BS16*RANDBETWEEN(110,120)*0.01,'D-2・D-３'!BS16*RANDBETWEEN(80,90)*0.01),'D-2・D-３'!BS16+RANDBETWEEN(1,3)),0),0)&amp;"】")</f>
        <v/>
      </c>
      <c r="BT16" s="280" t="str">
        <f ca="1">IF('D-2・D-３'!BT16="","","【"&amp;ROUND(IFERROR(IF(ABS('D-2・D-３'!BT16)&gt;=10,IF('D-2・D-３'!BT16&gt;=0,'D-2・D-３'!BT16*RANDBETWEEN(80,90)*0.01,'D-2・D-３'!BT16*RANDBETWEEN(110,120)*0.01),'D-2・D-３'!BT16-RANDBETWEEN(1,3)),0),0)&amp;"～"&amp;ROUND(IFERROR(IF(ABS('D-2・D-３'!BT16)&gt;=10,IF('D-2・D-３'!BT16&gt;=0,'D-2・D-３'!BT16*RANDBETWEEN(110,120)*0.01,'D-2・D-３'!BT16*RANDBETWEEN(80,90)*0.01),'D-2・D-３'!BT16+RANDBETWEEN(1,3)),0),0)&amp;"】")</f>
        <v/>
      </c>
      <c r="BU16" s="280" t="str">
        <f ca="1">IF('D-2・D-３'!BU16="","","【"&amp;ROUND(IFERROR(IF(ABS('D-2・D-３'!BU16)&gt;=10,IF('D-2・D-３'!BU16&gt;=0,'D-2・D-３'!BU16*RANDBETWEEN(80,90)*0.01,'D-2・D-３'!BU16*RANDBETWEEN(110,120)*0.01),'D-2・D-３'!BU16-RANDBETWEEN(1,3)),0),0)&amp;"～"&amp;ROUND(IFERROR(IF(ABS('D-2・D-３'!BU16)&gt;=10,IF('D-2・D-３'!BU16&gt;=0,'D-2・D-３'!BU16*RANDBETWEEN(110,120)*0.01,'D-2・D-３'!BU16*RANDBETWEEN(80,90)*0.01),'D-2・D-３'!BU16+RANDBETWEEN(1,3)),0),0)&amp;"】")</f>
        <v/>
      </c>
      <c r="BV16" s="280" t="str">
        <f ca="1">IF('D-2・D-３'!BV16="","","【"&amp;ROUND(IFERROR(IF(ABS('D-2・D-３'!BV16)&gt;=10,IF('D-2・D-３'!BV16&gt;=0,'D-2・D-３'!BV16*RANDBETWEEN(80,90)*0.01,'D-2・D-３'!BV16*RANDBETWEEN(110,120)*0.01),'D-2・D-３'!BV16-RANDBETWEEN(1,3)),0),0)&amp;"～"&amp;ROUND(IFERROR(IF(ABS('D-2・D-３'!BV16)&gt;=10,IF('D-2・D-３'!BV16&gt;=0,'D-2・D-３'!BV16*RANDBETWEEN(110,120)*0.01,'D-2・D-３'!BV16*RANDBETWEEN(80,90)*0.01),'D-2・D-３'!BV16+RANDBETWEEN(1,3)),0),0)&amp;"】")</f>
        <v/>
      </c>
      <c r="BW16" s="283" t="str">
        <f ca="1">IF('D-2・D-３'!BW16="","","【"&amp;ROUND(IFERROR(IF(ABS('D-2・D-３'!BW16)&gt;=10,IF('D-2・D-３'!BW16&gt;=0,'D-2・D-３'!BW16*RANDBETWEEN(80,90)*0.01,'D-2・D-３'!BW16*RANDBETWEEN(110,120)*0.01),'D-2・D-３'!BW16-RANDBETWEEN(1,3)),0),0)&amp;"～"&amp;ROUND(IFERROR(IF(ABS('D-2・D-３'!BW16)&gt;=10,IF('D-2・D-３'!BW16&gt;=0,'D-2・D-３'!BW16*RANDBETWEEN(110,120)*0.01,'D-2・D-３'!BW16*RANDBETWEEN(80,90)*0.01),'D-2・D-３'!BW16+RANDBETWEEN(1,3)),0),0)&amp;"】")</f>
        <v/>
      </c>
    </row>
    <row r="17" spans="2:75" ht="18" customHeight="1" x14ac:dyDescent="0.15">
      <c r="B17" s="1081">
        <v>4</v>
      </c>
      <c r="C17" s="1082"/>
      <c r="D17" s="279" t="str">
        <f>IF('D-2・D-３'!D17="","",'D-2・D-３'!D17)</f>
        <v/>
      </c>
      <c r="E17" s="273" t="str">
        <f>IF('D-2・D-３'!E17="","",'D-2・D-３'!E17)</f>
        <v/>
      </c>
      <c r="F17" s="274" t="str">
        <f>IF('D-2・D-３'!F17="","",'D-2・D-３'!F17)</f>
        <v/>
      </c>
      <c r="G17" s="285" t="str">
        <f>IF('D-2・D-３'!G17="","",'D-2・D-３'!G17)</f>
        <v/>
      </c>
      <c r="H17" s="279" t="str">
        <f>IF('D-2・D-３'!H17="","",'D-2・D-３'!H17)</f>
        <v/>
      </c>
      <c r="I17" s="273" t="str">
        <f>IF('D-2・D-３'!I17="","",'D-2・D-３'!I17)</f>
        <v/>
      </c>
      <c r="J17" s="279" t="str">
        <f>IF('D-2・D-３'!J17="","",'D-2・D-３'!J17)</f>
        <v/>
      </c>
      <c r="K17" s="273" t="str">
        <f>IF('D-2・D-３'!K17="","",'D-2・D-３'!K17)</f>
        <v/>
      </c>
      <c r="L17" s="279" t="str">
        <f>IF('D-2・D-３'!L17="","",'D-2・D-３'!L17)</f>
        <v/>
      </c>
      <c r="M17" s="273" t="str">
        <f>IF('D-2・D-３'!M17="","",'D-2・D-３'!M17)</f>
        <v/>
      </c>
      <c r="N17" s="279" t="str">
        <f>IF('D-2・D-３'!N17="","",'D-2・D-３'!N17)</f>
        <v/>
      </c>
      <c r="O17" s="273" t="str">
        <f>IF('D-2・D-３'!O17="","",'D-2・D-３'!O17)</f>
        <v/>
      </c>
      <c r="P17" s="279" t="str">
        <f>IF('D-2・D-３'!P17="","",'D-2・D-３'!P17)</f>
        <v/>
      </c>
      <c r="Q17" s="273" t="str">
        <f>IF('D-2・D-３'!Q17="","",'D-2・D-３'!Q17)</f>
        <v/>
      </c>
      <c r="R17" s="279" t="str">
        <f>IF('D-2・D-３'!R17="","",'D-2・D-３'!R17)</f>
        <v/>
      </c>
      <c r="S17" s="273" t="str">
        <f>IF('D-2・D-３'!S17="","",'D-2・D-３'!S17)</f>
        <v/>
      </c>
      <c r="T17" s="279" t="str">
        <f>IF('D-2・D-３'!T17="","",'D-2・D-３'!T17)</f>
        <v/>
      </c>
      <c r="U17" s="273" t="str">
        <f>IF('D-2・D-３'!U17="","",'D-2・D-３'!U17)</f>
        <v/>
      </c>
      <c r="V17" s="273" t="str">
        <f>IF('D-2・D-３'!V17="","",'D-2・D-３'!V17)</f>
        <v/>
      </c>
      <c r="W17" s="273" t="str">
        <f>IF('D-2・D-３'!W17="","",'D-2・D-３'!W17)</f>
        <v/>
      </c>
      <c r="X17" s="273" t="str">
        <f>IF('D-2・D-３'!X17="","",'D-2・D-３'!X17)</f>
        <v/>
      </c>
      <c r="Y17" s="279" t="str">
        <f>IF('D-2・D-３'!Y17="","",'D-2・D-３'!Y17)</f>
        <v/>
      </c>
      <c r="Z17" s="291" t="str">
        <f>IF('D-2・D-３'!Z17="","",'D-2・D-３'!Z17)</f>
        <v/>
      </c>
      <c r="AA17" s="291" t="str">
        <f>IF('D-2・D-３'!AA17="","",'D-2・D-３'!AA17)</f>
        <v/>
      </c>
      <c r="AB17" s="285" t="str">
        <f>IF('D-2・D-３'!AB17="","",'D-2・D-３'!AB17)</f>
        <v/>
      </c>
      <c r="AC17" s="285" t="str">
        <f>IF('D-2・D-３'!AC17="","",'D-2・D-３'!AC17)</f>
        <v/>
      </c>
      <c r="AD17" s="285" t="str">
        <f>IF('D-2・D-３'!AD17="","",'D-2・D-３'!AD17)</f>
        <v/>
      </c>
      <c r="AE17" s="285" t="str">
        <f>IF('D-2・D-３'!AE17="","",'D-2・D-３'!AE17)</f>
        <v/>
      </c>
      <c r="AF17" s="285" t="str">
        <f>IF('D-2・D-３'!AF17="","",'D-2・D-３'!AF17)</f>
        <v/>
      </c>
      <c r="AG17" s="275" t="str">
        <f>IF('D-2・D-３'!AG17="","",'D-2・D-３'!AG17)</f>
        <v/>
      </c>
      <c r="AH17" s="285" t="str">
        <f>IF('D-2・D-３'!AH17="","",'D-2・D-３'!AH17)</f>
        <v/>
      </c>
      <c r="AI17" s="280" t="str">
        <f ca="1">IF('D-2・D-３'!AI17="","","【"&amp;ROUND(IFERROR(IF(ABS('D-2・D-３'!AI17)&gt;=10,IF('D-2・D-３'!AI17&gt;=0,'D-2・D-３'!AI17*RANDBETWEEN(80,90)*0.01,'D-2・D-３'!AI17*RANDBETWEEN(110,120)*0.01),'D-2・D-３'!AI17-RANDBETWEEN(1,3)),0),0)&amp;"～"&amp;ROUND(IFERROR(IF(ABS('D-2・D-３'!AI17)&gt;=10,IF('D-2・D-３'!AI17&gt;=0,'D-2・D-３'!AI17*RANDBETWEEN(110,120)*0.01,'D-2・D-３'!AI17*RANDBETWEEN(80,90)*0.01),'D-2・D-３'!AI17+RANDBETWEEN(1,3)),0),0)&amp;"】")</f>
        <v/>
      </c>
      <c r="AJ17" s="289" t="str">
        <f ca="1">IF('D-2・D-３'!AJ17="","","【"&amp;ROUND(IFERROR(IF(ABS('D-2・D-３'!AJ17)&gt;=10,IF('D-2・D-３'!AJ17&gt;=0,'D-2・D-３'!AJ17*RANDBETWEEN(80,90)*0.01,'D-2・D-３'!AJ17*RANDBETWEEN(110,120)*0.01),'D-2・D-３'!AJ17-RANDBETWEEN(1,3)),0),0)&amp;"～"&amp;ROUND(IFERROR(IF(ABS('D-2・D-３'!AJ17)&gt;=10,IF('D-2・D-３'!AJ17&gt;=0,'D-2・D-３'!AJ17*RANDBETWEEN(110,120)*0.01,'D-2・D-３'!AJ17*RANDBETWEEN(80,90)*0.01),'D-2・D-３'!AJ17+RANDBETWEEN(1,3)),0),0)&amp;"】")</f>
        <v/>
      </c>
      <c r="AK17" s="289" t="str">
        <f ca="1">IF('D-2・D-３'!AK17="","","【"&amp;ROUND(IFERROR(IF(ABS('D-2・D-３'!AK17)&gt;=10,IF('D-2・D-３'!AK17&gt;=0,'D-2・D-３'!AK17*RANDBETWEEN(80,90)*0.01,'D-2・D-３'!AK17*RANDBETWEEN(110,120)*0.01),'D-2・D-３'!AK17-RANDBETWEEN(1,3)),0),0)&amp;"～"&amp;ROUND(IFERROR(IF(ABS('D-2・D-３'!AK17)&gt;=10,IF('D-2・D-３'!AK17&gt;=0,'D-2・D-３'!AK17*RANDBETWEEN(110,120)*0.01,'D-2・D-３'!AK17*RANDBETWEEN(80,90)*0.01),'D-2・D-３'!AK17+RANDBETWEEN(1,3)),0),0)&amp;"】")</f>
        <v/>
      </c>
      <c r="AL17" s="280" t="str">
        <f ca="1">IF('D-2・D-３'!AL17="","","【"&amp;ROUND(IFERROR(IF(ABS('D-2・D-３'!AL17)&gt;=10,IF('D-2・D-３'!AL17&gt;=0,'D-2・D-３'!AL17*RANDBETWEEN(80,90)*0.01,'D-2・D-３'!AL17*RANDBETWEEN(110,120)*0.01),'D-2・D-３'!AL17-RANDBETWEEN(1,3)),0),0)&amp;"～"&amp;ROUND(IFERROR(IF(ABS('D-2・D-３'!AL17)&gt;=10,IF('D-2・D-３'!AL17&gt;=0,'D-2・D-３'!AL17*RANDBETWEEN(110,120)*0.01,'D-2・D-３'!AL17*RANDBETWEEN(80,90)*0.01),'D-2・D-３'!AL17+RANDBETWEEN(1,3)),0),0)&amp;"】")</f>
        <v/>
      </c>
      <c r="AM17" s="280" t="str">
        <f ca="1">IF('D-2・D-３'!AM17="","","【"&amp;ROUND(IFERROR(IF(ABS('D-2・D-３'!AM17)&gt;=10,IF('D-2・D-３'!AM17&gt;=0,'D-2・D-３'!AM17*RANDBETWEEN(80,90)*0.01,'D-2・D-３'!AM17*RANDBETWEEN(110,120)*0.01),'D-2・D-３'!AM17-RANDBETWEEN(1,3)),0),0)&amp;"～"&amp;ROUND(IFERROR(IF(ABS('D-2・D-３'!AM17)&gt;=10,IF('D-2・D-３'!AM17&gt;=0,'D-2・D-３'!AM17*RANDBETWEEN(110,120)*0.01,'D-2・D-３'!AM17*RANDBETWEEN(80,90)*0.01),'D-2・D-３'!AM17+RANDBETWEEN(1,3)),0),0)&amp;"】")</f>
        <v/>
      </c>
      <c r="AN17" s="371" t="str">
        <f ca="1">IF('D-2・D-３'!AN17="","","【"&amp;ROUND(IFERROR(IF(ABS('D-2・D-３'!AN17)&gt;=0.1,IF('D-2・D-３'!AN17&gt;=0,'D-2・D-３'!AN17*RANDBETWEEN(80,90),'D-2・D-３'!AN17*RANDBETWEEN(110,120)),('D-2・D-３'!AN17)*100-RANDBETWEEN(3,7)),0),0)&amp;"%～"&amp;ROUND(IFERROR(IF(ABS('D-2・D-３'!AN17)&gt;=0.1,IF('D-2・D-３'!AN17&gt;=0,'D-2・D-３'!AN17*RANDBETWEEN(110,120),'D-2・D-３'!AN17*RANDBETWEEN(80,90)),('D-2・D-３'!AN17)*100+RANDBETWEEN(3,7)),0),0)&amp;"%】")</f>
        <v/>
      </c>
      <c r="AO17" s="291" t="str">
        <f>IF('D-2・D-３'!AO17="","",'D-2・D-３'!AO17)</f>
        <v/>
      </c>
      <c r="AP17" s="277" t="str">
        <f>IF('D-2・D-３'!AP17="","",'D-2・D-３'!AP17)</f>
        <v/>
      </c>
      <c r="AQ17" s="280" t="str">
        <f ca="1">IF('D-2・D-３'!AQ17="","","【"&amp;ROUND(IFERROR(IF(ABS('D-2・D-３'!AQ17)&gt;=10,IF('D-2・D-３'!AQ17&gt;=0,'D-2・D-３'!AQ17*RANDBETWEEN(80,90)*0.01,'D-2・D-３'!AQ17*RANDBETWEEN(110,120)*0.01),'D-2・D-３'!AQ17-RANDBETWEEN(1,3)),0),0)&amp;"～"&amp;ROUND(IFERROR(IF(ABS('D-2・D-３'!AQ17)&gt;=10,IF('D-2・D-３'!AQ17&gt;=0,'D-2・D-３'!AQ17*RANDBETWEEN(110,120)*0.01,'D-2・D-３'!AQ17*RANDBETWEEN(80,90)*0.01),'D-2・D-３'!AQ17+RANDBETWEEN(1,3)),0),0)&amp;"】")</f>
        <v/>
      </c>
      <c r="AR17" s="285" t="str">
        <f>IF('D-2・D-３'!AR17="","",'D-2・D-３'!AR17)</f>
        <v/>
      </c>
      <c r="AS17" s="289" t="str">
        <f>IF('D-2・D-３'!AS17="","",'D-2・D-３'!AS17)</f>
        <v/>
      </c>
      <c r="AT17" s="291" t="str">
        <f>IF('D-2・D-３'!AT17="","",'D-2・D-３'!AT17)</f>
        <v/>
      </c>
      <c r="AU17" s="279" t="str">
        <f>IF('D-2・D-３'!AU17="","",'D-2・D-３'!AU17)</f>
        <v/>
      </c>
      <c r="AV17" s="280" t="str">
        <f ca="1">IF('D-2・D-３'!AV17="","","【"&amp;ROUND(IFERROR(IF(ABS('D-2・D-３'!AV17)&gt;=10,IF('D-2・D-３'!AV17&gt;=0,'D-2・D-３'!AV17*RANDBETWEEN(80,90)*0.01,'D-2・D-３'!AV17*RANDBETWEEN(110,120)*0.01),'D-2・D-３'!AV17-RANDBETWEEN(1,3)),0),0)&amp;"～"&amp;ROUND(IFERROR(IF(ABS('D-2・D-３'!AV17)&gt;=10,IF('D-2・D-３'!AV17&gt;=0,'D-2・D-３'!AV17*RANDBETWEEN(110,120)*0.01,'D-2・D-３'!AV17*RANDBETWEEN(80,90)*0.01),'D-2・D-３'!AV17+RANDBETWEEN(1,3)),0),0)&amp;"】")</f>
        <v/>
      </c>
      <c r="AW17" s="280" t="str">
        <f ca="1">IF('D-2・D-３'!AW17="","","【"&amp;ROUND(IFERROR(IF(ABS('D-2・D-３'!AW17)&gt;=10,IF('D-2・D-３'!AW17&gt;=0,'D-2・D-３'!AW17*RANDBETWEEN(80,90)*0.01,'D-2・D-３'!AW17*RANDBETWEEN(110,120)*0.01),'D-2・D-３'!AW17-RANDBETWEEN(1,3)),0),0)&amp;"～"&amp;ROUND(IFERROR(IF(ABS('D-2・D-３'!AW17)&gt;=10,IF('D-2・D-３'!AW17&gt;=0,'D-2・D-３'!AW17*RANDBETWEEN(110,120)*0.01,'D-2・D-３'!AW17*RANDBETWEEN(80,90)*0.01),'D-2・D-３'!AW17+RANDBETWEEN(1,3)),0),0)&amp;"】")</f>
        <v/>
      </c>
      <c r="AX17" s="280" t="str">
        <f ca="1">IF('D-2・D-３'!AX17="","","【"&amp;ROUND(IFERROR(IF(ABS('D-2・D-３'!AX17)&gt;=10,IF('D-2・D-３'!AX17&gt;=0,'D-2・D-３'!AX17*RANDBETWEEN(80,90)*0.01,'D-2・D-３'!AX17*RANDBETWEEN(110,120)*0.01),'D-2・D-３'!AX17-RANDBETWEEN(1,3)),0),0)&amp;"～"&amp;ROUND(IFERROR(IF(ABS('D-2・D-３'!AX17)&gt;=10,IF('D-2・D-３'!AX17&gt;=0,'D-2・D-３'!AX17*RANDBETWEEN(110,120)*0.01,'D-2・D-３'!AX17*RANDBETWEEN(80,90)*0.01),'D-2・D-３'!AX17+RANDBETWEEN(1,3)),0),0)&amp;"】")</f>
        <v/>
      </c>
      <c r="AY17" s="280" t="str">
        <f ca="1">IF('D-2・D-３'!AY17="","","【"&amp;ROUND(IFERROR(IF(ABS('D-2・D-３'!AY17)&gt;=10,IF('D-2・D-３'!AY17&gt;=0,'D-2・D-３'!AY17*RANDBETWEEN(80,90)*0.01,'D-2・D-３'!AY17*RANDBETWEEN(110,120)*0.01),'D-2・D-３'!AY17-RANDBETWEEN(1,3)),0),0)&amp;"～"&amp;ROUND(IFERROR(IF(ABS('D-2・D-３'!AY17)&gt;=10,IF('D-2・D-３'!AY17&gt;=0,'D-2・D-３'!AY17*RANDBETWEEN(110,120)*0.01,'D-2・D-３'!AY17*RANDBETWEEN(80,90)*0.01),'D-2・D-３'!AY17+RANDBETWEEN(1,3)),0),0)&amp;"】")</f>
        <v/>
      </c>
      <c r="AZ17" s="280" t="str">
        <f ca="1">IF('D-2・D-３'!AZ17="","","【"&amp;ROUND(IFERROR(IF(ABS('D-2・D-３'!AZ17)&gt;=10,IF('D-2・D-３'!AZ17&gt;=0,'D-2・D-３'!AZ17*RANDBETWEEN(80,90)*0.01,'D-2・D-３'!AZ17*RANDBETWEEN(110,120)*0.01),'D-2・D-３'!AZ17-RANDBETWEEN(1,3)),0),0)&amp;"～"&amp;ROUND(IFERROR(IF(ABS('D-2・D-３'!AZ17)&gt;=10,IF('D-2・D-３'!AZ17&gt;=0,'D-2・D-３'!AZ17*RANDBETWEEN(110,120)*0.01,'D-2・D-３'!AZ17*RANDBETWEEN(80,90)*0.01),'D-2・D-３'!AZ17+RANDBETWEEN(1,3)),0),0)&amp;"】")</f>
        <v/>
      </c>
      <c r="BA17" s="280" t="str">
        <f ca="1">IF('D-2・D-３'!BA17="","","【"&amp;ROUND(IFERROR(IF(ABS('D-2・D-３'!BA17)&gt;=10,IF('D-2・D-３'!BA17&gt;=0,'D-2・D-３'!BA17*RANDBETWEEN(80,90)*0.01,'D-2・D-３'!BA17*RANDBETWEEN(110,120)*0.01),'D-2・D-３'!BA17-RANDBETWEEN(1,3)),0),0)&amp;"～"&amp;ROUND(IFERROR(IF(ABS('D-2・D-３'!BA17)&gt;=10,IF('D-2・D-３'!BA17&gt;=0,'D-2・D-３'!BA17*RANDBETWEEN(110,120)*0.01,'D-2・D-３'!BA17*RANDBETWEEN(80,90)*0.01),'D-2・D-３'!BA17+RANDBETWEEN(1,3)),0),0)&amp;"】")</f>
        <v/>
      </c>
      <c r="BB17" s="280" t="str">
        <f ca="1">IF('D-2・D-３'!BB17="","","【"&amp;ROUND(IFERROR(IF(ABS('D-2・D-３'!BB17)&gt;=10,IF('D-2・D-３'!BB17&gt;=0,'D-2・D-３'!BB17*RANDBETWEEN(80,90)*0.01,'D-2・D-３'!BB17*RANDBETWEEN(110,120)*0.01),'D-2・D-３'!BB17-RANDBETWEEN(1,3)),0),0)&amp;"～"&amp;ROUND(IFERROR(IF(ABS('D-2・D-３'!BB17)&gt;=10,IF('D-2・D-３'!BB17&gt;=0,'D-2・D-３'!BB17*RANDBETWEEN(110,120)*0.01,'D-2・D-３'!BB17*RANDBETWEEN(80,90)*0.01),'D-2・D-３'!BB17+RANDBETWEEN(1,3)),0),0)&amp;"】")</f>
        <v/>
      </c>
      <c r="BC17" s="280" t="str">
        <f ca="1">IF('D-2・D-３'!BC17="","","【"&amp;ROUND(IFERROR(IF(ABS('D-2・D-３'!BC17)&gt;=10,IF('D-2・D-３'!BC17&gt;=0,'D-2・D-３'!BC17*RANDBETWEEN(80,90)*0.01,'D-2・D-３'!BC17*RANDBETWEEN(110,120)*0.01),'D-2・D-３'!BC17-RANDBETWEEN(1,3)),0),0)&amp;"～"&amp;ROUND(IFERROR(IF(ABS('D-2・D-３'!BC17)&gt;=10,IF('D-2・D-３'!BC17&gt;=0,'D-2・D-３'!BC17*RANDBETWEEN(110,120)*0.01,'D-2・D-３'!BC17*RANDBETWEEN(80,90)*0.01),'D-2・D-３'!BC17+RANDBETWEEN(1,3)),0),0)&amp;"】")</f>
        <v/>
      </c>
      <c r="BD17" s="122" t="str">
        <f>IF('D-2・D-３'!BD17="","",'D-2・D-３'!BD17)</f>
        <v/>
      </c>
      <c r="BE17" s="276" t="str">
        <f ca="1">IF('D-2・D-３'!BE17="","","【"&amp;ROUND(IFERROR(IF(ABS('D-2・D-３'!BE17)&gt;=10,IF('D-2・D-３'!BE17&gt;=0,'D-2・D-３'!BE17*RANDBETWEEN(80,90)*0.01,'D-2・D-３'!BE17*RANDBETWEEN(110,120)*0.01),'D-2・D-３'!BE17-RANDBETWEEN(1,3)),0),0)&amp;"～"&amp;ROUND(IFERROR(IF(ABS('D-2・D-３'!BE17)&gt;=10,IF('D-2・D-３'!BE17&gt;=0,'D-2・D-３'!BE17*RANDBETWEEN(110,120)*0.01,'D-2・D-３'!BE17*RANDBETWEEN(80,90)*0.01),'D-2・D-３'!BE17+RANDBETWEEN(1,3)),0),0)&amp;"】")</f>
        <v/>
      </c>
      <c r="BF17" s="276" t="str">
        <f ca="1">IF('D-2・D-３'!BF17="","","【"&amp;ROUND(IFERROR(IF(ABS('D-2・D-３'!BF17)&gt;=10,IF('D-2・D-３'!BF17&gt;=0,'D-2・D-３'!BF17*RANDBETWEEN(80,90)*0.01,'D-2・D-３'!BF17*RANDBETWEEN(110,120)*0.01),'D-2・D-３'!BF17-RANDBETWEEN(1,3)),0),0)&amp;"～"&amp;ROUND(IFERROR(IF(ABS('D-2・D-３'!BF17)&gt;=10,IF('D-2・D-３'!BF17&gt;=0,'D-2・D-３'!BF17*RANDBETWEEN(110,120)*0.01,'D-2・D-３'!BF17*RANDBETWEEN(80,90)*0.01),'D-2・D-３'!BF17+RANDBETWEEN(1,3)),0),0)&amp;"】")</f>
        <v/>
      </c>
      <c r="BG17" s="276" t="str">
        <f ca="1">IF('D-2・D-３'!BG17="","","【"&amp;ROUND(IFERROR(IF(ABS('D-2・D-３'!BG17)&gt;=10,IF('D-2・D-３'!BG17&gt;=0,'D-2・D-３'!BG17*RANDBETWEEN(80,90)*0.01,'D-2・D-３'!BG17*RANDBETWEEN(110,120)*0.01),'D-2・D-３'!BG17-RANDBETWEEN(1,3)),0),0)&amp;"～"&amp;ROUND(IFERROR(IF(ABS('D-2・D-３'!BG17)&gt;=10,IF('D-2・D-３'!BG17&gt;=0,'D-2・D-３'!BG17*RANDBETWEEN(110,120)*0.01,'D-2・D-３'!BG17*RANDBETWEEN(80,90)*0.01),'D-2・D-３'!BG17+RANDBETWEEN(1,3)),0),0)&amp;"】")</f>
        <v/>
      </c>
      <c r="BH17" s="276" t="str">
        <f ca="1">IF('D-2・D-３'!BH17="","","【"&amp;ROUND(IFERROR(IF(ABS('D-2・D-３'!BH17)&gt;=10,IF('D-2・D-３'!BH17&gt;=0,'D-2・D-３'!BH17*RANDBETWEEN(80,90)*0.01,'D-2・D-３'!BH17*RANDBETWEEN(110,120)*0.01),'D-2・D-３'!BH17-RANDBETWEEN(1,3)),0),0)&amp;"～"&amp;ROUND(IFERROR(IF(ABS('D-2・D-３'!BH17)&gt;=10,IF('D-2・D-３'!BH17&gt;=0,'D-2・D-３'!BH17*RANDBETWEEN(110,120)*0.01,'D-2・D-３'!BH17*RANDBETWEEN(80,90)*0.01),'D-2・D-３'!BH17+RANDBETWEEN(1,3)),0),0)&amp;"】")</f>
        <v/>
      </c>
      <c r="BI17" s="276" t="str">
        <f ca="1">IF('D-2・D-３'!BI17="","","【"&amp;ROUND(IFERROR(IF(ABS('D-2・D-３'!BI17)&gt;=10,IF('D-2・D-３'!BI17&gt;=0,'D-2・D-３'!BI17*RANDBETWEEN(80,90)*0.01,'D-2・D-３'!BI17*RANDBETWEEN(110,120)*0.01),'D-2・D-３'!BI17-RANDBETWEEN(1,3)),0),0)&amp;"～"&amp;ROUND(IFERROR(IF(ABS('D-2・D-３'!BI17)&gt;=10,IF('D-2・D-３'!BI17&gt;=0,'D-2・D-３'!BI17*RANDBETWEEN(110,120)*0.01,'D-2・D-３'!BI17*RANDBETWEEN(80,90)*0.01),'D-2・D-３'!BI17+RANDBETWEEN(1,3)),0),0)&amp;"】")</f>
        <v/>
      </c>
      <c r="BJ17" s="285" t="str">
        <f>IF('D-2・D-３'!BJ17="","",'D-2・D-３'!BJ17)</f>
        <v/>
      </c>
      <c r="BK17" s="280" t="str">
        <f ca="1">IF('D-2・D-３'!BK17="","","【"&amp;ROUND(IFERROR(IF(ABS('D-2・D-３'!BK17)&gt;=10,IF('D-2・D-３'!BK17&gt;=0,'D-2・D-３'!BK17*RANDBETWEEN(80,90)*0.01,'D-2・D-３'!BK17*RANDBETWEEN(110,120)*0.01),'D-2・D-３'!BK17-RANDBETWEEN(1,3)),0),0)&amp;"～"&amp;ROUND(IFERROR(IF(ABS('D-2・D-３'!BK17)&gt;=10,IF('D-2・D-３'!BK17&gt;=0,'D-2・D-３'!BK17*RANDBETWEEN(110,120)*0.01,'D-2・D-３'!BK17*RANDBETWEEN(80,90)*0.01),'D-2・D-３'!BK17+RANDBETWEEN(1,3)),0),0)&amp;"】")</f>
        <v/>
      </c>
      <c r="BL17" s="279" t="str">
        <f>IF('D-2・D-３'!BL17="","",'D-2・D-３'!BL17)</f>
        <v/>
      </c>
      <c r="BM17" s="280" t="str">
        <f ca="1">IF('D-2・D-３'!BM17="","","【"&amp;ROUND(IFERROR(IF(ABS('D-2・D-３'!BM17)&gt;=10,IF('D-2・D-３'!BM17&gt;=0,'D-2・D-３'!BM17*RANDBETWEEN(80,90)*0.01,'D-2・D-３'!BM17*RANDBETWEEN(110,120)*0.01),'D-2・D-３'!BM17-RANDBETWEEN(1,3)),0),0)&amp;"～"&amp;ROUND(IFERROR(IF(ABS('D-2・D-３'!BM17)&gt;=10,IF('D-2・D-３'!BM17&gt;=0,'D-2・D-３'!BM17*RANDBETWEEN(110,120)*0.01,'D-2・D-３'!BM17*RANDBETWEEN(80,90)*0.01),'D-2・D-３'!BM17+RANDBETWEEN(1,3)),0),0)&amp;"】")</f>
        <v/>
      </c>
      <c r="BN17" s="280" t="str">
        <f ca="1">IF('D-2・D-３'!BN17="","","【"&amp;ROUND(IFERROR(IF(ABS('D-2・D-３'!BN17)&gt;=10,IF('D-2・D-３'!BN17&gt;=0,'D-2・D-３'!BN17*RANDBETWEEN(80,90)*0.01,'D-2・D-３'!BN17*RANDBETWEEN(110,120)*0.01),'D-2・D-３'!BN17-RANDBETWEEN(1,3)),0),0)&amp;"～"&amp;ROUND(IFERROR(IF(ABS('D-2・D-３'!BN17)&gt;=10,IF('D-2・D-３'!BN17&gt;=0,'D-2・D-３'!BN17*RANDBETWEEN(110,120)*0.01,'D-2・D-３'!BN17*RANDBETWEEN(80,90)*0.01),'D-2・D-３'!BN17+RANDBETWEEN(1,3)),0),0)&amp;"】")</f>
        <v/>
      </c>
      <c r="BO17" s="280" t="str">
        <f ca="1">IF('D-2・D-３'!BO17="","","【"&amp;ROUND(IFERROR(IF(ABS('D-2・D-３'!BO17)&gt;=10,IF('D-2・D-３'!BO17&gt;=0,'D-2・D-３'!BO17*RANDBETWEEN(80,90)*0.01,'D-2・D-３'!BO17*RANDBETWEEN(110,120)*0.01),'D-2・D-３'!BO17-RANDBETWEEN(1,3)),0),0)&amp;"～"&amp;ROUND(IFERROR(IF(ABS('D-2・D-３'!BO17)&gt;=10,IF('D-2・D-３'!BO17&gt;=0,'D-2・D-３'!BO17*RANDBETWEEN(110,120)*0.01,'D-2・D-３'!BO17*RANDBETWEEN(80,90)*0.01),'D-2・D-３'!BO17+RANDBETWEEN(1,3)),0),0)&amp;"】")</f>
        <v/>
      </c>
      <c r="BP17" s="291" t="str">
        <f>IF('D-2・D-３'!BP17="","",'D-2・D-３'!BP17)</f>
        <v/>
      </c>
      <c r="BQ17" s="285" t="str">
        <f>IF('D-2・D-３'!BQ17="","",'D-2・D-３'!BQ17)</f>
        <v/>
      </c>
      <c r="BR17" s="280" t="str">
        <f ca="1">IF('D-2・D-３'!BR17="","","【"&amp;ROUND(IFERROR(IF(ABS('D-2・D-３'!BR17)&gt;=10,IF('D-2・D-３'!BR17&gt;=0,'D-2・D-３'!BR17*RANDBETWEEN(80,90)*0.01,'D-2・D-３'!BR17*RANDBETWEEN(110,120)*0.01),'D-2・D-３'!BR17-RANDBETWEEN(1,3)),0),0)&amp;"～"&amp;ROUND(IFERROR(IF(ABS('D-2・D-３'!BR17)&gt;=10,IF('D-2・D-３'!BR17&gt;=0,'D-2・D-３'!BR17*RANDBETWEEN(110,120)*0.01,'D-2・D-３'!BR17*RANDBETWEEN(80,90)*0.01),'D-2・D-３'!BR17+RANDBETWEEN(1,3)),0),0)&amp;"】")</f>
        <v/>
      </c>
      <c r="BS17" s="280" t="str">
        <f ca="1">IF('D-2・D-３'!BS17="","","【"&amp;ROUND(IFERROR(IF(ABS('D-2・D-３'!BS17)&gt;=10,IF('D-2・D-３'!BS17&gt;=0,'D-2・D-３'!BS17*RANDBETWEEN(80,90)*0.01,'D-2・D-３'!BS17*RANDBETWEEN(110,120)*0.01),'D-2・D-３'!BS17-RANDBETWEEN(1,3)),0),0)&amp;"～"&amp;ROUND(IFERROR(IF(ABS('D-2・D-３'!BS17)&gt;=10,IF('D-2・D-３'!BS17&gt;=0,'D-2・D-３'!BS17*RANDBETWEEN(110,120)*0.01,'D-2・D-３'!BS17*RANDBETWEEN(80,90)*0.01),'D-2・D-３'!BS17+RANDBETWEEN(1,3)),0),0)&amp;"】")</f>
        <v/>
      </c>
      <c r="BT17" s="280" t="str">
        <f ca="1">IF('D-2・D-３'!BT17="","","【"&amp;ROUND(IFERROR(IF(ABS('D-2・D-３'!BT17)&gt;=10,IF('D-2・D-３'!BT17&gt;=0,'D-2・D-３'!BT17*RANDBETWEEN(80,90)*0.01,'D-2・D-３'!BT17*RANDBETWEEN(110,120)*0.01),'D-2・D-３'!BT17-RANDBETWEEN(1,3)),0),0)&amp;"～"&amp;ROUND(IFERROR(IF(ABS('D-2・D-３'!BT17)&gt;=10,IF('D-2・D-３'!BT17&gt;=0,'D-2・D-３'!BT17*RANDBETWEEN(110,120)*0.01,'D-2・D-３'!BT17*RANDBETWEEN(80,90)*0.01),'D-2・D-３'!BT17+RANDBETWEEN(1,3)),0),0)&amp;"】")</f>
        <v/>
      </c>
      <c r="BU17" s="280" t="str">
        <f ca="1">IF('D-2・D-３'!BU17="","","【"&amp;ROUND(IFERROR(IF(ABS('D-2・D-３'!BU17)&gt;=10,IF('D-2・D-３'!BU17&gt;=0,'D-2・D-３'!BU17*RANDBETWEEN(80,90)*0.01,'D-2・D-３'!BU17*RANDBETWEEN(110,120)*0.01),'D-2・D-３'!BU17-RANDBETWEEN(1,3)),0),0)&amp;"～"&amp;ROUND(IFERROR(IF(ABS('D-2・D-３'!BU17)&gt;=10,IF('D-2・D-３'!BU17&gt;=0,'D-2・D-３'!BU17*RANDBETWEEN(110,120)*0.01,'D-2・D-３'!BU17*RANDBETWEEN(80,90)*0.01),'D-2・D-３'!BU17+RANDBETWEEN(1,3)),0),0)&amp;"】")</f>
        <v/>
      </c>
      <c r="BV17" s="280" t="str">
        <f ca="1">IF('D-2・D-３'!BV17="","","【"&amp;ROUND(IFERROR(IF(ABS('D-2・D-３'!BV17)&gt;=10,IF('D-2・D-３'!BV17&gt;=0,'D-2・D-３'!BV17*RANDBETWEEN(80,90)*0.01,'D-2・D-３'!BV17*RANDBETWEEN(110,120)*0.01),'D-2・D-３'!BV17-RANDBETWEEN(1,3)),0),0)&amp;"～"&amp;ROUND(IFERROR(IF(ABS('D-2・D-３'!BV17)&gt;=10,IF('D-2・D-３'!BV17&gt;=0,'D-2・D-３'!BV17*RANDBETWEEN(110,120)*0.01,'D-2・D-３'!BV17*RANDBETWEEN(80,90)*0.01),'D-2・D-３'!BV17+RANDBETWEEN(1,3)),0),0)&amp;"】")</f>
        <v/>
      </c>
      <c r="BW17" s="283" t="str">
        <f ca="1">IF('D-2・D-３'!BW17="","","【"&amp;ROUND(IFERROR(IF(ABS('D-2・D-３'!BW17)&gt;=10,IF('D-2・D-３'!BW17&gt;=0,'D-2・D-３'!BW17*RANDBETWEEN(80,90)*0.01,'D-2・D-３'!BW17*RANDBETWEEN(110,120)*0.01),'D-2・D-３'!BW17-RANDBETWEEN(1,3)),0),0)&amp;"～"&amp;ROUND(IFERROR(IF(ABS('D-2・D-３'!BW17)&gt;=10,IF('D-2・D-３'!BW17&gt;=0,'D-2・D-３'!BW17*RANDBETWEEN(110,120)*0.01,'D-2・D-３'!BW17*RANDBETWEEN(80,90)*0.01),'D-2・D-３'!BW17+RANDBETWEEN(1,3)),0),0)&amp;"】")</f>
        <v/>
      </c>
    </row>
    <row r="18" spans="2:75" ht="18" customHeight="1" x14ac:dyDescent="0.15">
      <c r="B18" s="1081">
        <v>5</v>
      </c>
      <c r="C18" s="1082"/>
      <c r="D18" s="279" t="str">
        <f>IF('D-2・D-３'!D18="","",'D-2・D-３'!D18)</f>
        <v/>
      </c>
      <c r="E18" s="273" t="str">
        <f>IF('D-2・D-３'!E18="","",'D-2・D-３'!E18)</f>
        <v/>
      </c>
      <c r="F18" s="274" t="str">
        <f>IF('D-2・D-３'!F18="","",'D-2・D-３'!F18)</f>
        <v/>
      </c>
      <c r="G18" s="285" t="str">
        <f>IF('D-2・D-３'!G18="","",'D-2・D-３'!G18)</f>
        <v/>
      </c>
      <c r="H18" s="279" t="str">
        <f>IF('D-2・D-３'!H18="","",'D-2・D-３'!H18)</f>
        <v/>
      </c>
      <c r="I18" s="273" t="str">
        <f>IF('D-2・D-３'!I18="","",'D-2・D-３'!I18)</f>
        <v/>
      </c>
      <c r="J18" s="279" t="str">
        <f>IF('D-2・D-３'!J18="","",'D-2・D-３'!J18)</f>
        <v/>
      </c>
      <c r="K18" s="273" t="str">
        <f>IF('D-2・D-３'!K18="","",'D-2・D-３'!K18)</f>
        <v/>
      </c>
      <c r="L18" s="279" t="str">
        <f>IF('D-2・D-３'!L18="","",'D-2・D-３'!L18)</f>
        <v/>
      </c>
      <c r="M18" s="273" t="str">
        <f>IF('D-2・D-３'!M18="","",'D-2・D-３'!M18)</f>
        <v/>
      </c>
      <c r="N18" s="279" t="str">
        <f>IF('D-2・D-３'!N18="","",'D-2・D-３'!N18)</f>
        <v/>
      </c>
      <c r="O18" s="273" t="str">
        <f>IF('D-2・D-３'!O18="","",'D-2・D-３'!O18)</f>
        <v/>
      </c>
      <c r="P18" s="279" t="str">
        <f>IF('D-2・D-３'!P18="","",'D-2・D-３'!P18)</f>
        <v/>
      </c>
      <c r="Q18" s="273" t="str">
        <f>IF('D-2・D-３'!Q18="","",'D-2・D-３'!Q18)</f>
        <v/>
      </c>
      <c r="R18" s="279" t="str">
        <f>IF('D-2・D-３'!R18="","",'D-2・D-３'!R18)</f>
        <v/>
      </c>
      <c r="S18" s="273" t="str">
        <f>IF('D-2・D-３'!S18="","",'D-2・D-３'!S18)</f>
        <v/>
      </c>
      <c r="T18" s="279" t="str">
        <f>IF('D-2・D-３'!T18="","",'D-2・D-３'!T18)</f>
        <v/>
      </c>
      <c r="U18" s="273" t="str">
        <f>IF('D-2・D-３'!U18="","",'D-2・D-３'!U18)</f>
        <v/>
      </c>
      <c r="V18" s="273" t="str">
        <f>IF('D-2・D-３'!V18="","",'D-2・D-３'!V18)</f>
        <v/>
      </c>
      <c r="W18" s="273" t="str">
        <f>IF('D-2・D-３'!W18="","",'D-2・D-３'!W18)</f>
        <v/>
      </c>
      <c r="X18" s="273" t="str">
        <f>IF('D-2・D-３'!X18="","",'D-2・D-３'!X18)</f>
        <v/>
      </c>
      <c r="Y18" s="279" t="str">
        <f>IF('D-2・D-３'!Y18="","",'D-2・D-３'!Y18)</f>
        <v/>
      </c>
      <c r="Z18" s="291" t="str">
        <f>IF('D-2・D-３'!Z18="","",'D-2・D-３'!Z18)</f>
        <v/>
      </c>
      <c r="AA18" s="291" t="str">
        <f>IF('D-2・D-３'!AA18="","",'D-2・D-３'!AA18)</f>
        <v/>
      </c>
      <c r="AB18" s="285" t="str">
        <f>IF('D-2・D-３'!AB18="","",'D-2・D-３'!AB18)</f>
        <v/>
      </c>
      <c r="AC18" s="285" t="str">
        <f>IF('D-2・D-３'!AC18="","",'D-2・D-３'!AC18)</f>
        <v/>
      </c>
      <c r="AD18" s="285" t="str">
        <f>IF('D-2・D-３'!AD18="","",'D-2・D-３'!AD18)</f>
        <v/>
      </c>
      <c r="AE18" s="285" t="str">
        <f>IF('D-2・D-３'!AE18="","",'D-2・D-３'!AE18)</f>
        <v/>
      </c>
      <c r="AF18" s="285" t="str">
        <f>IF('D-2・D-３'!AF18="","",'D-2・D-３'!AF18)</f>
        <v/>
      </c>
      <c r="AG18" s="275" t="str">
        <f>IF('D-2・D-３'!AG18="","",'D-2・D-３'!AG18)</f>
        <v/>
      </c>
      <c r="AH18" s="285" t="str">
        <f>IF('D-2・D-３'!AH18="","",'D-2・D-３'!AH18)</f>
        <v/>
      </c>
      <c r="AI18" s="280" t="str">
        <f ca="1">IF('D-2・D-３'!AI18="","","【"&amp;ROUND(IFERROR(IF(ABS('D-2・D-３'!AI18)&gt;=10,IF('D-2・D-３'!AI18&gt;=0,'D-2・D-３'!AI18*RANDBETWEEN(80,90)*0.01,'D-2・D-３'!AI18*RANDBETWEEN(110,120)*0.01),'D-2・D-３'!AI18-RANDBETWEEN(1,3)),0),0)&amp;"～"&amp;ROUND(IFERROR(IF(ABS('D-2・D-３'!AI18)&gt;=10,IF('D-2・D-３'!AI18&gt;=0,'D-2・D-３'!AI18*RANDBETWEEN(110,120)*0.01,'D-2・D-３'!AI18*RANDBETWEEN(80,90)*0.01),'D-2・D-３'!AI18+RANDBETWEEN(1,3)),0),0)&amp;"】")</f>
        <v/>
      </c>
      <c r="AJ18" s="289" t="str">
        <f ca="1">IF('D-2・D-３'!AJ18="","","【"&amp;ROUND(IFERROR(IF(ABS('D-2・D-３'!AJ18)&gt;=10,IF('D-2・D-３'!AJ18&gt;=0,'D-2・D-３'!AJ18*RANDBETWEEN(80,90)*0.01,'D-2・D-３'!AJ18*RANDBETWEEN(110,120)*0.01),'D-2・D-３'!AJ18-RANDBETWEEN(1,3)),0),0)&amp;"～"&amp;ROUND(IFERROR(IF(ABS('D-2・D-３'!AJ18)&gt;=10,IF('D-2・D-３'!AJ18&gt;=0,'D-2・D-３'!AJ18*RANDBETWEEN(110,120)*0.01,'D-2・D-３'!AJ18*RANDBETWEEN(80,90)*0.01),'D-2・D-３'!AJ18+RANDBETWEEN(1,3)),0),0)&amp;"】")</f>
        <v/>
      </c>
      <c r="AK18" s="289" t="str">
        <f ca="1">IF('D-2・D-３'!AK18="","","【"&amp;ROUND(IFERROR(IF(ABS('D-2・D-３'!AK18)&gt;=10,IF('D-2・D-３'!AK18&gt;=0,'D-2・D-３'!AK18*RANDBETWEEN(80,90)*0.01,'D-2・D-３'!AK18*RANDBETWEEN(110,120)*0.01),'D-2・D-３'!AK18-RANDBETWEEN(1,3)),0),0)&amp;"～"&amp;ROUND(IFERROR(IF(ABS('D-2・D-３'!AK18)&gt;=10,IF('D-2・D-３'!AK18&gt;=0,'D-2・D-３'!AK18*RANDBETWEEN(110,120)*0.01,'D-2・D-３'!AK18*RANDBETWEEN(80,90)*0.01),'D-2・D-３'!AK18+RANDBETWEEN(1,3)),0),0)&amp;"】")</f>
        <v/>
      </c>
      <c r="AL18" s="280" t="str">
        <f ca="1">IF('D-2・D-３'!AL18="","","【"&amp;ROUND(IFERROR(IF(ABS('D-2・D-３'!AL18)&gt;=10,IF('D-2・D-３'!AL18&gt;=0,'D-2・D-３'!AL18*RANDBETWEEN(80,90)*0.01,'D-2・D-３'!AL18*RANDBETWEEN(110,120)*0.01),'D-2・D-３'!AL18-RANDBETWEEN(1,3)),0),0)&amp;"～"&amp;ROUND(IFERROR(IF(ABS('D-2・D-３'!AL18)&gt;=10,IF('D-2・D-３'!AL18&gt;=0,'D-2・D-３'!AL18*RANDBETWEEN(110,120)*0.01,'D-2・D-３'!AL18*RANDBETWEEN(80,90)*0.01),'D-2・D-３'!AL18+RANDBETWEEN(1,3)),0),0)&amp;"】")</f>
        <v/>
      </c>
      <c r="AM18" s="280" t="str">
        <f ca="1">IF('D-2・D-３'!AM18="","","【"&amp;ROUND(IFERROR(IF(ABS('D-2・D-３'!AM18)&gt;=10,IF('D-2・D-３'!AM18&gt;=0,'D-2・D-３'!AM18*RANDBETWEEN(80,90)*0.01,'D-2・D-３'!AM18*RANDBETWEEN(110,120)*0.01),'D-2・D-３'!AM18-RANDBETWEEN(1,3)),0),0)&amp;"～"&amp;ROUND(IFERROR(IF(ABS('D-2・D-３'!AM18)&gt;=10,IF('D-2・D-３'!AM18&gt;=0,'D-2・D-３'!AM18*RANDBETWEEN(110,120)*0.01,'D-2・D-３'!AM18*RANDBETWEEN(80,90)*0.01),'D-2・D-３'!AM18+RANDBETWEEN(1,3)),0),0)&amp;"】")</f>
        <v/>
      </c>
      <c r="AN18" s="371" t="str">
        <f ca="1">IF('D-2・D-３'!AN18="","","【"&amp;ROUND(IFERROR(IF(ABS('D-2・D-３'!AN18)&gt;=0.1,IF('D-2・D-３'!AN18&gt;=0,'D-2・D-３'!AN18*RANDBETWEEN(80,90),'D-2・D-３'!AN18*RANDBETWEEN(110,120)),('D-2・D-３'!AN18)*100-RANDBETWEEN(3,7)),0),0)&amp;"%～"&amp;ROUND(IFERROR(IF(ABS('D-2・D-３'!AN18)&gt;=0.1,IF('D-2・D-３'!AN18&gt;=0,'D-2・D-３'!AN18*RANDBETWEEN(110,120),'D-2・D-３'!AN18*RANDBETWEEN(80,90)),('D-2・D-３'!AN18)*100+RANDBETWEEN(3,7)),0),0)&amp;"%】")</f>
        <v/>
      </c>
      <c r="AO18" s="291" t="str">
        <f>IF('D-2・D-３'!AO18="","",'D-2・D-３'!AO18)</f>
        <v/>
      </c>
      <c r="AP18" s="277" t="str">
        <f>IF('D-2・D-３'!AP18="","",'D-2・D-３'!AP18)</f>
        <v/>
      </c>
      <c r="AQ18" s="280" t="str">
        <f ca="1">IF('D-2・D-３'!AQ18="","","【"&amp;ROUND(IFERROR(IF(ABS('D-2・D-３'!AQ18)&gt;=10,IF('D-2・D-３'!AQ18&gt;=0,'D-2・D-３'!AQ18*RANDBETWEEN(80,90)*0.01,'D-2・D-３'!AQ18*RANDBETWEEN(110,120)*0.01),'D-2・D-３'!AQ18-RANDBETWEEN(1,3)),0),0)&amp;"～"&amp;ROUND(IFERROR(IF(ABS('D-2・D-３'!AQ18)&gt;=10,IF('D-2・D-３'!AQ18&gt;=0,'D-2・D-３'!AQ18*RANDBETWEEN(110,120)*0.01,'D-2・D-３'!AQ18*RANDBETWEEN(80,90)*0.01),'D-2・D-３'!AQ18+RANDBETWEEN(1,3)),0),0)&amp;"】")</f>
        <v/>
      </c>
      <c r="AR18" s="285" t="str">
        <f>IF('D-2・D-３'!AR18="","",'D-2・D-３'!AR18)</f>
        <v/>
      </c>
      <c r="AS18" s="289" t="str">
        <f>IF('D-2・D-３'!AS18="","",'D-2・D-３'!AS18)</f>
        <v/>
      </c>
      <c r="AT18" s="291" t="str">
        <f>IF('D-2・D-３'!AT18="","",'D-2・D-３'!AT18)</f>
        <v/>
      </c>
      <c r="AU18" s="279" t="str">
        <f>IF('D-2・D-３'!AU18="","",'D-2・D-３'!AU18)</f>
        <v/>
      </c>
      <c r="AV18" s="280" t="str">
        <f ca="1">IF('D-2・D-３'!AV18="","","【"&amp;ROUND(IFERROR(IF(ABS('D-2・D-３'!AV18)&gt;=10,IF('D-2・D-３'!AV18&gt;=0,'D-2・D-３'!AV18*RANDBETWEEN(80,90)*0.01,'D-2・D-３'!AV18*RANDBETWEEN(110,120)*0.01),'D-2・D-３'!AV18-RANDBETWEEN(1,3)),0),0)&amp;"～"&amp;ROUND(IFERROR(IF(ABS('D-2・D-３'!AV18)&gt;=10,IF('D-2・D-３'!AV18&gt;=0,'D-2・D-３'!AV18*RANDBETWEEN(110,120)*0.01,'D-2・D-３'!AV18*RANDBETWEEN(80,90)*0.01),'D-2・D-３'!AV18+RANDBETWEEN(1,3)),0),0)&amp;"】")</f>
        <v/>
      </c>
      <c r="AW18" s="280" t="str">
        <f ca="1">IF('D-2・D-３'!AW18="","","【"&amp;ROUND(IFERROR(IF(ABS('D-2・D-３'!AW18)&gt;=10,IF('D-2・D-３'!AW18&gt;=0,'D-2・D-３'!AW18*RANDBETWEEN(80,90)*0.01,'D-2・D-３'!AW18*RANDBETWEEN(110,120)*0.01),'D-2・D-３'!AW18-RANDBETWEEN(1,3)),0),0)&amp;"～"&amp;ROUND(IFERROR(IF(ABS('D-2・D-３'!AW18)&gt;=10,IF('D-2・D-３'!AW18&gt;=0,'D-2・D-３'!AW18*RANDBETWEEN(110,120)*0.01,'D-2・D-３'!AW18*RANDBETWEEN(80,90)*0.01),'D-2・D-３'!AW18+RANDBETWEEN(1,3)),0),0)&amp;"】")</f>
        <v/>
      </c>
      <c r="AX18" s="280" t="str">
        <f ca="1">IF('D-2・D-３'!AX18="","","【"&amp;ROUND(IFERROR(IF(ABS('D-2・D-３'!AX18)&gt;=10,IF('D-2・D-３'!AX18&gt;=0,'D-2・D-３'!AX18*RANDBETWEEN(80,90)*0.01,'D-2・D-３'!AX18*RANDBETWEEN(110,120)*0.01),'D-2・D-３'!AX18-RANDBETWEEN(1,3)),0),0)&amp;"～"&amp;ROUND(IFERROR(IF(ABS('D-2・D-３'!AX18)&gt;=10,IF('D-2・D-３'!AX18&gt;=0,'D-2・D-３'!AX18*RANDBETWEEN(110,120)*0.01,'D-2・D-３'!AX18*RANDBETWEEN(80,90)*0.01),'D-2・D-３'!AX18+RANDBETWEEN(1,3)),0),0)&amp;"】")</f>
        <v/>
      </c>
      <c r="AY18" s="280" t="str">
        <f ca="1">IF('D-2・D-３'!AY18="","","【"&amp;ROUND(IFERROR(IF(ABS('D-2・D-３'!AY18)&gt;=10,IF('D-2・D-３'!AY18&gt;=0,'D-2・D-３'!AY18*RANDBETWEEN(80,90)*0.01,'D-2・D-３'!AY18*RANDBETWEEN(110,120)*0.01),'D-2・D-３'!AY18-RANDBETWEEN(1,3)),0),0)&amp;"～"&amp;ROUND(IFERROR(IF(ABS('D-2・D-３'!AY18)&gt;=10,IF('D-2・D-３'!AY18&gt;=0,'D-2・D-３'!AY18*RANDBETWEEN(110,120)*0.01,'D-2・D-３'!AY18*RANDBETWEEN(80,90)*0.01),'D-2・D-３'!AY18+RANDBETWEEN(1,3)),0),0)&amp;"】")</f>
        <v/>
      </c>
      <c r="AZ18" s="280" t="str">
        <f ca="1">IF('D-2・D-３'!AZ18="","","【"&amp;ROUND(IFERROR(IF(ABS('D-2・D-３'!AZ18)&gt;=10,IF('D-2・D-３'!AZ18&gt;=0,'D-2・D-３'!AZ18*RANDBETWEEN(80,90)*0.01,'D-2・D-３'!AZ18*RANDBETWEEN(110,120)*0.01),'D-2・D-３'!AZ18-RANDBETWEEN(1,3)),0),0)&amp;"～"&amp;ROUND(IFERROR(IF(ABS('D-2・D-３'!AZ18)&gt;=10,IF('D-2・D-３'!AZ18&gt;=0,'D-2・D-３'!AZ18*RANDBETWEEN(110,120)*0.01,'D-2・D-３'!AZ18*RANDBETWEEN(80,90)*0.01),'D-2・D-３'!AZ18+RANDBETWEEN(1,3)),0),0)&amp;"】")</f>
        <v/>
      </c>
      <c r="BA18" s="280" t="str">
        <f ca="1">IF('D-2・D-３'!BA18="","","【"&amp;ROUND(IFERROR(IF(ABS('D-2・D-３'!BA18)&gt;=10,IF('D-2・D-３'!BA18&gt;=0,'D-2・D-３'!BA18*RANDBETWEEN(80,90)*0.01,'D-2・D-３'!BA18*RANDBETWEEN(110,120)*0.01),'D-2・D-３'!BA18-RANDBETWEEN(1,3)),0),0)&amp;"～"&amp;ROUND(IFERROR(IF(ABS('D-2・D-３'!BA18)&gt;=10,IF('D-2・D-３'!BA18&gt;=0,'D-2・D-３'!BA18*RANDBETWEEN(110,120)*0.01,'D-2・D-３'!BA18*RANDBETWEEN(80,90)*0.01),'D-2・D-３'!BA18+RANDBETWEEN(1,3)),0),0)&amp;"】")</f>
        <v/>
      </c>
      <c r="BB18" s="280" t="str">
        <f ca="1">IF('D-2・D-３'!BB18="","","【"&amp;ROUND(IFERROR(IF(ABS('D-2・D-３'!BB18)&gt;=10,IF('D-2・D-３'!BB18&gt;=0,'D-2・D-３'!BB18*RANDBETWEEN(80,90)*0.01,'D-2・D-３'!BB18*RANDBETWEEN(110,120)*0.01),'D-2・D-３'!BB18-RANDBETWEEN(1,3)),0),0)&amp;"～"&amp;ROUND(IFERROR(IF(ABS('D-2・D-３'!BB18)&gt;=10,IF('D-2・D-３'!BB18&gt;=0,'D-2・D-３'!BB18*RANDBETWEEN(110,120)*0.01,'D-2・D-３'!BB18*RANDBETWEEN(80,90)*0.01),'D-2・D-３'!BB18+RANDBETWEEN(1,3)),0),0)&amp;"】")</f>
        <v/>
      </c>
      <c r="BC18" s="280" t="str">
        <f ca="1">IF('D-2・D-３'!BC18="","","【"&amp;ROUND(IFERROR(IF(ABS('D-2・D-３'!BC18)&gt;=10,IF('D-2・D-３'!BC18&gt;=0,'D-2・D-３'!BC18*RANDBETWEEN(80,90)*0.01,'D-2・D-３'!BC18*RANDBETWEEN(110,120)*0.01),'D-2・D-３'!BC18-RANDBETWEEN(1,3)),0),0)&amp;"～"&amp;ROUND(IFERROR(IF(ABS('D-2・D-３'!BC18)&gt;=10,IF('D-2・D-３'!BC18&gt;=0,'D-2・D-３'!BC18*RANDBETWEEN(110,120)*0.01,'D-2・D-３'!BC18*RANDBETWEEN(80,90)*0.01),'D-2・D-３'!BC18+RANDBETWEEN(1,3)),0),0)&amp;"】")</f>
        <v/>
      </c>
      <c r="BD18" s="122" t="str">
        <f>IF('D-2・D-３'!BD18="","",'D-2・D-３'!BD18)</f>
        <v/>
      </c>
      <c r="BE18" s="276" t="str">
        <f ca="1">IF('D-2・D-３'!BE18="","","【"&amp;ROUND(IFERROR(IF(ABS('D-2・D-３'!BE18)&gt;=10,IF('D-2・D-３'!BE18&gt;=0,'D-2・D-３'!BE18*RANDBETWEEN(80,90)*0.01,'D-2・D-３'!BE18*RANDBETWEEN(110,120)*0.01),'D-2・D-３'!BE18-RANDBETWEEN(1,3)),0),0)&amp;"～"&amp;ROUND(IFERROR(IF(ABS('D-2・D-３'!BE18)&gt;=10,IF('D-2・D-３'!BE18&gt;=0,'D-2・D-３'!BE18*RANDBETWEEN(110,120)*0.01,'D-2・D-３'!BE18*RANDBETWEEN(80,90)*0.01),'D-2・D-３'!BE18+RANDBETWEEN(1,3)),0),0)&amp;"】")</f>
        <v/>
      </c>
      <c r="BF18" s="276" t="str">
        <f ca="1">IF('D-2・D-３'!BF18="","","【"&amp;ROUND(IFERROR(IF(ABS('D-2・D-３'!BF18)&gt;=10,IF('D-2・D-３'!BF18&gt;=0,'D-2・D-３'!BF18*RANDBETWEEN(80,90)*0.01,'D-2・D-３'!BF18*RANDBETWEEN(110,120)*0.01),'D-2・D-３'!BF18-RANDBETWEEN(1,3)),0),0)&amp;"～"&amp;ROUND(IFERROR(IF(ABS('D-2・D-３'!BF18)&gt;=10,IF('D-2・D-３'!BF18&gt;=0,'D-2・D-３'!BF18*RANDBETWEEN(110,120)*0.01,'D-2・D-３'!BF18*RANDBETWEEN(80,90)*0.01),'D-2・D-３'!BF18+RANDBETWEEN(1,3)),0),0)&amp;"】")</f>
        <v/>
      </c>
      <c r="BG18" s="276" t="str">
        <f ca="1">IF('D-2・D-３'!BG18="","","【"&amp;ROUND(IFERROR(IF(ABS('D-2・D-３'!BG18)&gt;=10,IF('D-2・D-３'!BG18&gt;=0,'D-2・D-３'!BG18*RANDBETWEEN(80,90)*0.01,'D-2・D-３'!BG18*RANDBETWEEN(110,120)*0.01),'D-2・D-３'!BG18-RANDBETWEEN(1,3)),0),0)&amp;"～"&amp;ROUND(IFERROR(IF(ABS('D-2・D-３'!BG18)&gt;=10,IF('D-2・D-３'!BG18&gt;=0,'D-2・D-３'!BG18*RANDBETWEEN(110,120)*0.01,'D-2・D-３'!BG18*RANDBETWEEN(80,90)*0.01),'D-2・D-３'!BG18+RANDBETWEEN(1,3)),0),0)&amp;"】")</f>
        <v/>
      </c>
      <c r="BH18" s="276" t="str">
        <f ca="1">IF('D-2・D-３'!BH18="","","【"&amp;ROUND(IFERROR(IF(ABS('D-2・D-３'!BH18)&gt;=10,IF('D-2・D-３'!BH18&gt;=0,'D-2・D-３'!BH18*RANDBETWEEN(80,90)*0.01,'D-2・D-３'!BH18*RANDBETWEEN(110,120)*0.01),'D-2・D-３'!BH18-RANDBETWEEN(1,3)),0),0)&amp;"～"&amp;ROUND(IFERROR(IF(ABS('D-2・D-３'!BH18)&gt;=10,IF('D-2・D-３'!BH18&gt;=0,'D-2・D-３'!BH18*RANDBETWEEN(110,120)*0.01,'D-2・D-３'!BH18*RANDBETWEEN(80,90)*0.01),'D-2・D-３'!BH18+RANDBETWEEN(1,3)),0),0)&amp;"】")</f>
        <v/>
      </c>
      <c r="BI18" s="276" t="str">
        <f ca="1">IF('D-2・D-３'!BI18="","","【"&amp;ROUND(IFERROR(IF(ABS('D-2・D-３'!BI18)&gt;=10,IF('D-2・D-３'!BI18&gt;=0,'D-2・D-３'!BI18*RANDBETWEEN(80,90)*0.01,'D-2・D-３'!BI18*RANDBETWEEN(110,120)*0.01),'D-2・D-３'!BI18-RANDBETWEEN(1,3)),0),0)&amp;"～"&amp;ROUND(IFERROR(IF(ABS('D-2・D-３'!BI18)&gt;=10,IF('D-2・D-３'!BI18&gt;=0,'D-2・D-３'!BI18*RANDBETWEEN(110,120)*0.01,'D-2・D-３'!BI18*RANDBETWEEN(80,90)*0.01),'D-2・D-３'!BI18+RANDBETWEEN(1,3)),0),0)&amp;"】")</f>
        <v/>
      </c>
      <c r="BJ18" s="285" t="str">
        <f>IF('D-2・D-３'!BJ18="","",'D-2・D-３'!BJ18)</f>
        <v/>
      </c>
      <c r="BK18" s="280" t="str">
        <f ca="1">IF('D-2・D-３'!BK18="","","【"&amp;ROUND(IFERROR(IF(ABS('D-2・D-３'!BK18)&gt;=10,IF('D-2・D-３'!BK18&gt;=0,'D-2・D-３'!BK18*RANDBETWEEN(80,90)*0.01,'D-2・D-３'!BK18*RANDBETWEEN(110,120)*0.01),'D-2・D-３'!BK18-RANDBETWEEN(1,3)),0),0)&amp;"～"&amp;ROUND(IFERROR(IF(ABS('D-2・D-３'!BK18)&gt;=10,IF('D-2・D-３'!BK18&gt;=0,'D-2・D-３'!BK18*RANDBETWEEN(110,120)*0.01,'D-2・D-３'!BK18*RANDBETWEEN(80,90)*0.01),'D-2・D-３'!BK18+RANDBETWEEN(1,3)),0),0)&amp;"】")</f>
        <v/>
      </c>
      <c r="BL18" s="279" t="str">
        <f>IF('D-2・D-３'!BL18="","",'D-2・D-３'!BL18)</f>
        <v/>
      </c>
      <c r="BM18" s="280" t="str">
        <f ca="1">IF('D-2・D-３'!BM18="","","【"&amp;ROUND(IFERROR(IF(ABS('D-2・D-３'!BM18)&gt;=10,IF('D-2・D-３'!BM18&gt;=0,'D-2・D-３'!BM18*RANDBETWEEN(80,90)*0.01,'D-2・D-３'!BM18*RANDBETWEEN(110,120)*0.01),'D-2・D-３'!BM18-RANDBETWEEN(1,3)),0),0)&amp;"～"&amp;ROUND(IFERROR(IF(ABS('D-2・D-３'!BM18)&gt;=10,IF('D-2・D-３'!BM18&gt;=0,'D-2・D-３'!BM18*RANDBETWEEN(110,120)*0.01,'D-2・D-３'!BM18*RANDBETWEEN(80,90)*0.01),'D-2・D-３'!BM18+RANDBETWEEN(1,3)),0),0)&amp;"】")</f>
        <v/>
      </c>
      <c r="BN18" s="280" t="str">
        <f ca="1">IF('D-2・D-３'!BN18="","","【"&amp;ROUND(IFERROR(IF(ABS('D-2・D-３'!BN18)&gt;=10,IF('D-2・D-３'!BN18&gt;=0,'D-2・D-３'!BN18*RANDBETWEEN(80,90)*0.01,'D-2・D-３'!BN18*RANDBETWEEN(110,120)*0.01),'D-2・D-３'!BN18-RANDBETWEEN(1,3)),0),0)&amp;"～"&amp;ROUND(IFERROR(IF(ABS('D-2・D-３'!BN18)&gt;=10,IF('D-2・D-３'!BN18&gt;=0,'D-2・D-３'!BN18*RANDBETWEEN(110,120)*0.01,'D-2・D-３'!BN18*RANDBETWEEN(80,90)*0.01),'D-2・D-３'!BN18+RANDBETWEEN(1,3)),0),0)&amp;"】")</f>
        <v/>
      </c>
      <c r="BO18" s="280" t="str">
        <f ca="1">IF('D-2・D-３'!BO18="","","【"&amp;ROUND(IFERROR(IF(ABS('D-2・D-３'!BO18)&gt;=10,IF('D-2・D-３'!BO18&gt;=0,'D-2・D-３'!BO18*RANDBETWEEN(80,90)*0.01,'D-2・D-３'!BO18*RANDBETWEEN(110,120)*0.01),'D-2・D-３'!BO18-RANDBETWEEN(1,3)),0),0)&amp;"～"&amp;ROUND(IFERROR(IF(ABS('D-2・D-３'!BO18)&gt;=10,IF('D-2・D-３'!BO18&gt;=0,'D-2・D-３'!BO18*RANDBETWEEN(110,120)*0.01,'D-2・D-３'!BO18*RANDBETWEEN(80,90)*0.01),'D-2・D-３'!BO18+RANDBETWEEN(1,3)),0),0)&amp;"】")</f>
        <v/>
      </c>
      <c r="BP18" s="291" t="str">
        <f>IF('D-2・D-３'!BP18="","",'D-2・D-３'!BP18)</f>
        <v/>
      </c>
      <c r="BQ18" s="285" t="str">
        <f>IF('D-2・D-３'!BQ18="","",'D-2・D-３'!BQ18)</f>
        <v/>
      </c>
      <c r="BR18" s="280" t="str">
        <f ca="1">IF('D-2・D-３'!BR18="","","【"&amp;ROUND(IFERROR(IF(ABS('D-2・D-３'!BR18)&gt;=10,IF('D-2・D-３'!BR18&gt;=0,'D-2・D-３'!BR18*RANDBETWEEN(80,90)*0.01,'D-2・D-３'!BR18*RANDBETWEEN(110,120)*0.01),'D-2・D-３'!BR18-RANDBETWEEN(1,3)),0),0)&amp;"～"&amp;ROUND(IFERROR(IF(ABS('D-2・D-３'!BR18)&gt;=10,IF('D-2・D-３'!BR18&gt;=0,'D-2・D-３'!BR18*RANDBETWEEN(110,120)*0.01,'D-2・D-３'!BR18*RANDBETWEEN(80,90)*0.01),'D-2・D-３'!BR18+RANDBETWEEN(1,3)),0),0)&amp;"】")</f>
        <v/>
      </c>
      <c r="BS18" s="280" t="str">
        <f ca="1">IF('D-2・D-３'!BS18="","","【"&amp;ROUND(IFERROR(IF(ABS('D-2・D-３'!BS18)&gt;=10,IF('D-2・D-３'!BS18&gt;=0,'D-2・D-３'!BS18*RANDBETWEEN(80,90)*0.01,'D-2・D-３'!BS18*RANDBETWEEN(110,120)*0.01),'D-2・D-３'!BS18-RANDBETWEEN(1,3)),0),0)&amp;"～"&amp;ROUND(IFERROR(IF(ABS('D-2・D-３'!BS18)&gt;=10,IF('D-2・D-３'!BS18&gt;=0,'D-2・D-３'!BS18*RANDBETWEEN(110,120)*0.01,'D-2・D-３'!BS18*RANDBETWEEN(80,90)*0.01),'D-2・D-３'!BS18+RANDBETWEEN(1,3)),0),0)&amp;"】")</f>
        <v/>
      </c>
      <c r="BT18" s="280" t="str">
        <f ca="1">IF('D-2・D-３'!BT18="","","【"&amp;ROUND(IFERROR(IF(ABS('D-2・D-３'!BT18)&gt;=10,IF('D-2・D-３'!BT18&gt;=0,'D-2・D-３'!BT18*RANDBETWEEN(80,90)*0.01,'D-2・D-３'!BT18*RANDBETWEEN(110,120)*0.01),'D-2・D-３'!BT18-RANDBETWEEN(1,3)),0),0)&amp;"～"&amp;ROUND(IFERROR(IF(ABS('D-2・D-３'!BT18)&gt;=10,IF('D-2・D-３'!BT18&gt;=0,'D-2・D-３'!BT18*RANDBETWEEN(110,120)*0.01,'D-2・D-３'!BT18*RANDBETWEEN(80,90)*0.01),'D-2・D-３'!BT18+RANDBETWEEN(1,3)),0),0)&amp;"】")</f>
        <v/>
      </c>
      <c r="BU18" s="280" t="str">
        <f ca="1">IF('D-2・D-３'!BU18="","","【"&amp;ROUND(IFERROR(IF(ABS('D-2・D-３'!BU18)&gt;=10,IF('D-2・D-３'!BU18&gt;=0,'D-2・D-３'!BU18*RANDBETWEEN(80,90)*0.01,'D-2・D-３'!BU18*RANDBETWEEN(110,120)*0.01),'D-2・D-３'!BU18-RANDBETWEEN(1,3)),0),0)&amp;"～"&amp;ROUND(IFERROR(IF(ABS('D-2・D-３'!BU18)&gt;=10,IF('D-2・D-３'!BU18&gt;=0,'D-2・D-３'!BU18*RANDBETWEEN(110,120)*0.01,'D-2・D-３'!BU18*RANDBETWEEN(80,90)*0.01),'D-2・D-３'!BU18+RANDBETWEEN(1,3)),0),0)&amp;"】")</f>
        <v/>
      </c>
      <c r="BV18" s="280" t="str">
        <f ca="1">IF('D-2・D-３'!BV18="","","【"&amp;ROUND(IFERROR(IF(ABS('D-2・D-３'!BV18)&gt;=10,IF('D-2・D-３'!BV18&gt;=0,'D-2・D-３'!BV18*RANDBETWEEN(80,90)*0.01,'D-2・D-３'!BV18*RANDBETWEEN(110,120)*0.01),'D-2・D-３'!BV18-RANDBETWEEN(1,3)),0),0)&amp;"～"&amp;ROUND(IFERROR(IF(ABS('D-2・D-３'!BV18)&gt;=10,IF('D-2・D-３'!BV18&gt;=0,'D-2・D-３'!BV18*RANDBETWEEN(110,120)*0.01,'D-2・D-３'!BV18*RANDBETWEEN(80,90)*0.01),'D-2・D-３'!BV18+RANDBETWEEN(1,3)),0),0)&amp;"】")</f>
        <v/>
      </c>
      <c r="BW18" s="283" t="str">
        <f ca="1">IF('D-2・D-３'!BW18="","","【"&amp;ROUND(IFERROR(IF(ABS('D-2・D-３'!BW18)&gt;=10,IF('D-2・D-３'!BW18&gt;=0,'D-2・D-３'!BW18*RANDBETWEEN(80,90)*0.01,'D-2・D-３'!BW18*RANDBETWEEN(110,120)*0.01),'D-2・D-３'!BW18-RANDBETWEEN(1,3)),0),0)&amp;"～"&amp;ROUND(IFERROR(IF(ABS('D-2・D-３'!BW18)&gt;=10,IF('D-2・D-３'!BW18&gt;=0,'D-2・D-３'!BW18*RANDBETWEEN(110,120)*0.01,'D-2・D-３'!BW18*RANDBETWEEN(80,90)*0.01),'D-2・D-３'!BW18+RANDBETWEEN(1,3)),0),0)&amp;"】")</f>
        <v/>
      </c>
    </row>
    <row r="19" spans="2:75" ht="18" customHeight="1" x14ac:dyDescent="0.15">
      <c r="B19" s="1081">
        <v>6</v>
      </c>
      <c r="C19" s="1082"/>
      <c r="D19" s="279" t="str">
        <f>IF('D-2・D-３'!D19="","",'D-2・D-３'!D19)</f>
        <v/>
      </c>
      <c r="E19" s="273" t="str">
        <f>IF('D-2・D-３'!E19="","",'D-2・D-３'!E19)</f>
        <v/>
      </c>
      <c r="F19" s="274" t="str">
        <f>IF('D-2・D-３'!F19="","",'D-2・D-３'!F19)</f>
        <v/>
      </c>
      <c r="G19" s="285" t="str">
        <f>IF('D-2・D-３'!G19="","",'D-2・D-３'!G19)</f>
        <v/>
      </c>
      <c r="H19" s="279" t="str">
        <f>IF('D-2・D-３'!H19="","",'D-2・D-３'!H19)</f>
        <v/>
      </c>
      <c r="I19" s="273" t="str">
        <f>IF('D-2・D-３'!I19="","",'D-2・D-３'!I19)</f>
        <v/>
      </c>
      <c r="J19" s="279" t="str">
        <f>IF('D-2・D-３'!J19="","",'D-2・D-３'!J19)</f>
        <v/>
      </c>
      <c r="K19" s="273" t="str">
        <f>IF('D-2・D-３'!K19="","",'D-2・D-３'!K19)</f>
        <v/>
      </c>
      <c r="L19" s="279" t="str">
        <f>IF('D-2・D-３'!L19="","",'D-2・D-３'!L19)</f>
        <v/>
      </c>
      <c r="M19" s="273" t="str">
        <f>IF('D-2・D-３'!M19="","",'D-2・D-３'!M19)</f>
        <v/>
      </c>
      <c r="N19" s="279" t="str">
        <f>IF('D-2・D-３'!N19="","",'D-2・D-３'!N19)</f>
        <v/>
      </c>
      <c r="O19" s="273" t="str">
        <f>IF('D-2・D-３'!O19="","",'D-2・D-３'!O19)</f>
        <v/>
      </c>
      <c r="P19" s="279" t="str">
        <f>IF('D-2・D-３'!P19="","",'D-2・D-３'!P19)</f>
        <v/>
      </c>
      <c r="Q19" s="273" t="str">
        <f>IF('D-2・D-３'!Q19="","",'D-2・D-３'!Q19)</f>
        <v/>
      </c>
      <c r="R19" s="279" t="str">
        <f>IF('D-2・D-３'!R19="","",'D-2・D-３'!R19)</f>
        <v/>
      </c>
      <c r="S19" s="273" t="str">
        <f>IF('D-2・D-３'!S19="","",'D-2・D-３'!S19)</f>
        <v/>
      </c>
      <c r="T19" s="279" t="str">
        <f>IF('D-2・D-３'!T19="","",'D-2・D-３'!T19)</f>
        <v/>
      </c>
      <c r="U19" s="273" t="str">
        <f>IF('D-2・D-３'!U19="","",'D-2・D-３'!U19)</f>
        <v/>
      </c>
      <c r="V19" s="273" t="str">
        <f>IF('D-2・D-３'!V19="","",'D-2・D-３'!V19)</f>
        <v/>
      </c>
      <c r="W19" s="273" t="str">
        <f>IF('D-2・D-３'!W19="","",'D-2・D-３'!W19)</f>
        <v/>
      </c>
      <c r="X19" s="273" t="str">
        <f>IF('D-2・D-３'!X19="","",'D-2・D-３'!X19)</f>
        <v/>
      </c>
      <c r="Y19" s="279" t="str">
        <f>IF('D-2・D-３'!Y19="","",'D-2・D-３'!Y19)</f>
        <v/>
      </c>
      <c r="Z19" s="291" t="str">
        <f>IF('D-2・D-３'!Z19="","",'D-2・D-３'!Z19)</f>
        <v/>
      </c>
      <c r="AA19" s="291" t="str">
        <f>IF('D-2・D-３'!AA19="","",'D-2・D-３'!AA19)</f>
        <v/>
      </c>
      <c r="AB19" s="285" t="str">
        <f>IF('D-2・D-３'!AB19="","",'D-2・D-３'!AB19)</f>
        <v/>
      </c>
      <c r="AC19" s="285" t="str">
        <f>IF('D-2・D-３'!AC19="","",'D-2・D-３'!AC19)</f>
        <v/>
      </c>
      <c r="AD19" s="285" t="str">
        <f>IF('D-2・D-３'!AD19="","",'D-2・D-３'!AD19)</f>
        <v/>
      </c>
      <c r="AE19" s="285" t="str">
        <f>IF('D-2・D-３'!AE19="","",'D-2・D-３'!AE19)</f>
        <v/>
      </c>
      <c r="AF19" s="285" t="str">
        <f>IF('D-2・D-３'!AF19="","",'D-2・D-３'!AF19)</f>
        <v/>
      </c>
      <c r="AG19" s="275" t="str">
        <f>IF('D-2・D-３'!AG19="","",'D-2・D-３'!AG19)</f>
        <v/>
      </c>
      <c r="AH19" s="285" t="str">
        <f>IF('D-2・D-３'!AH19="","",'D-2・D-３'!AH19)</f>
        <v/>
      </c>
      <c r="AI19" s="280" t="str">
        <f ca="1">IF('D-2・D-３'!AI19="","","【"&amp;ROUND(IFERROR(IF(ABS('D-2・D-３'!AI19)&gt;=10,IF('D-2・D-３'!AI19&gt;=0,'D-2・D-３'!AI19*RANDBETWEEN(80,90)*0.01,'D-2・D-３'!AI19*RANDBETWEEN(110,120)*0.01),'D-2・D-３'!AI19-RANDBETWEEN(1,3)),0),0)&amp;"～"&amp;ROUND(IFERROR(IF(ABS('D-2・D-３'!AI19)&gt;=10,IF('D-2・D-３'!AI19&gt;=0,'D-2・D-３'!AI19*RANDBETWEEN(110,120)*0.01,'D-2・D-３'!AI19*RANDBETWEEN(80,90)*0.01),'D-2・D-３'!AI19+RANDBETWEEN(1,3)),0),0)&amp;"】")</f>
        <v/>
      </c>
      <c r="AJ19" s="289" t="str">
        <f ca="1">IF('D-2・D-３'!AJ19="","","【"&amp;ROUND(IFERROR(IF(ABS('D-2・D-３'!AJ19)&gt;=10,IF('D-2・D-３'!AJ19&gt;=0,'D-2・D-３'!AJ19*RANDBETWEEN(80,90)*0.01,'D-2・D-３'!AJ19*RANDBETWEEN(110,120)*0.01),'D-2・D-３'!AJ19-RANDBETWEEN(1,3)),0),0)&amp;"～"&amp;ROUND(IFERROR(IF(ABS('D-2・D-３'!AJ19)&gt;=10,IF('D-2・D-３'!AJ19&gt;=0,'D-2・D-３'!AJ19*RANDBETWEEN(110,120)*0.01,'D-2・D-３'!AJ19*RANDBETWEEN(80,90)*0.01),'D-2・D-３'!AJ19+RANDBETWEEN(1,3)),0),0)&amp;"】")</f>
        <v/>
      </c>
      <c r="AK19" s="289" t="str">
        <f ca="1">IF('D-2・D-３'!AK19="","","【"&amp;ROUND(IFERROR(IF(ABS('D-2・D-３'!AK19)&gt;=10,IF('D-2・D-３'!AK19&gt;=0,'D-2・D-３'!AK19*RANDBETWEEN(80,90)*0.01,'D-2・D-３'!AK19*RANDBETWEEN(110,120)*0.01),'D-2・D-３'!AK19-RANDBETWEEN(1,3)),0),0)&amp;"～"&amp;ROUND(IFERROR(IF(ABS('D-2・D-３'!AK19)&gt;=10,IF('D-2・D-３'!AK19&gt;=0,'D-2・D-３'!AK19*RANDBETWEEN(110,120)*0.01,'D-2・D-３'!AK19*RANDBETWEEN(80,90)*0.01),'D-2・D-３'!AK19+RANDBETWEEN(1,3)),0),0)&amp;"】")</f>
        <v/>
      </c>
      <c r="AL19" s="280" t="str">
        <f ca="1">IF('D-2・D-３'!AL19="","","【"&amp;ROUND(IFERROR(IF(ABS('D-2・D-３'!AL19)&gt;=10,IF('D-2・D-３'!AL19&gt;=0,'D-2・D-３'!AL19*RANDBETWEEN(80,90)*0.01,'D-2・D-３'!AL19*RANDBETWEEN(110,120)*0.01),'D-2・D-３'!AL19-RANDBETWEEN(1,3)),0),0)&amp;"～"&amp;ROUND(IFERROR(IF(ABS('D-2・D-３'!AL19)&gt;=10,IF('D-2・D-３'!AL19&gt;=0,'D-2・D-３'!AL19*RANDBETWEEN(110,120)*0.01,'D-2・D-３'!AL19*RANDBETWEEN(80,90)*0.01),'D-2・D-３'!AL19+RANDBETWEEN(1,3)),0),0)&amp;"】")</f>
        <v/>
      </c>
      <c r="AM19" s="280" t="str">
        <f ca="1">IF('D-2・D-３'!AM19="","","【"&amp;ROUND(IFERROR(IF(ABS('D-2・D-３'!AM19)&gt;=10,IF('D-2・D-３'!AM19&gt;=0,'D-2・D-３'!AM19*RANDBETWEEN(80,90)*0.01,'D-2・D-３'!AM19*RANDBETWEEN(110,120)*0.01),'D-2・D-３'!AM19-RANDBETWEEN(1,3)),0),0)&amp;"～"&amp;ROUND(IFERROR(IF(ABS('D-2・D-３'!AM19)&gt;=10,IF('D-2・D-３'!AM19&gt;=0,'D-2・D-３'!AM19*RANDBETWEEN(110,120)*0.01,'D-2・D-３'!AM19*RANDBETWEEN(80,90)*0.01),'D-2・D-３'!AM19+RANDBETWEEN(1,3)),0),0)&amp;"】")</f>
        <v/>
      </c>
      <c r="AN19" s="371" t="str">
        <f ca="1">IF('D-2・D-３'!AN19="","","【"&amp;ROUND(IFERROR(IF(ABS('D-2・D-３'!AN19)&gt;=0.1,IF('D-2・D-３'!AN19&gt;=0,'D-2・D-３'!AN19*RANDBETWEEN(80,90),'D-2・D-３'!AN19*RANDBETWEEN(110,120)),('D-2・D-３'!AN19)*100-RANDBETWEEN(3,7)),0),0)&amp;"%～"&amp;ROUND(IFERROR(IF(ABS('D-2・D-３'!AN19)&gt;=0.1,IF('D-2・D-３'!AN19&gt;=0,'D-2・D-３'!AN19*RANDBETWEEN(110,120),'D-2・D-３'!AN19*RANDBETWEEN(80,90)),('D-2・D-３'!AN19)*100+RANDBETWEEN(3,7)),0),0)&amp;"%】")</f>
        <v/>
      </c>
      <c r="AO19" s="291" t="str">
        <f>IF('D-2・D-３'!AO19="","",'D-2・D-３'!AO19)</f>
        <v/>
      </c>
      <c r="AP19" s="277" t="str">
        <f>IF('D-2・D-３'!AP19="","",'D-2・D-３'!AP19)</f>
        <v/>
      </c>
      <c r="AQ19" s="280" t="str">
        <f ca="1">IF('D-2・D-３'!AQ19="","","【"&amp;ROUND(IFERROR(IF(ABS('D-2・D-３'!AQ19)&gt;=10,IF('D-2・D-３'!AQ19&gt;=0,'D-2・D-３'!AQ19*RANDBETWEEN(80,90)*0.01,'D-2・D-３'!AQ19*RANDBETWEEN(110,120)*0.01),'D-2・D-３'!AQ19-RANDBETWEEN(1,3)),0),0)&amp;"～"&amp;ROUND(IFERROR(IF(ABS('D-2・D-３'!AQ19)&gt;=10,IF('D-2・D-３'!AQ19&gt;=0,'D-2・D-３'!AQ19*RANDBETWEEN(110,120)*0.01,'D-2・D-３'!AQ19*RANDBETWEEN(80,90)*0.01),'D-2・D-３'!AQ19+RANDBETWEEN(1,3)),0),0)&amp;"】")</f>
        <v/>
      </c>
      <c r="AR19" s="285" t="str">
        <f>IF('D-2・D-３'!AR19="","",'D-2・D-３'!AR19)</f>
        <v/>
      </c>
      <c r="AS19" s="289" t="str">
        <f>IF('D-2・D-３'!AS19="","",'D-2・D-３'!AS19)</f>
        <v/>
      </c>
      <c r="AT19" s="291" t="str">
        <f>IF('D-2・D-３'!AT19="","",'D-2・D-３'!AT19)</f>
        <v/>
      </c>
      <c r="AU19" s="279" t="str">
        <f>IF('D-2・D-３'!AU19="","",'D-2・D-３'!AU19)</f>
        <v/>
      </c>
      <c r="AV19" s="280" t="str">
        <f ca="1">IF('D-2・D-３'!AV19="","","【"&amp;ROUND(IFERROR(IF(ABS('D-2・D-３'!AV19)&gt;=10,IF('D-2・D-３'!AV19&gt;=0,'D-2・D-３'!AV19*RANDBETWEEN(80,90)*0.01,'D-2・D-３'!AV19*RANDBETWEEN(110,120)*0.01),'D-2・D-３'!AV19-RANDBETWEEN(1,3)),0),0)&amp;"～"&amp;ROUND(IFERROR(IF(ABS('D-2・D-３'!AV19)&gt;=10,IF('D-2・D-３'!AV19&gt;=0,'D-2・D-３'!AV19*RANDBETWEEN(110,120)*0.01,'D-2・D-３'!AV19*RANDBETWEEN(80,90)*0.01),'D-2・D-３'!AV19+RANDBETWEEN(1,3)),0),0)&amp;"】")</f>
        <v/>
      </c>
      <c r="AW19" s="280" t="str">
        <f ca="1">IF('D-2・D-３'!AW19="","","【"&amp;ROUND(IFERROR(IF(ABS('D-2・D-３'!AW19)&gt;=10,IF('D-2・D-３'!AW19&gt;=0,'D-2・D-３'!AW19*RANDBETWEEN(80,90)*0.01,'D-2・D-３'!AW19*RANDBETWEEN(110,120)*0.01),'D-2・D-３'!AW19-RANDBETWEEN(1,3)),0),0)&amp;"～"&amp;ROUND(IFERROR(IF(ABS('D-2・D-３'!AW19)&gt;=10,IF('D-2・D-３'!AW19&gt;=0,'D-2・D-３'!AW19*RANDBETWEEN(110,120)*0.01,'D-2・D-３'!AW19*RANDBETWEEN(80,90)*0.01),'D-2・D-３'!AW19+RANDBETWEEN(1,3)),0),0)&amp;"】")</f>
        <v/>
      </c>
      <c r="AX19" s="280" t="str">
        <f ca="1">IF('D-2・D-３'!AX19="","","【"&amp;ROUND(IFERROR(IF(ABS('D-2・D-３'!AX19)&gt;=10,IF('D-2・D-３'!AX19&gt;=0,'D-2・D-３'!AX19*RANDBETWEEN(80,90)*0.01,'D-2・D-３'!AX19*RANDBETWEEN(110,120)*0.01),'D-2・D-３'!AX19-RANDBETWEEN(1,3)),0),0)&amp;"～"&amp;ROUND(IFERROR(IF(ABS('D-2・D-３'!AX19)&gt;=10,IF('D-2・D-３'!AX19&gt;=0,'D-2・D-３'!AX19*RANDBETWEEN(110,120)*0.01,'D-2・D-３'!AX19*RANDBETWEEN(80,90)*0.01),'D-2・D-３'!AX19+RANDBETWEEN(1,3)),0),0)&amp;"】")</f>
        <v/>
      </c>
      <c r="AY19" s="280" t="str">
        <f ca="1">IF('D-2・D-３'!AY19="","","【"&amp;ROUND(IFERROR(IF(ABS('D-2・D-３'!AY19)&gt;=10,IF('D-2・D-３'!AY19&gt;=0,'D-2・D-３'!AY19*RANDBETWEEN(80,90)*0.01,'D-2・D-３'!AY19*RANDBETWEEN(110,120)*0.01),'D-2・D-３'!AY19-RANDBETWEEN(1,3)),0),0)&amp;"～"&amp;ROUND(IFERROR(IF(ABS('D-2・D-３'!AY19)&gt;=10,IF('D-2・D-３'!AY19&gt;=0,'D-2・D-３'!AY19*RANDBETWEEN(110,120)*0.01,'D-2・D-３'!AY19*RANDBETWEEN(80,90)*0.01),'D-2・D-３'!AY19+RANDBETWEEN(1,3)),0),0)&amp;"】")</f>
        <v/>
      </c>
      <c r="AZ19" s="280" t="str">
        <f ca="1">IF('D-2・D-３'!AZ19="","","【"&amp;ROUND(IFERROR(IF(ABS('D-2・D-３'!AZ19)&gt;=10,IF('D-2・D-３'!AZ19&gt;=0,'D-2・D-３'!AZ19*RANDBETWEEN(80,90)*0.01,'D-2・D-３'!AZ19*RANDBETWEEN(110,120)*0.01),'D-2・D-３'!AZ19-RANDBETWEEN(1,3)),0),0)&amp;"～"&amp;ROUND(IFERROR(IF(ABS('D-2・D-３'!AZ19)&gt;=10,IF('D-2・D-３'!AZ19&gt;=0,'D-2・D-３'!AZ19*RANDBETWEEN(110,120)*0.01,'D-2・D-３'!AZ19*RANDBETWEEN(80,90)*0.01),'D-2・D-３'!AZ19+RANDBETWEEN(1,3)),0),0)&amp;"】")</f>
        <v/>
      </c>
      <c r="BA19" s="280" t="str">
        <f ca="1">IF('D-2・D-３'!BA19="","","【"&amp;ROUND(IFERROR(IF(ABS('D-2・D-３'!BA19)&gt;=10,IF('D-2・D-３'!BA19&gt;=0,'D-2・D-３'!BA19*RANDBETWEEN(80,90)*0.01,'D-2・D-３'!BA19*RANDBETWEEN(110,120)*0.01),'D-2・D-３'!BA19-RANDBETWEEN(1,3)),0),0)&amp;"～"&amp;ROUND(IFERROR(IF(ABS('D-2・D-３'!BA19)&gt;=10,IF('D-2・D-３'!BA19&gt;=0,'D-2・D-３'!BA19*RANDBETWEEN(110,120)*0.01,'D-2・D-３'!BA19*RANDBETWEEN(80,90)*0.01),'D-2・D-３'!BA19+RANDBETWEEN(1,3)),0),0)&amp;"】")</f>
        <v/>
      </c>
      <c r="BB19" s="280" t="str">
        <f ca="1">IF('D-2・D-３'!BB19="","","【"&amp;ROUND(IFERROR(IF(ABS('D-2・D-３'!BB19)&gt;=10,IF('D-2・D-３'!BB19&gt;=0,'D-2・D-３'!BB19*RANDBETWEEN(80,90)*0.01,'D-2・D-３'!BB19*RANDBETWEEN(110,120)*0.01),'D-2・D-３'!BB19-RANDBETWEEN(1,3)),0),0)&amp;"～"&amp;ROUND(IFERROR(IF(ABS('D-2・D-３'!BB19)&gt;=10,IF('D-2・D-３'!BB19&gt;=0,'D-2・D-３'!BB19*RANDBETWEEN(110,120)*0.01,'D-2・D-３'!BB19*RANDBETWEEN(80,90)*0.01),'D-2・D-３'!BB19+RANDBETWEEN(1,3)),0),0)&amp;"】")</f>
        <v/>
      </c>
      <c r="BC19" s="280" t="str">
        <f ca="1">IF('D-2・D-３'!BC19="","","【"&amp;ROUND(IFERROR(IF(ABS('D-2・D-３'!BC19)&gt;=10,IF('D-2・D-３'!BC19&gt;=0,'D-2・D-３'!BC19*RANDBETWEEN(80,90)*0.01,'D-2・D-３'!BC19*RANDBETWEEN(110,120)*0.01),'D-2・D-３'!BC19-RANDBETWEEN(1,3)),0),0)&amp;"～"&amp;ROUND(IFERROR(IF(ABS('D-2・D-３'!BC19)&gt;=10,IF('D-2・D-３'!BC19&gt;=0,'D-2・D-３'!BC19*RANDBETWEEN(110,120)*0.01,'D-2・D-３'!BC19*RANDBETWEEN(80,90)*0.01),'D-2・D-３'!BC19+RANDBETWEEN(1,3)),0),0)&amp;"】")</f>
        <v/>
      </c>
      <c r="BD19" s="122" t="str">
        <f>IF('D-2・D-３'!BD19="","",'D-2・D-３'!BD19)</f>
        <v/>
      </c>
      <c r="BE19" s="276" t="str">
        <f ca="1">IF('D-2・D-３'!BE19="","","【"&amp;ROUND(IFERROR(IF(ABS('D-2・D-３'!BE19)&gt;=10,IF('D-2・D-３'!BE19&gt;=0,'D-2・D-３'!BE19*RANDBETWEEN(80,90)*0.01,'D-2・D-３'!BE19*RANDBETWEEN(110,120)*0.01),'D-2・D-３'!BE19-RANDBETWEEN(1,3)),0),0)&amp;"～"&amp;ROUND(IFERROR(IF(ABS('D-2・D-３'!BE19)&gt;=10,IF('D-2・D-３'!BE19&gt;=0,'D-2・D-３'!BE19*RANDBETWEEN(110,120)*0.01,'D-2・D-３'!BE19*RANDBETWEEN(80,90)*0.01),'D-2・D-３'!BE19+RANDBETWEEN(1,3)),0),0)&amp;"】")</f>
        <v/>
      </c>
      <c r="BF19" s="276" t="str">
        <f ca="1">IF('D-2・D-３'!BF19="","","【"&amp;ROUND(IFERROR(IF(ABS('D-2・D-３'!BF19)&gt;=10,IF('D-2・D-３'!BF19&gt;=0,'D-2・D-３'!BF19*RANDBETWEEN(80,90)*0.01,'D-2・D-３'!BF19*RANDBETWEEN(110,120)*0.01),'D-2・D-３'!BF19-RANDBETWEEN(1,3)),0),0)&amp;"～"&amp;ROUND(IFERROR(IF(ABS('D-2・D-３'!BF19)&gt;=10,IF('D-2・D-３'!BF19&gt;=0,'D-2・D-３'!BF19*RANDBETWEEN(110,120)*0.01,'D-2・D-３'!BF19*RANDBETWEEN(80,90)*0.01),'D-2・D-３'!BF19+RANDBETWEEN(1,3)),0),0)&amp;"】")</f>
        <v/>
      </c>
      <c r="BG19" s="276" t="str">
        <f ca="1">IF('D-2・D-３'!BG19="","","【"&amp;ROUND(IFERROR(IF(ABS('D-2・D-３'!BG19)&gt;=10,IF('D-2・D-３'!BG19&gt;=0,'D-2・D-３'!BG19*RANDBETWEEN(80,90)*0.01,'D-2・D-３'!BG19*RANDBETWEEN(110,120)*0.01),'D-2・D-３'!BG19-RANDBETWEEN(1,3)),0),0)&amp;"～"&amp;ROUND(IFERROR(IF(ABS('D-2・D-３'!BG19)&gt;=10,IF('D-2・D-３'!BG19&gt;=0,'D-2・D-３'!BG19*RANDBETWEEN(110,120)*0.01,'D-2・D-３'!BG19*RANDBETWEEN(80,90)*0.01),'D-2・D-３'!BG19+RANDBETWEEN(1,3)),0),0)&amp;"】")</f>
        <v/>
      </c>
      <c r="BH19" s="276" t="str">
        <f ca="1">IF('D-2・D-３'!BH19="","","【"&amp;ROUND(IFERROR(IF(ABS('D-2・D-３'!BH19)&gt;=10,IF('D-2・D-３'!BH19&gt;=0,'D-2・D-３'!BH19*RANDBETWEEN(80,90)*0.01,'D-2・D-３'!BH19*RANDBETWEEN(110,120)*0.01),'D-2・D-３'!BH19-RANDBETWEEN(1,3)),0),0)&amp;"～"&amp;ROUND(IFERROR(IF(ABS('D-2・D-３'!BH19)&gt;=10,IF('D-2・D-３'!BH19&gt;=0,'D-2・D-３'!BH19*RANDBETWEEN(110,120)*0.01,'D-2・D-３'!BH19*RANDBETWEEN(80,90)*0.01),'D-2・D-３'!BH19+RANDBETWEEN(1,3)),0),0)&amp;"】")</f>
        <v/>
      </c>
      <c r="BI19" s="276" t="str">
        <f ca="1">IF('D-2・D-３'!BI19="","","【"&amp;ROUND(IFERROR(IF(ABS('D-2・D-３'!BI19)&gt;=10,IF('D-2・D-３'!BI19&gt;=0,'D-2・D-３'!BI19*RANDBETWEEN(80,90)*0.01,'D-2・D-３'!BI19*RANDBETWEEN(110,120)*0.01),'D-2・D-３'!BI19-RANDBETWEEN(1,3)),0),0)&amp;"～"&amp;ROUND(IFERROR(IF(ABS('D-2・D-３'!BI19)&gt;=10,IF('D-2・D-３'!BI19&gt;=0,'D-2・D-３'!BI19*RANDBETWEEN(110,120)*0.01,'D-2・D-３'!BI19*RANDBETWEEN(80,90)*0.01),'D-2・D-３'!BI19+RANDBETWEEN(1,3)),0),0)&amp;"】")</f>
        <v/>
      </c>
      <c r="BJ19" s="285" t="str">
        <f>IF('D-2・D-３'!BJ19="","",'D-2・D-３'!BJ19)</f>
        <v/>
      </c>
      <c r="BK19" s="280" t="str">
        <f ca="1">IF('D-2・D-３'!BK19="","","【"&amp;ROUND(IFERROR(IF(ABS('D-2・D-３'!BK19)&gt;=10,IF('D-2・D-３'!BK19&gt;=0,'D-2・D-３'!BK19*RANDBETWEEN(80,90)*0.01,'D-2・D-３'!BK19*RANDBETWEEN(110,120)*0.01),'D-2・D-３'!BK19-RANDBETWEEN(1,3)),0),0)&amp;"～"&amp;ROUND(IFERROR(IF(ABS('D-2・D-３'!BK19)&gt;=10,IF('D-2・D-３'!BK19&gt;=0,'D-2・D-３'!BK19*RANDBETWEEN(110,120)*0.01,'D-2・D-３'!BK19*RANDBETWEEN(80,90)*0.01),'D-2・D-３'!BK19+RANDBETWEEN(1,3)),0),0)&amp;"】")</f>
        <v/>
      </c>
      <c r="BL19" s="279" t="str">
        <f>IF('D-2・D-３'!BL19="","",'D-2・D-３'!BL19)</f>
        <v/>
      </c>
      <c r="BM19" s="280" t="str">
        <f ca="1">IF('D-2・D-３'!BM19="","","【"&amp;ROUND(IFERROR(IF(ABS('D-2・D-３'!BM19)&gt;=10,IF('D-2・D-３'!BM19&gt;=0,'D-2・D-３'!BM19*RANDBETWEEN(80,90)*0.01,'D-2・D-３'!BM19*RANDBETWEEN(110,120)*0.01),'D-2・D-３'!BM19-RANDBETWEEN(1,3)),0),0)&amp;"～"&amp;ROUND(IFERROR(IF(ABS('D-2・D-３'!BM19)&gt;=10,IF('D-2・D-３'!BM19&gt;=0,'D-2・D-３'!BM19*RANDBETWEEN(110,120)*0.01,'D-2・D-３'!BM19*RANDBETWEEN(80,90)*0.01),'D-2・D-３'!BM19+RANDBETWEEN(1,3)),0),0)&amp;"】")</f>
        <v/>
      </c>
      <c r="BN19" s="280" t="str">
        <f ca="1">IF('D-2・D-３'!BN19="","","【"&amp;ROUND(IFERROR(IF(ABS('D-2・D-３'!BN19)&gt;=10,IF('D-2・D-３'!BN19&gt;=0,'D-2・D-３'!BN19*RANDBETWEEN(80,90)*0.01,'D-2・D-３'!BN19*RANDBETWEEN(110,120)*0.01),'D-2・D-３'!BN19-RANDBETWEEN(1,3)),0),0)&amp;"～"&amp;ROUND(IFERROR(IF(ABS('D-2・D-３'!BN19)&gt;=10,IF('D-2・D-３'!BN19&gt;=0,'D-2・D-３'!BN19*RANDBETWEEN(110,120)*0.01,'D-2・D-３'!BN19*RANDBETWEEN(80,90)*0.01),'D-2・D-３'!BN19+RANDBETWEEN(1,3)),0),0)&amp;"】")</f>
        <v/>
      </c>
      <c r="BO19" s="280" t="str">
        <f ca="1">IF('D-2・D-３'!BO19="","","【"&amp;ROUND(IFERROR(IF(ABS('D-2・D-３'!BO19)&gt;=10,IF('D-2・D-３'!BO19&gt;=0,'D-2・D-３'!BO19*RANDBETWEEN(80,90)*0.01,'D-2・D-３'!BO19*RANDBETWEEN(110,120)*0.01),'D-2・D-３'!BO19-RANDBETWEEN(1,3)),0),0)&amp;"～"&amp;ROUND(IFERROR(IF(ABS('D-2・D-３'!BO19)&gt;=10,IF('D-2・D-３'!BO19&gt;=0,'D-2・D-３'!BO19*RANDBETWEEN(110,120)*0.01,'D-2・D-３'!BO19*RANDBETWEEN(80,90)*0.01),'D-2・D-３'!BO19+RANDBETWEEN(1,3)),0),0)&amp;"】")</f>
        <v/>
      </c>
      <c r="BP19" s="291" t="str">
        <f>IF('D-2・D-３'!BP19="","",'D-2・D-３'!BP19)</f>
        <v/>
      </c>
      <c r="BQ19" s="285" t="str">
        <f>IF('D-2・D-３'!BQ19="","",'D-2・D-３'!BQ19)</f>
        <v/>
      </c>
      <c r="BR19" s="280" t="str">
        <f ca="1">IF('D-2・D-３'!BR19="","","【"&amp;ROUND(IFERROR(IF(ABS('D-2・D-３'!BR19)&gt;=10,IF('D-2・D-３'!BR19&gt;=0,'D-2・D-３'!BR19*RANDBETWEEN(80,90)*0.01,'D-2・D-３'!BR19*RANDBETWEEN(110,120)*0.01),'D-2・D-３'!BR19-RANDBETWEEN(1,3)),0),0)&amp;"～"&amp;ROUND(IFERROR(IF(ABS('D-2・D-３'!BR19)&gt;=10,IF('D-2・D-３'!BR19&gt;=0,'D-2・D-３'!BR19*RANDBETWEEN(110,120)*0.01,'D-2・D-３'!BR19*RANDBETWEEN(80,90)*0.01),'D-2・D-３'!BR19+RANDBETWEEN(1,3)),0),0)&amp;"】")</f>
        <v/>
      </c>
      <c r="BS19" s="280" t="str">
        <f ca="1">IF('D-2・D-３'!BS19="","","【"&amp;ROUND(IFERROR(IF(ABS('D-2・D-３'!BS19)&gt;=10,IF('D-2・D-３'!BS19&gt;=0,'D-2・D-３'!BS19*RANDBETWEEN(80,90)*0.01,'D-2・D-３'!BS19*RANDBETWEEN(110,120)*0.01),'D-2・D-３'!BS19-RANDBETWEEN(1,3)),0),0)&amp;"～"&amp;ROUND(IFERROR(IF(ABS('D-2・D-３'!BS19)&gt;=10,IF('D-2・D-３'!BS19&gt;=0,'D-2・D-３'!BS19*RANDBETWEEN(110,120)*0.01,'D-2・D-３'!BS19*RANDBETWEEN(80,90)*0.01),'D-2・D-３'!BS19+RANDBETWEEN(1,3)),0),0)&amp;"】")</f>
        <v/>
      </c>
      <c r="BT19" s="280" t="str">
        <f ca="1">IF('D-2・D-３'!BT19="","","【"&amp;ROUND(IFERROR(IF(ABS('D-2・D-３'!BT19)&gt;=10,IF('D-2・D-３'!BT19&gt;=0,'D-2・D-３'!BT19*RANDBETWEEN(80,90)*0.01,'D-2・D-３'!BT19*RANDBETWEEN(110,120)*0.01),'D-2・D-３'!BT19-RANDBETWEEN(1,3)),0),0)&amp;"～"&amp;ROUND(IFERROR(IF(ABS('D-2・D-３'!BT19)&gt;=10,IF('D-2・D-３'!BT19&gt;=0,'D-2・D-３'!BT19*RANDBETWEEN(110,120)*0.01,'D-2・D-３'!BT19*RANDBETWEEN(80,90)*0.01),'D-2・D-３'!BT19+RANDBETWEEN(1,3)),0),0)&amp;"】")</f>
        <v/>
      </c>
      <c r="BU19" s="280" t="str">
        <f ca="1">IF('D-2・D-３'!BU19="","","【"&amp;ROUND(IFERROR(IF(ABS('D-2・D-３'!BU19)&gt;=10,IF('D-2・D-３'!BU19&gt;=0,'D-2・D-３'!BU19*RANDBETWEEN(80,90)*0.01,'D-2・D-３'!BU19*RANDBETWEEN(110,120)*0.01),'D-2・D-３'!BU19-RANDBETWEEN(1,3)),0),0)&amp;"～"&amp;ROUND(IFERROR(IF(ABS('D-2・D-３'!BU19)&gt;=10,IF('D-2・D-３'!BU19&gt;=0,'D-2・D-３'!BU19*RANDBETWEEN(110,120)*0.01,'D-2・D-３'!BU19*RANDBETWEEN(80,90)*0.01),'D-2・D-３'!BU19+RANDBETWEEN(1,3)),0),0)&amp;"】")</f>
        <v/>
      </c>
      <c r="BV19" s="280" t="str">
        <f ca="1">IF('D-2・D-３'!BV19="","","【"&amp;ROUND(IFERROR(IF(ABS('D-2・D-３'!BV19)&gt;=10,IF('D-2・D-３'!BV19&gt;=0,'D-2・D-３'!BV19*RANDBETWEEN(80,90)*0.01,'D-2・D-３'!BV19*RANDBETWEEN(110,120)*0.01),'D-2・D-３'!BV19-RANDBETWEEN(1,3)),0),0)&amp;"～"&amp;ROUND(IFERROR(IF(ABS('D-2・D-３'!BV19)&gt;=10,IF('D-2・D-３'!BV19&gt;=0,'D-2・D-３'!BV19*RANDBETWEEN(110,120)*0.01,'D-2・D-３'!BV19*RANDBETWEEN(80,90)*0.01),'D-2・D-３'!BV19+RANDBETWEEN(1,3)),0),0)&amp;"】")</f>
        <v/>
      </c>
      <c r="BW19" s="283" t="str">
        <f ca="1">IF('D-2・D-３'!BW19="","","【"&amp;ROUND(IFERROR(IF(ABS('D-2・D-３'!BW19)&gt;=10,IF('D-2・D-３'!BW19&gt;=0,'D-2・D-３'!BW19*RANDBETWEEN(80,90)*0.01,'D-2・D-３'!BW19*RANDBETWEEN(110,120)*0.01),'D-2・D-３'!BW19-RANDBETWEEN(1,3)),0),0)&amp;"～"&amp;ROUND(IFERROR(IF(ABS('D-2・D-３'!BW19)&gt;=10,IF('D-2・D-３'!BW19&gt;=0,'D-2・D-３'!BW19*RANDBETWEEN(110,120)*0.01,'D-2・D-３'!BW19*RANDBETWEEN(80,90)*0.01),'D-2・D-３'!BW19+RANDBETWEEN(1,3)),0),0)&amp;"】")</f>
        <v/>
      </c>
    </row>
    <row r="20" spans="2:75" ht="18" customHeight="1" x14ac:dyDescent="0.15">
      <c r="B20" s="1081">
        <v>7</v>
      </c>
      <c r="C20" s="1082"/>
      <c r="D20" s="279" t="str">
        <f>IF('D-2・D-３'!D20="","",'D-2・D-３'!D20)</f>
        <v/>
      </c>
      <c r="E20" s="273" t="str">
        <f>IF('D-2・D-３'!E20="","",'D-2・D-３'!E20)</f>
        <v/>
      </c>
      <c r="F20" s="274" t="str">
        <f>IF('D-2・D-３'!F20="","",'D-2・D-３'!F20)</f>
        <v/>
      </c>
      <c r="G20" s="285" t="str">
        <f>IF('D-2・D-３'!G20="","",'D-2・D-３'!G20)</f>
        <v/>
      </c>
      <c r="H20" s="279" t="str">
        <f>IF('D-2・D-３'!H20="","",'D-2・D-３'!H20)</f>
        <v/>
      </c>
      <c r="I20" s="273" t="str">
        <f>IF('D-2・D-３'!I20="","",'D-2・D-３'!I20)</f>
        <v/>
      </c>
      <c r="J20" s="279" t="str">
        <f>IF('D-2・D-３'!J20="","",'D-2・D-３'!J20)</f>
        <v/>
      </c>
      <c r="K20" s="273" t="str">
        <f>IF('D-2・D-３'!K20="","",'D-2・D-３'!K20)</f>
        <v/>
      </c>
      <c r="L20" s="279" t="str">
        <f>IF('D-2・D-３'!L20="","",'D-2・D-３'!L20)</f>
        <v/>
      </c>
      <c r="M20" s="273" t="str">
        <f>IF('D-2・D-３'!M20="","",'D-2・D-３'!M20)</f>
        <v/>
      </c>
      <c r="N20" s="279" t="str">
        <f>IF('D-2・D-３'!N20="","",'D-2・D-３'!N20)</f>
        <v/>
      </c>
      <c r="O20" s="273" t="str">
        <f>IF('D-2・D-３'!O20="","",'D-2・D-３'!O20)</f>
        <v/>
      </c>
      <c r="P20" s="279" t="str">
        <f>IF('D-2・D-３'!P20="","",'D-2・D-３'!P20)</f>
        <v/>
      </c>
      <c r="Q20" s="273" t="str">
        <f>IF('D-2・D-３'!Q20="","",'D-2・D-３'!Q20)</f>
        <v/>
      </c>
      <c r="R20" s="279" t="str">
        <f>IF('D-2・D-３'!R20="","",'D-2・D-３'!R20)</f>
        <v/>
      </c>
      <c r="S20" s="273" t="str">
        <f>IF('D-2・D-３'!S20="","",'D-2・D-３'!S20)</f>
        <v/>
      </c>
      <c r="T20" s="279" t="str">
        <f>IF('D-2・D-３'!T20="","",'D-2・D-３'!T20)</f>
        <v/>
      </c>
      <c r="U20" s="273" t="str">
        <f>IF('D-2・D-３'!U20="","",'D-2・D-３'!U20)</f>
        <v/>
      </c>
      <c r="V20" s="273" t="str">
        <f>IF('D-2・D-３'!V20="","",'D-2・D-３'!V20)</f>
        <v/>
      </c>
      <c r="W20" s="273" t="str">
        <f>IF('D-2・D-３'!W20="","",'D-2・D-３'!W20)</f>
        <v/>
      </c>
      <c r="X20" s="273" t="str">
        <f>IF('D-2・D-３'!X20="","",'D-2・D-３'!X20)</f>
        <v/>
      </c>
      <c r="Y20" s="279" t="str">
        <f>IF('D-2・D-３'!Y20="","",'D-2・D-３'!Y20)</f>
        <v/>
      </c>
      <c r="Z20" s="291" t="str">
        <f>IF('D-2・D-３'!Z20="","",'D-2・D-３'!Z20)</f>
        <v/>
      </c>
      <c r="AA20" s="291" t="str">
        <f>IF('D-2・D-３'!AA20="","",'D-2・D-３'!AA20)</f>
        <v/>
      </c>
      <c r="AB20" s="285" t="str">
        <f>IF('D-2・D-３'!AB20="","",'D-2・D-３'!AB20)</f>
        <v/>
      </c>
      <c r="AC20" s="285" t="str">
        <f>IF('D-2・D-３'!AC20="","",'D-2・D-３'!AC20)</f>
        <v/>
      </c>
      <c r="AD20" s="285" t="str">
        <f>IF('D-2・D-３'!AD20="","",'D-2・D-３'!AD20)</f>
        <v/>
      </c>
      <c r="AE20" s="285" t="str">
        <f>IF('D-2・D-３'!AE20="","",'D-2・D-３'!AE20)</f>
        <v/>
      </c>
      <c r="AF20" s="285" t="str">
        <f>IF('D-2・D-３'!AF20="","",'D-2・D-３'!AF20)</f>
        <v/>
      </c>
      <c r="AG20" s="275" t="str">
        <f>IF('D-2・D-３'!AG20="","",'D-2・D-３'!AG20)</f>
        <v/>
      </c>
      <c r="AH20" s="285" t="str">
        <f>IF('D-2・D-３'!AH20="","",'D-2・D-３'!AH20)</f>
        <v/>
      </c>
      <c r="AI20" s="280" t="str">
        <f ca="1">IF('D-2・D-３'!AI20="","","【"&amp;ROUND(IFERROR(IF(ABS('D-2・D-３'!AI20)&gt;=10,IF('D-2・D-３'!AI20&gt;=0,'D-2・D-３'!AI20*RANDBETWEEN(80,90)*0.01,'D-2・D-３'!AI20*RANDBETWEEN(110,120)*0.01),'D-2・D-３'!AI20-RANDBETWEEN(1,3)),0),0)&amp;"～"&amp;ROUND(IFERROR(IF(ABS('D-2・D-３'!AI20)&gt;=10,IF('D-2・D-３'!AI20&gt;=0,'D-2・D-３'!AI20*RANDBETWEEN(110,120)*0.01,'D-2・D-３'!AI20*RANDBETWEEN(80,90)*0.01),'D-2・D-３'!AI20+RANDBETWEEN(1,3)),0),0)&amp;"】")</f>
        <v/>
      </c>
      <c r="AJ20" s="289" t="str">
        <f ca="1">IF('D-2・D-３'!AJ20="","","【"&amp;ROUND(IFERROR(IF(ABS('D-2・D-３'!AJ20)&gt;=10,IF('D-2・D-３'!AJ20&gt;=0,'D-2・D-３'!AJ20*RANDBETWEEN(80,90)*0.01,'D-2・D-３'!AJ20*RANDBETWEEN(110,120)*0.01),'D-2・D-３'!AJ20-RANDBETWEEN(1,3)),0),0)&amp;"～"&amp;ROUND(IFERROR(IF(ABS('D-2・D-３'!AJ20)&gt;=10,IF('D-2・D-３'!AJ20&gt;=0,'D-2・D-３'!AJ20*RANDBETWEEN(110,120)*0.01,'D-2・D-３'!AJ20*RANDBETWEEN(80,90)*0.01),'D-2・D-３'!AJ20+RANDBETWEEN(1,3)),0),0)&amp;"】")</f>
        <v/>
      </c>
      <c r="AK20" s="289" t="str">
        <f ca="1">IF('D-2・D-３'!AK20="","","【"&amp;ROUND(IFERROR(IF(ABS('D-2・D-３'!AK20)&gt;=10,IF('D-2・D-３'!AK20&gt;=0,'D-2・D-３'!AK20*RANDBETWEEN(80,90)*0.01,'D-2・D-３'!AK20*RANDBETWEEN(110,120)*0.01),'D-2・D-３'!AK20-RANDBETWEEN(1,3)),0),0)&amp;"～"&amp;ROUND(IFERROR(IF(ABS('D-2・D-３'!AK20)&gt;=10,IF('D-2・D-３'!AK20&gt;=0,'D-2・D-３'!AK20*RANDBETWEEN(110,120)*0.01,'D-2・D-３'!AK20*RANDBETWEEN(80,90)*0.01),'D-2・D-３'!AK20+RANDBETWEEN(1,3)),0),0)&amp;"】")</f>
        <v/>
      </c>
      <c r="AL20" s="280" t="str">
        <f ca="1">IF('D-2・D-３'!AL20="","","【"&amp;ROUND(IFERROR(IF(ABS('D-2・D-３'!AL20)&gt;=10,IF('D-2・D-３'!AL20&gt;=0,'D-2・D-３'!AL20*RANDBETWEEN(80,90)*0.01,'D-2・D-３'!AL20*RANDBETWEEN(110,120)*0.01),'D-2・D-３'!AL20-RANDBETWEEN(1,3)),0),0)&amp;"～"&amp;ROUND(IFERROR(IF(ABS('D-2・D-３'!AL20)&gt;=10,IF('D-2・D-３'!AL20&gt;=0,'D-2・D-３'!AL20*RANDBETWEEN(110,120)*0.01,'D-2・D-３'!AL20*RANDBETWEEN(80,90)*0.01),'D-2・D-３'!AL20+RANDBETWEEN(1,3)),0),0)&amp;"】")</f>
        <v/>
      </c>
      <c r="AM20" s="280" t="str">
        <f ca="1">IF('D-2・D-３'!AM20="","","【"&amp;ROUND(IFERROR(IF(ABS('D-2・D-３'!AM20)&gt;=10,IF('D-2・D-３'!AM20&gt;=0,'D-2・D-３'!AM20*RANDBETWEEN(80,90)*0.01,'D-2・D-３'!AM20*RANDBETWEEN(110,120)*0.01),'D-2・D-３'!AM20-RANDBETWEEN(1,3)),0),0)&amp;"～"&amp;ROUND(IFERROR(IF(ABS('D-2・D-３'!AM20)&gt;=10,IF('D-2・D-３'!AM20&gt;=0,'D-2・D-３'!AM20*RANDBETWEEN(110,120)*0.01,'D-2・D-３'!AM20*RANDBETWEEN(80,90)*0.01),'D-2・D-３'!AM20+RANDBETWEEN(1,3)),0),0)&amp;"】")</f>
        <v/>
      </c>
      <c r="AN20" s="371" t="str">
        <f ca="1">IF('D-2・D-３'!AN20="","","【"&amp;ROUND(IFERROR(IF(ABS('D-2・D-３'!AN20)&gt;=0.1,IF('D-2・D-３'!AN20&gt;=0,'D-2・D-３'!AN20*RANDBETWEEN(80,90),'D-2・D-３'!AN20*RANDBETWEEN(110,120)),('D-2・D-３'!AN20)*100-RANDBETWEEN(3,7)),0),0)&amp;"%～"&amp;ROUND(IFERROR(IF(ABS('D-2・D-３'!AN20)&gt;=0.1,IF('D-2・D-３'!AN20&gt;=0,'D-2・D-３'!AN20*RANDBETWEEN(110,120),'D-2・D-３'!AN20*RANDBETWEEN(80,90)),('D-2・D-３'!AN20)*100+RANDBETWEEN(3,7)),0),0)&amp;"%】")</f>
        <v/>
      </c>
      <c r="AO20" s="291" t="str">
        <f>IF('D-2・D-３'!AO20="","",'D-2・D-３'!AO20)</f>
        <v/>
      </c>
      <c r="AP20" s="277" t="str">
        <f>IF('D-2・D-３'!AP20="","",'D-2・D-３'!AP20)</f>
        <v/>
      </c>
      <c r="AQ20" s="280" t="str">
        <f ca="1">IF('D-2・D-３'!AQ20="","","【"&amp;ROUND(IFERROR(IF(ABS('D-2・D-３'!AQ20)&gt;=10,IF('D-2・D-３'!AQ20&gt;=0,'D-2・D-３'!AQ20*RANDBETWEEN(80,90)*0.01,'D-2・D-３'!AQ20*RANDBETWEEN(110,120)*0.01),'D-2・D-３'!AQ20-RANDBETWEEN(1,3)),0),0)&amp;"～"&amp;ROUND(IFERROR(IF(ABS('D-2・D-３'!AQ20)&gt;=10,IF('D-2・D-３'!AQ20&gt;=0,'D-2・D-３'!AQ20*RANDBETWEEN(110,120)*0.01,'D-2・D-３'!AQ20*RANDBETWEEN(80,90)*0.01),'D-2・D-３'!AQ20+RANDBETWEEN(1,3)),0),0)&amp;"】")</f>
        <v/>
      </c>
      <c r="AR20" s="285" t="str">
        <f>IF('D-2・D-３'!AR20="","",'D-2・D-３'!AR20)</f>
        <v/>
      </c>
      <c r="AS20" s="289" t="str">
        <f>IF('D-2・D-３'!AS20="","",'D-2・D-３'!AS20)</f>
        <v/>
      </c>
      <c r="AT20" s="291" t="str">
        <f>IF('D-2・D-３'!AT20="","",'D-2・D-３'!AT20)</f>
        <v/>
      </c>
      <c r="AU20" s="279" t="str">
        <f>IF('D-2・D-３'!AU20="","",'D-2・D-３'!AU20)</f>
        <v/>
      </c>
      <c r="AV20" s="280" t="str">
        <f ca="1">IF('D-2・D-３'!AV20="","","【"&amp;ROUND(IFERROR(IF(ABS('D-2・D-３'!AV20)&gt;=10,IF('D-2・D-３'!AV20&gt;=0,'D-2・D-３'!AV20*RANDBETWEEN(80,90)*0.01,'D-2・D-３'!AV20*RANDBETWEEN(110,120)*0.01),'D-2・D-３'!AV20-RANDBETWEEN(1,3)),0),0)&amp;"～"&amp;ROUND(IFERROR(IF(ABS('D-2・D-３'!AV20)&gt;=10,IF('D-2・D-３'!AV20&gt;=0,'D-2・D-３'!AV20*RANDBETWEEN(110,120)*0.01,'D-2・D-３'!AV20*RANDBETWEEN(80,90)*0.01),'D-2・D-３'!AV20+RANDBETWEEN(1,3)),0),0)&amp;"】")</f>
        <v/>
      </c>
      <c r="AW20" s="280" t="str">
        <f ca="1">IF('D-2・D-３'!AW20="","","【"&amp;ROUND(IFERROR(IF(ABS('D-2・D-３'!AW20)&gt;=10,IF('D-2・D-３'!AW20&gt;=0,'D-2・D-３'!AW20*RANDBETWEEN(80,90)*0.01,'D-2・D-３'!AW20*RANDBETWEEN(110,120)*0.01),'D-2・D-３'!AW20-RANDBETWEEN(1,3)),0),0)&amp;"～"&amp;ROUND(IFERROR(IF(ABS('D-2・D-３'!AW20)&gt;=10,IF('D-2・D-３'!AW20&gt;=0,'D-2・D-３'!AW20*RANDBETWEEN(110,120)*0.01,'D-2・D-３'!AW20*RANDBETWEEN(80,90)*0.01),'D-2・D-３'!AW20+RANDBETWEEN(1,3)),0),0)&amp;"】")</f>
        <v/>
      </c>
      <c r="AX20" s="280" t="str">
        <f ca="1">IF('D-2・D-３'!AX20="","","【"&amp;ROUND(IFERROR(IF(ABS('D-2・D-３'!AX20)&gt;=10,IF('D-2・D-３'!AX20&gt;=0,'D-2・D-３'!AX20*RANDBETWEEN(80,90)*0.01,'D-2・D-３'!AX20*RANDBETWEEN(110,120)*0.01),'D-2・D-３'!AX20-RANDBETWEEN(1,3)),0),0)&amp;"～"&amp;ROUND(IFERROR(IF(ABS('D-2・D-３'!AX20)&gt;=10,IF('D-2・D-３'!AX20&gt;=0,'D-2・D-３'!AX20*RANDBETWEEN(110,120)*0.01,'D-2・D-３'!AX20*RANDBETWEEN(80,90)*0.01),'D-2・D-３'!AX20+RANDBETWEEN(1,3)),0),0)&amp;"】")</f>
        <v/>
      </c>
      <c r="AY20" s="280" t="str">
        <f ca="1">IF('D-2・D-３'!AY20="","","【"&amp;ROUND(IFERROR(IF(ABS('D-2・D-３'!AY20)&gt;=10,IF('D-2・D-３'!AY20&gt;=0,'D-2・D-３'!AY20*RANDBETWEEN(80,90)*0.01,'D-2・D-３'!AY20*RANDBETWEEN(110,120)*0.01),'D-2・D-３'!AY20-RANDBETWEEN(1,3)),0),0)&amp;"～"&amp;ROUND(IFERROR(IF(ABS('D-2・D-３'!AY20)&gt;=10,IF('D-2・D-３'!AY20&gt;=0,'D-2・D-３'!AY20*RANDBETWEEN(110,120)*0.01,'D-2・D-３'!AY20*RANDBETWEEN(80,90)*0.01),'D-2・D-３'!AY20+RANDBETWEEN(1,3)),0),0)&amp;"】")</f>
        <v/>
      </c>
      <c r="AZ20" s="280" t="str">
        <f ca="1">IF('D-2・D-３'!AZ20="","","【"&amp;ROUND(IFERROR(IF(ABS('D-2・D-３'!AZ20)&gt;=10,IF('D-2・D-３'!AZ20&gt;=0,'D-2・D-３'!AZ20*RANDBETWEEN(80,90)*0.01,'D-2・D-３'!AZ20*RANDBETWEEN(110,120)*0.01),'D-2・D-３'!AZ20-RANDBETWEEN(1,3)),0),0)&amp;"～"&amp;ROUND(IFERROR(IF(ABS('D-2・D-３'!AZ20)&gt;=10,IF('D-2・D-３'!AZ20&gt;=0,'D-2・D-３'!AZ20*RANDBETWEEN(110,120)*0.01,'D-2・D-３'!AZ20*RANDBETWEEN(80,90)*0.01),'D-2・D-３'!AZ20+RANDBETWEEN(1,3)),0),0)&amp;"】")</f>
        <v/>
      </c>
      <c r="BA20" s="280" t="str">
        <f ca="1">IF('D-2・D-３'!BA20="","","【"&amp;ROUND(IFERROR(IF(ABS('D-2・D-３'!BA20)&gt;=10,IF('D-2・D-３'!BA20&gt;=0,'D-2・D-３'!BA20*RANDBETWEEN(80,90)*0.01,'D-2・D-３'!BA20*RANDBETWEEN(110,120)*0.01),'D-2・D-３'!BA20-RANDBETWEEN(1,3)),0),0)&amp;"～"&amp;ROUND(IFERROR(IF(ABS('D-2・D-３'!BA20)&gt;=10,IF('D-2・D-３'!BA20&gt;=0,'D-2・D-３'!BA20*RANDBETWEEN(110,120)*0.01,'D-2・D-３'!BA20*RANDBETWEEN(80,90)*0.01),'D-2・D-３'!BA20+RANDBETWEEN(1,3)),0),0)&amp;"】")</f>
        <v/>
      </c>
      <c r="BB20" s="280" t="str">
        <f ca="1">IF('D-2・D-３'!BB20="","","【"&amp;ROUND(IFERROR(IF(ABS('D-2・D-３'!BB20)&gt;=10,IF('D-2・D-３'!BB20&gt;=0,'D-2・D-３'!BB20*RANDBETWEEN(80,90)*0.01,'D-2・D-３'!BB20*RANDBETWEEN(110,120)*0.01),'D-2・D-３'!BB20-RANDBETWEEN(1,3)),0),0)&amp;"～"&amp;ROUND(IFERROR(IF(ABS('D-2・D-３'!BB20)&gt;=10,IF('D-2・D-３'!BB20&gt;=0,'D-2・D-３'!BB20*RANDBETWEEN(110,120)*0.01,'D-2・D-３'!BB20*RANDBETWEEN(80,90)*0.01),'D-2・D-３'!BB20+RANDBETWEEN(1,3)),0),0)&amp;"】")</f>
        <v/>
      </c>
      <c r="BC20" s="280" t="str">
        <f ca="1">IF('D-2・D-３'!BC20="","","【"&amp;ROUND(IFERROR(IF(ABS('D-2・D-３'!BC20)&gt;=10,IF('D-2・D-３'!BC20&gt;=0,'D-2・D-３'!BC20*RANDBETWEEN(80,90)*0.01,'D-2・D-３'!BC20*RANDBETWEEN(110,120)*0.01),'D-2・D-３'!BC20-RANDBETWEEN(1,3)),0),0)&amp;"～"&amp;ROUND(IFERROR(IF(ABS('D-2・D-３'!BC20)&gt;=10,IF('D-2・D-３'!BC20&gt;=0,'D-2・D-３'!BC20*RANDBETWEEN(110,120)*0.01,'D-2・D-３'!BC20*RANDBETWEEN(80,90)*0.01),'D-2・D-３'!BC20+RANDBETWEEN(1,3)),0),0)&amp;"】")</f>
        <v/>
      </c>
      <c r="BD20" s="122" t="str">
        <f>IF('D-2・D-３'!BD20="","",'D-2・D-３'!BD20)</f>
        <v/>
      </c>
      <c r="BE20" s="276" t="str">
        <f ca="1">IF('D-2・D-３'!BE20="","","【"&amp;ROUND(IFERROR(IF(ABS('D-2・D-３'!BE20)&gt;=10,IF('D-2・D-３'!BE20&gt;=0,'D-2・D-３'!BE20*RANDBETWEEN(80,90)*0.01,'D-2・D-３'!BE20*RANDBETWEEN(110,120)*0.01),'D-2・D-３'!BE20-RANDBETWEEN(1,3)),0),0)&amp;"～"&amp;ROUND(IFERROR(IF(ABS('D-2・D-３'!BE20)&gt;=10,IF('D-2・D-３'!BE20&gt;=0,'D-2・D-３'!BE20*RANDBETWEEN(110,120)*0.01,'D-2・D-３'!BE20*RANDBETWEEN(80,90)*0.01),'D-2・D-３'!BE20+RANDBETWEEN(1,3)),0),0)&amp;"】")</f>
        <v/>
      </c>
      <c r="BF20" s="276" t="str">
        <f ca="1">IF('D-2・D-３'!BF20="","","【"&amp;ROUND(IFERROR(IF(ABS('D-2・D-３'!BF20)&gt;=10,IF('D-2・D-３'!BF20&gt;=0,'D-2・D-３'!BF20*RANDBETWEEN(80,90)*0.01,'D-2・D-３'!BF20*RANDBETWEEN(110,120)*0.01),'D-2・D-３'!BF20-RANDBETWEEN(1,3)),0),0)&amp;"～"&amp;ROUND(IFERROR(IF(ABS('D-2・D-３'!BF20)&gt;=10,IF('D-2・D-３'!BF20&gt;=0,'D-2・D-３'!BF20*RANDBETWEEN(110,120)*0.01,'D-2・D-３'!BF20*RANDBETWEEN(80,90)*0.01),'D-2・D-３'!BF20+RANDBETWEEN(1,3)),0),0)&amp;"】")</f>
        <v/>
      </c>
      <c r="BG20" s="276" t="str">
        <f ca="1">IF('D-2・D-３'!BG20="","","【"&amp;ROUND(IFERROR(IF(ABS('D-2・D-３'!BG20)&gt;=10,IF('D-2・D-３'!BG20&gt;=0,'D-2・D-３'!BG20*RANDBETWEEN(80,90)*0.01,'D-2・D-３'!BG20*RANDBETWEEN(110,120)*0.01),'D-2・D-３'!BG20-RANDBETWEEN(1,3)),0),0)&amp;"～"&amp;ROUND(IFERROR(IF(ABS('D-2・D-３'!BG20)&gt;=10,IF('D-2・D-３'!BG20&gt;=0,'D-2・D-３'!BG20*RANDBETWEEN(110,120)*0.01,'D-2・D-３'!BG20*RANDBETWEEN(80,90)*0.01),'D-2・D-３'!BG20+RANDBETWEEN(1,3)),0),0)&amp;"】")</f>
        <v/>
      </c>
      <c r="BH20" s="276" t="str">
        <f ca="1">IF('D-2・D-３'!BH20="","","【"&amp;ROUND(IFERROR(IF(ABS('D-2・D-３'!BH20)&gt;=10,IF('D-2・D-３'!BH20&gt;=0,'D-2・D-３'!BH20*RANDBETWEEN(80,90)*0.01,'D-2・D-３'!BH20*RANDBETWEEN(110,120)*0.01),'D-2・D-３'!BH20-RANDBETWEEN(1,3)),0),0)&amp;"～"&amp;ROUND(IFERROR(IF(ABS('D-2・D-３'!BH20)&gt;=10,IF('D-2・D-３'!BH20&gt;=0,'D-2・D-３'!BH20*RANDBETWEEN(110,120)*0.01,'D-2・D-３'!BH20*RANDBETWEEN(80,90)*0.01),'D-2・D-３'!BH20+RANDBETWEEN(1,3)),0),0)&amp;"】")</f>
        <v/>
      </c>
      <c r="BI20" s="276" t="str">
        <f ca="1">IF('D-2・D-３'!BI20="","","【"&amp;ROUND(IFERROR(IF(ABS('D-2・D-３'!BI20)&gt;=10,IF('D-2・D-３'!BI20&gt;=0,'D-2・D-３'!BI20*RANDBETWEEN(80,90)*0.01,'D-2・D-３'!BI20*RANDBETWEEN(110,120)*0.01),'D-2・D-３'!BI20-RANDBETWEEN(1,3)),0),0)&amp;"～"&amp;ROUND(IFERROR(IF(ABS('D-2・D-３'!BI20)&gt;=10,IF('D-2・D-３'!BI20&gt;=0,'D-2・D-３'!BI20*RANDBETWEEN(110,120)*0.01,'D-2・D-３'!BI20*RANDBETWEEN(80,90)*0.01),'D-2・D-３'!BI20+RANDBETWEEN(1,3)),0),0)&amp;"】")</f>
        <v/>
      </c>
      <c r="BJ20" s="285" t="str">
        <f>IF('D-2・D-３'!BJ20="","",'D-2・D-３'!BJ20)</f>
        <v/>
      </c>
      <c r="BK20" s="280" t="str">
        <f ca="1">IF('D-2・D-３'!BK20="","","【"&amp;ROUND(IFERROR(IF(ABS('D-2・D-３'!BK20)&gt;=10,IF('D-2・D-３'!BK20&gt;=0,'D-2・D-３'!BK20*RANDBETWEEN(80,90)*0.01,'D-2・D-３'!BK20*RANDBETWEEN(110,120)*0.01),'D-2・D-３'!BK20-RANDBETWEEN(1,3)),0),0)&amp;"～"&amp;ROUND(IFERROR(IF(ABS('D-2・D-３'!BK20)&gt;=10,IF('D-2・D-３'!BK20&gt;=0,'D-2・D-３'!BK20*RANDBETWEEN(110,120)*0.01,'D-2・D-３'!BK20*RANDBETWEEN(80,90)*0.01),'D-2・D-３'!BK20+RANDBETWEEN(1,3)),0),0)&amp;"】")</f>
        <v/>
      </c>
      <c r="BL20" s="279" t="str">
        <f>IF('D-2・D-３'!BL20="","",'D-2・D-３'!BL20)</f>
        <v/>
      </c>
      <c r="BM20" s="280" t="str">
        <f ca="1">IF('D-2・D-３'!BM20="","","【"&amp;ROUND(IFERROR(IF(ABS('D-2・D-３'!BM20)&gt;=10,IF('D-2・D-３'!BM20&gt;=0,'D-2・D-３'!BM20*RANDBETWEEN(80,90)*0.01,'D-2・D-３'!BM20*RANDBETWEEN(110,120)*0.01),'D-2・D-３'!BM20-RANDBETWEEN(1,3)),0),0)&amp;"～"&amp;ROUND(IFERROR(IF(ABS('D-2・D-３'!BM20)&gt;=10,IF('D-2・D-３'!BM20&gt;=0,'D-2・D-３'!BM20*RANDBETWEEN(110,120)*0.01,'D-2・D-３'!BM20*RANDBETWEEN(80,90)*0.01),'D-2・D-３'!BM20+RANDBETWEEN(1,3)),0),0)&amp;"】")</f>
        <v/>
      </c>
      <c r="BN20" s="280" t="str">
        <f ca="1">IF('D-2・D-３'!BN20="","","【"&amp;ROUND(IFERROR(IF(ABS('D-2・D-３'!BN20)&gt;=10,IF('D-2・D-３'!BN20&gt;=0,'D-2・D-３'!BN20*RANDBETWEEN(80,90)*0.01,'D-2・D-３'!BN20*RANDBETWEEN(110,120)*0.01),'D-2・D-３'!BN20-RANDBETWEEN(1,3)),0),0)&amp;"～"&amp;ROUND(IFERROR(IF(ABS('D-2・D-３'!BN20)&gt;=10,IF('D-2・D-３'!BN20&gt;=0,'D-2・D-３'!BN20*RANDBETWEEN(110,120)*0.01,'D-2・D-３'!BN20*RANDBETWEEN(80,90)*0.01),'D-2・D-３'!BN20+RANDBETWEEN(1,3)),0),0)&amp;"】")</f>
        <v/>
      </c>
      <c r="BO20" s="280" t="str">
        <f ca="1">IF('D-2・D-３'!BO20="","","【"&amp;ROUND(IFERROR(IF(ABS('D-2・D-３'!BO20)&gt;=10,IF('D-2・D-３'!BO20&gt;=0,'D-2・D-３'!BO20*RANDBETWEEN(80,90)*0.01,'D-2・D-３'!BO20*RANDBETWEEN(110,120)*0.01),'D-2・D-３'!BO20-RANDBETWEEN(1,3)),0),0)&amp;"～"&amp;ROUND(IFERROR(IF(ABS('D-2・D-３'!BO20)&gt;=10,IF('D-2・D-３'!BO20&gt;=0,'D-2・D-３'!BO20*RANDBETWEEN(110,120)*0.01,'D-2・D-３'!BO20*RANDBETWEEN(80,90)*0.01),'D-2・D-３'!BO20+RANDBETWEEN(1,3)),0),0)&amp;"】")</f>
        <v/>
      </c>
      <c r="BP20" s="291" t="str">
        <f>IF('D-2・D-３'!BP20="","",'D-2・D-３'!BP20)</f>
        <v/>
      </c>
      <c r="BQ20" s="285" t="str">
        <f>IF('D-2・D-３'!BQ20="","",'D-2・D-３'!BQ20)</f>
        <v/>
      </c>
      <c r="BR20" s="280" t="str">
        <f ca="1">IF('D-2・D-３'!BR20="","","【"&amp;ROUND(IFERROR(IF(ABS('D-2・D-３'!BR20)&gt;=10,IF('D-2・D-３'!BR20&gt;=0,'D-2・D-３'!BR20*RANDBETWEEN(80,90)*0.01,'D-2・D-３'!BR20*RANDBETWEEN(110,120)*0.01),'D-2・D-３'!BR20-RANDBETWEEN(1,3)),0),0)&amp;"～"&amp;ROUND(IFERROR(IF(ABS('D-2・D-３'!BR20)&gt;=10,IF('D-2・D-３'!BR20&gt;=0,'D-2・D-３'!BR20*RANDBETWEEN(110,120)*0.01,'D-2・D-３'!BR20*RANDBETWEEN(80,90)*0.01),'D-2・D-３'!BR20+RANDBETWEEN(1,3)),0),0)&amp;"】")</f>
        <v/>
      </c>
      <c r="BS20" s="280" t="str">
        <f ca="1">IF('D-2・D-３'!BS20="","","【"&amp;ROUND(IFERROR(IF(ABS('D-2・D-３'!BS20)&gt;=10,IF('D-2・D-３'!BS20&gt;=0,'D-2・D-３'!BS20*RANDBETWEEN(80,90)*0.01,'D-2・D-３'!BS20*RANDBETWEEN(110,120)*0.01),'D-2・D-３'!BS20-RANDBETWEEN(1,3)),0),0)&amp;"～"&amp;ROUND(IFERROR(IF(ABS('D-2・D-３'!BS20)&gt;=10,IF('D-2・D-３'!BS20&gt;=0,'D-2・D-３'!BS20*RANDBETWEEN(110,120)*0.01,'D-2・D-３'!BS20*RANDBETWEEN(80,90)*0.01),'D-2・D-３'!BS20+RANDBETWEEN(1,3)),0),0)&amp;"】")</f>
        <v/>
      </c>
      <c r="BT20" s="280" t="str">
        <f ca="1">IF('D-2・D-３'!BT20="","","【"&amp;ROUND(IFERROR(IF(ABS('D-2・D-３'!BT20)&gt;=10,IF('D-2・D-３'!BT20&gt;=0,'D-2・D-３'!BT20*RANDBETWEEN(80,90)*0.01,'D-2・D-３'!BT20*RANDBETWEEN(110,120)*0.01),'D-2・D-３'!BT20-RANDBETWEEN(1,3)),0),0)&amp;"～"&amp;ROUND(IFERROR(IF(ABS('D-2・D-３'!BT20)&gt;=10,IF('D-2・D-３'!BT20&gt;=0,'D-2・D-３'!BT20*RANDBETWEEN(110,120)*0.01,'D-2・D-３'!BT20*RANDBETWEEN(80,90)*0.01),'D-2・D-３'!BT20+RANDBETWEEN(1,3)),0),0)&amp;"】")</f>
        <v/>
      </c>
      <c r="BU20" s="280" t="str">
        <f ca="1">IF('D-2・D-３'!BU20="","","【"&amp;ROUND(IFERROR(IF(ABS('D-2・D-３'!BU20)&gt;=10,IF('D-2・D-３'!BU20&gt;=0,'D-2・D-３'!BU20*RANDBETWEEN(80,90)*0.01,'D-2・D-３'!BU20*RANDBETWEEN(110,120)*0.01),'D-2・D-３'!BU20-RANDBETWEEN(1,3)),0),0)&amp;"～"&amp;ROUND(IFERROR(IF(ABS('D-2・D-３'!BU20)&gt;=10,IF('D-2・D-３'!BU20&gt;=0,'D-2・D-３'!BU20*RANDBETWEEN(110,120)*0.01,'D-2・D-３'!BU20*RANDBETWEEN(80,90)*0.01),'D-2・D-３'!BU20+RANDBETWEEN(1,3)),0),0)&amp;"】")</f>
        <v/>
      </c>
      <c r="BV20" s="280" t="str">
        <f ca="1">IF('D-2・D-３'!BV20="","","【"&amp;ROUND(IFERROR(IF(ABS('D-2・D-３'!BV20)&gt;=10,IF('D-2・D-３'!BV20&gt;=0,'D-2・D-３'!BV20*RANDBETWEEN(80,90)*0.01,'D-2・D-３'!BV20*RANDBETWEEN(110,120)*0.01),'D-2・D-３'!BV20-RANDBETWEEN(1,3)),0),0)&amp;"～"&amp;ROUND(IFERROR(IF(ABS('D-2・D-３'!BV20)&gt;=10,IF('D-2・D-３'!BV20&gt;=0,'D-2・D-３'!BV20*RANDBETWEEN(110,120)*0.01,'D-2・D-３'!BV20*RANDBETWEEN(80,90)*0.01),'D-2・D-３'!BV20+RANDBETWEEN(1,3)),0),0)&amp;"】")</f>
        <v/>
      </c>
      <c r="BW20" s="283" t="str">
        <f ca="1">IF('D-2・D-３'!BW20="","","【"&amp;ROUND(IFERROR(IF(ABS('D-2・D-３'!BW20)&gt;=10,IF('D-2・D-３'!BW20&gt;=0,'D-2・D-３'!BW20*RANDBETWEEN(80,90)*0.01,'D-2・D-３'!BW20*RANDBETWEEN(110,120)*0.01),'D-2・D-３'!BW20-RANDBETWEEN(1,3)),0),0)&amp;"～"&amp;ROUND(IFERROR(IF(ABS('D-2・D-３'!BW20)&gt;=10,IF('D-2・D-３'!BW20&gt;=0,'D-2・D-３'!BW20*RANDBETWEEN(110,120)*0.01,'D-2・D-３'!BW20*RANDBETWEEN(80,90)*0.01),'D-2・D-３'!BW20+RANDBETWEEN(1,3)),0),0)&amp;"】")</f>
        <v/>
      </c>
    </row>
    <row r="21" spans="2:75" ht="18" customHeight="1" x14ac:dyDescent="0.15">
      <c r="B21" s="1081">
        <v>8</v>
      </c>
      <c r="C21" s="1082"/>
      <c r="D21" s="279" t="str">
        <f>IF('D-2・D-３'!D21="","",'D-2・D-３'!D21)</f>
        <v/>
      </c>
      <c r="E21" s="273" t="str">
        <f>IF('D-2・D-３'!E21="","",'D-2・D-３'!E21)</f>
        <v/>
      </c>
      <c r="F21" s="274" t="str">
        <f>IF('D-2・D-３'!F21="","",'D-2・D-３'!F21)</f>
        <v/>
      </c>
      <c r="G21" s="285" t="str">
        <f>IF('D-2・D-３'!G21="","",'D-2・D-３'!G21)</f>
        <v/>
      </c>
      <c r="H21" s="279" t="str">
        <f>IF('D-2・D-３'!H21="","",'D-2・D-３'!H21)</f>
        <v/>
      </c>
      <c r="I21" s="273" t="str">
        <f>IF('D-2・D-３'!I21="","",'D-2・D-３'!I21)</f>
        <v/>
      </c>
      <c r="J21" s="279" t="str">
        <f>IF('D-2・D-３'!J21="","",'D-2・D-３'!J21)</f>
        <v/>
      </c>
      <c r="K21" s="273" t="str">
        <f>IF('D-2・D-３'!K21="","",'D-2・D-３'!K21)</f>
        <v/>
      </c>
      <c r="L21" s="279" t="str">
        <f>IF('D-2・D-３'!L21="","",'D-2・D-３'!L21)</f>
        <v/>
      </c>
      <c r="M21" s="273" t="str">
        <f>IF('D-2・D-３'!M21="","",'D-2・D-３'!M21)</f>
        <v/>
      </c>
      <c r="N21" s="279" t="str">
        <f>IF('D-2・D-３'!N21="","",'D-2・D-３'!N21)</f>
        <v/>
      </c>
      <c r="O21" s="273" t="str">
        <f>IF('D-2・D-３'!O21="","",'D-2・D-３'!O21)</f>
        <v/>
      </c>
      <c r="P21" s="279" t="str">
        <f>IF('D-2・D-３'!P21="","",'D-2・D-３'!P21)</f>
        <v/>
      </c>
      <c r="Q21" s="273" t="str">
        <f>IF('D-2・D-３'!Q21="","",'D-2・D-３'!Q21)</f>
        <v/>
      </c>
      <c r="R21" s="279" t="str">
        <f>IF('D-2・D-３'!R21="","",'D-2・D-３'!R21)</f>
        <v/>
      </c>
      <c r="S21" s="273" t="str">
        <f>IF('D-2・D-３'!S21="","",'D-2・D-３'!S21)</f>
        <v/>
      </c>
      <c r="T21" s="279" t="str">
        <f>IF('D-2・D-３'!T21="","",'D-2・D-３'!T21)</f>
        <v/>
      </c>
      <c r="U21" s="273" t="str">
        <f>IF('D-2・D-３'!U21="","",'D-2・D-３'!U21)</f>
        <v/>
      </c>
      <c r="V21" s="273" t="str">
        <f>IF('D-2・D-３'!V21="","",'D-2・D-３'!V21)</f>
        <v/>
      </c>
      <c r="W21" s="273" t="str">
        <f>IF('D-2・D-３'!W21="","",'D-2・D-３'!W21)</f>
        <v/>
      </c>
      <c r="X21" s="273" t="str">
        <f>IF('D-2・D-３'!X21="","",'D-2・D-３'!X21)</f>
        <v/>
      </c>
      <c r="Y21" s="279" t="str">
        <f>IF('D-2・D-３'!Y21="","",'D-2・D-３'!Y21)</f>
        <v/>
      </c>
      <c r="Z21" s="291" t="str">
        <f>IF('D-2・D-３'!Z21="","",'D-2・D-３'!Z21)</f>
        <v/>
      </c>
      <c r="AA21" s="291" t="str">
        <f>IF('D-2・D-３'!AA21="","",'D-2・D-３'!AA21)</f>
        <v/>
      </c>
      <c r="AB21" s="285" t="str">
        <f>IF('D-2・D-３'!AB21="","",'D-2・D-３'!AB21)</f>
        <v/>
      </c>
      <c r="AC21" s="285" t="str">
        <f>IF('D-2・D-３'!AC21="","",'D-2・D-３'!AC21)</f>
        <v/>
      </c>
      <c r="AD21" s="285" t="str">
        <f>IF('D-2・D-３'!AD21="","",'D-2・D-３'!AD21)</f>
        <v/>
      </c>
      <c r="AE21" s="285" t="str">
        <f>IF('D-2・D-３'!AE21="","",'D-2・D-３'!AE21)</f>
        <v/>
      </c>
      <c r="AF21" s="285" t="str">
        <f>IF('D-2・D-３'!AF21="","",'D-2・D-３'!AF21)</f>
        <v/>
      </c>
      <c r="AG21" s="275" t="str">
        <f>IF('D-2・D-３'!AG21="","",'D-2・D-３'!AG21)</f>
        <v/>
      </c>
      <c r="AH21" s="285" t="str">
        <f>IF('D-2・D-３'!AH21="","",'D-2・D-３'!AH21)</f>
        <v/>
      </c>
      <c r="AI21" s="280" t="str">
        <f ca="1">IF('D-2・D-３'!AI21="","","【"&amp;ROUND(IFERROR(IF(ABS('D-2・D-３'!AI21)&gt;=10,IF('D-2・D-３'!AI21&gt;=0,'D-2・D-３'!AI21*RANDBETWEEN(80,90)*0.01,'D-2・D-３'!AI21*RANDBETWEEN(110,120)*0.01),'D-2・D-３'!AI21-RANDBETWEEN(1,3)),0),0)&amp;"～"&amp;ROUND(IFERROR(IF(ABS('D-2・D-３'!AI21)&gt;=10,IF('D-2・D-３'!AI21&gt;=0,'D-2・D-３'!AI21*RANDBETWEEN(110,120)*0.01,'D-2・D-３'!AI21*RANDBETWEEN(80,90)*0.01),'D-2・D-３'!AI21+RANDBETWEEN(1,3)),0),0)&amp;"】")</f>
        <v/>
      </c>
      <c r="AJ21" s="289" t="str">
        <f ca="1">IF('D-2・D-３'!AJ21="","","【"&amp;ROUND(IFERROR(IF(ABS('D-2・D-３'!AJ21)&gt;=10,IF('D-2・D-３'!AJ21&gt;=0,'D-2・D-３'!AJ21*RANDBETWEEN(80,90)*0.01,'D-2・D-３'!AJ21*RANDBETWEEN(110,120)*0.01),'D-2・D-３'!AJ21-RANDBETWEEN(1,3)),0),0)&amp;"～"&amp;ROUND(IFERROR(IF(ABS('D-2・D-３'!AJ21)&gt;=10,IF('D-2・D-３'!AJ21&gt;=0,'D-2・D-３'!AJ21*RANDBETWEEN(110,120)*0.01,'D-2・D-３'!AJ21*RANDBETWEEN(80,90)*0.01),'D-2・D-３'!AJ21+RANDBETWEEN(1,3)),0),0)&amp;"】")</f>
        <v/>
      </c>
      <c r="AK21" s="289" t="str">
        <f ca="1">IF('D-2・D-３'!AK21="","","【"&amp;ROUND(IFERROR(IF(ABS('D-2・D-３'!AK21)&gt;=10,IF('D-2・D-３'!AK21&gt;=0,'D-2・D-３'!AK21*RANDBETWEEN(80,90)*0.01,'D-2・D-３'!AK21*RANDBETWEEN(110,120)*0.01),'D-2・D-３'!AK21-RANDBETWEEN(1,3)),0),0)&amp;"～"&amp;ROUND(IFERROR(IF(ABS('D-2・D-３'!AK21)&gt;=10,IF('D-2・D-３'!AK21&gt;=0,'D-2・D-３'!AK21*RANDBETWEEN(110,120)*0.01,'D-2・D-３'!AK21*RANDBETWEEN(80,90)*0.01),'D-2・D-３'!AK21+RANDBETWEEN(1,3)),0),0)&amp;"】")</f>
        <v/>
      </c>
      <c r="AL21" s="280" t="str">
        <f ca="1">IF('D-2・D-３'!AL21="","","【"&amp;ROUND(IFERROR(IF(ABS('D-2・D-３'!AL21)&gt;=10,IF('D-2・D-３'!AL21&gt;=0,'D-2・D-３'!AL21*RANDBETWEEN(80,90)*0.01,'D-2・D-３'!AL21*RANDBETWEEN(110,120)*0.01),'D-2・D-３'!AL21-RANDBETWEEN(1,3)),0),0)&amp;"～"&amp;ROUND(IFERROR(IF(ABS('D-2・D-３'!AL21)&gt;=10,IF('D-2・D-３'!AL21&gt;=0,'D-2・D-３'!AL21*RANDBETWEEN(110,120)*0.01,'D-2・D-３'!AL21*RANDBETWEEN(80,90)*0.01),'D-2・D-３'!AL21+RANDBETWEEN(1,3)),0),0)&amp;"】")</f>
        <v/>
      </c>
      <c r="AM21" s="280" t="str">
        <f ca="1">IF('D-2・D-３'!AM21="","","【"&amp;ROUND(IFERROR(IF(ABS('D-2・D-３'!AM21)&gt;=10,IF('D-2・D-３'!AM21&gt;=0,'D-2・D-３'!AM21*RANDBETWEEN(80,90)*0.01,'D-2・D-３'!AM21*RANDBETWEEN(110,120)*0.01),'D-2・D-３'!AM21-RANDBETWEEN(1,3)),0),0)&amp;"～"&amp;ROUND(IFERROR(IF(ABS('D-2・D-３'!AM21)&gt;=10,IF('D-2・D-３'!AM21&gt;=0,'D-2・D-３'!AM21*RANDBETWEEN(110,120)*0.01,'D-2・D-３'!AM21*RANDBETWEEN(80,90)*0.01),'D-2・D-３'!AM21+RANDBETWEEN(1,3)),0),0)&amp;"】")</f>
        <v/>
      </c>
      <c r="AN21" s="371" t="str">
        <f ca="1">IF('D-2・D-３'!AN21="","","【"&amp;ROUND(IFERROR(IF(ABS('D-2・D-３'!AN21)&gt;=0.1,IF('D-2・D-３'!AN21&gt;=0,'D-2・D-３'!AN21*RANDBETWEEN(80,90),'D-2・D-３'!AN21*RANDBETWEEN(110,120)),('D-2・D-３'!AN21)*100-RANDBETWEEN(3,7)),0),0)&amp;"%～"&amp;ROUND(IFERROR(IF(ABS('D-2・D-３'!AN21)&gt;=0.1,IF('D-2・D-３'!AN21&gt;=0,'D-2・D-３'!AN21*RANDBETWEEN(110,120),'D-2・D-３'!AN21*RANDBETWEEN(80,90)),('D-2・D-３'!AN21)*100+RANDBETWEEN(3,7)),0),0)&amp;"%】")</f>
        <v/>
      </c>
      <c r="AO21" s="291" t="str">
        <f>IF('D-2・D-３'!AO21="","",'D-2・D-３'!AO21)</f>
        <v/>
      </c>
      <c r="AP21" s="277" t="str">
        <f>IF('D-2・D-３'!AP21="","",'D-2・D-３'!AP21)</f>
        <v/>
      </c>
      <c r="AQ21" s="280" t="str">
        <f ca="1">IF('D-2・D-３'!AQ21="","","【"&amp;ROUND(IFERROR(IF(ABS('D-2・D-３'!AQ21)&gt;=10,IF('D-2・D-３'!AQ21&gt;=0,'D-2・D-３'!AQ21*RANDBETWEEN(80,90)*0.01,'D-2・D-３'!AQ21*RANDBETWEEN(110,120)*0.01),'D-2・D-３'!AQ21-RANDBETWEEN(1,3)),0),0)&amp;"～"&amp;ROUND(IFERROR(IF(ABS('D-2・D-３'!AQ21)&gt;=10,IF('D-2・D-３'!AQ21&gt;=0,'D-2・D-３'!AQ21*RANDBETWEEN(110,120)*0.01,'D-2・D-３'!AQ21*RANDBETWEEN(80,90)*0.01),'D-2・D-３'!AQ21+RANDBETWEEN(1,3)),0),0)&amp;"】")</f>
        <v/>
      </c>
      <c r="AR21" s="285" t="str">
        <f>IF('D-2・D-３'!AR21="","",'D-2・D-３'!AR21)</f>
        <v/>
      </c>
      <c r="AS21" s="289" t="str">
        <f>IF('D-2・D-３'!AS21="","",'D-2・D-３'!AS21)</f>
        <v/>
      </c>
      <c r="AT21" s="291" t="str">
        <f>IF('D-2・D-３'!AT21="","",'D-2・D-３'!AT21)</f>
        <v/>
      </c>
      <c r="AU21" s="279" t="str">
        <f>IF('D-2・D-３'!AU21="","",'D-2・D-３'!AU21)</f>
        <v/>
      </c>
      <c r="AV21" s="280" t="str">
        <f ca="1">IF('D-2・D-３'!AV21="","","【"&amp;ROUND(IFERROR(IF(ABS('D-2・D-３'!AV21)&gt;=10,IF('D-2・D-３'!AV21&gt;=0,'D-2・D-３'!AV21*RANDBETWEEN(80,90)*0.01,'D-2・D-３'!AV21*RANDBETWEEN(110,120)*0.01),'D-2・D-３'!AV21-RANDBETWEEN(1,3)),0),0)&amp;"～"&amp;ROUND(IFERROR(IF(ABS('D-2・D-３'!AV21)&gt;=10,IF('D-2・D-３'!AV21&gt;=0,'D-2・D-３'!AV21*RANDBETWEEN(110,120)*0.01,'D-2・D-３'!AV21*RANDBETWEEN(80,90)*0.01),'D-2・D-３'!AV21+RANDBETWEEN(1,3)),0),0)&amp;"】")</f>
        <v/>
      </c>
      <c r="AW21" s="280" t="str">
        <f ca="1">IF('D-2・D-３'!AW21="","","【"&amp;ROUND(IFERROR(IF(ABS('D-2・D-３'!AW21)&gt;=10,IF('D-2・D-３'!AW21&gt;=0,'D-2・D-３'!AW21*RANDBETWEEN(80,90)*0.01,'D-2・D-３'!AW21*RANDBETWEEN(110,120)*0.01),'D-2・D-３'!AW21-RANDBETWEEN(1,3)),0),0)&amp;"～"&amp;ROUND(IFERROR(IF(ABS('D-2・D-３'!AW21)&gt;=10,IF('D-2・D-３'!AW21&gt;=0,'D-2・D-３'!AW21*RANDBETWEEN(110,120)*0.01,'D-2・D-３'!AW21*RANDBETWEEN(80,90)*0.01),'D-2・D-３'!AW21+RANDBETWEEN(1,3)),0),0)&amp;"】")</f>
        <v/>
      </c>
      <c r="AX21" s="280" t="str">
        <f ca="1">IF('D-2・D-３'!AX21="","","【"&amp;ROUND(IFERROR(IF(ABS('D-2・D-３'!AX21)&gt;=10,IF('D-2・D-３'!AX21&gt;=0,'D-2・D-３'!AX21*RANDBETWEEN(80,90)*0.01,'D-2・D-３'!AX21*RANDBETWEEN(110,120)*0.01),'D-2・D-３'!AX21-RANDBETWEEN(1,3)),0),0)&amp;"～"&amp;ROUND(IFERROR(IF(ABS('D-2・D-３'!AX21)&gt;=10,IF('D-2・D-３'!AX21&gt;=0,'D-2・D-３'!AX21*RANDBETWEEN(110,120)*0.01,'D-2・D-３'!AX21*RANDBETWEEN(80,90)*0.01),'D-2・D-３'!AX21+RANDBETWEEN(1,3)),0),0)&amp;"】")</f>
        <v/>
      </c>
      <c r="AY21" s="280" t="str">
        <f ca="1">IF('D-2・D-３'!AY21="","","【"&amp;ROUND(IFERROR(IF(ABS('D-2・D-３'!AY21)&gt;=10,IF('D-2・D-３'!AY21&gt;=0,'D-2・D-３'!AY21*RANDBETWEEN(80,90)*0.01,'D-2・D-３'!AY21*RANDBETWEEN(110,120)*0.01),'D-2・D-３'!AY21-RANDBETWEEN(1,3)),0),0)&amp;"～"&amp;ROUND(IFERROR(IF(ABS('D-2・D-３'!AY21)&gt;=10,IF('D-2・D-３'!AY21&gt;=0,'D-2・D-３'!AY21*RANDBETWEEN(110,120)*0.01,'D-2・D-３'!AY21*RANDBETWEEN(80,90)*0.01),'D-2・D-３'!AY21+RANDBETWEEN(1,3)),0),0)&amp;"】")</f>
        <v/>
      </c>
      <c r="AZ21" s="280" t="str">
        <f ca="1">IF('D-2・D-３'!AZ21="","","【"&amp;ROUND(IFERROR(IF(ABS('D-2・D-３'!AZ21)&gt;=10,IF('D-2・D-３'!AZ21&gt;=0,'D-2・D-３'!AZ21*RANDBETWEEN(80,90)*0.01,'D-2・D-３'!AZ21*RANDBETWEEN(110,120)*0.01),'D-2・D-３'!AZ21-RANDBETWEEN(1,3)),0),0)&amp;"～"&amp;ROUND(IFERROR(IF(ABS('D-2・D-３'!AZ21)&gt;=10,IF('D-2・D-３'!AZ21&gt;=0,'D-2・D-３'!AZ21*RANDBETWEEN(110,120)*0.01,'D-2・D-３'!AZ21*RANDBETWEEN(80,90)*0.01),'D-2・D-３'!AZ21+RANDBETWEEN(1,3)),0),0)&amp;"】")</f>
        <v/>
      </c>
      <c r="BA21" s="280" t="str">
        <f ca="1">IF('D-2・D-３'!BA21="","","【"&amp;ROUND(IFERROR(IF(ABS('D-2・D-３'!BA21)&gt;=10,IF('D-2・D-３'!BA21&gt;=0,'D-2・D-３'!BA21*RANDBETWEEN(80,90)*0.01,'D-2・D-３'!BA21*RANDBETWEEN(110,120)*0.01),'D-2・D-３'!BA21-RANDBETWEEN(1,3)),0),0)&amp;"～"&amp;ROUND(IFERROR(IF(ABS('D-2・D-３'!BA21)&gt;=10,IF('D-2・D-３'!BA21&gt;=0,'D-2・D-３'!BA21*RANDBETWEEN(110,120)*0.01,'D-2・D-３'!BA21*RANDBETWEEN(80,90)*0.01),'D-2・D-３'!BA21+RANDBETWEEN(1,3)),0),0)&amp;"】")</f>
        <v/>
      </c>
      <c r="BB21" s="280" t="str">
        <f ca="1">IF('D-2・D-３'!BB21="","","【"&amp;ROUND(IFERROR(IF(ABS('D-2・D-３'!BB21)&gt;=10,IF('D-2・D-３'!BB21&gt;=0,'D-2・D-３'!BB21*RANDBETWEEN(80,90)*0.01,'D-2・D-３'!BB21*RANDBETWEEN(110,120)*0.01),'D-2・D-３'!BB21-RANDBETWEEN(1,3)),0),0)&amp;"～"&amp;ROUND(IFERROR(IF(ABS('D-2・D-３'!BB21)&gt;=10,IF('D-2・D-３'!BB21&gt;=0,'D-2・D-３'!BB21*RANDBETWEEN(110,120)*0.01,'D-2・D-３'!BB21*RANDBETWEEN(80,90)*0.01),'D-2・D-３'!BB21+RANDBETWEEN(1,3)),0),0)&amp;"】")</f>
        <v/>
      </c>
      <c r="BC21" s="280" t="str">
        <f ca="1">IF('D-2・D-３'!BC21="","","【"&amp;ROUND(IFERROR(IF(ABS('D-2・D-３'!BC21)&gt;=10,IF('D-2・D-３'!BC21&gt;=0,'D-2・D-３'!BC21*RANDBETWEEN(80,90)*0.01,'D-2・D-３'!BC21*RANDBETWEEN(110,120)*0.01),'D-2・D-３'!BC21-RANDBETWEEN(1,3)),0),0)&amp;"～"&amp;ROUND(IFERROR(IF(ABS('D-2・D-３'!BC21)&gt;=10,IF('D-2・D-３'!BC21&gt;=0,'D-2・D-３'!BC21*RANDBETWEEN(110,120)*0.01,'D-2・D-３'!BC21*RANDBETWEEN(80,90)*0.01),'D-2・D-３'!BC21+RANDBETWEEN(1,3)),0),0)&amp;"】")</f>
        <v/>
      </c>
      <c r="BD21" s="122" t="str">
        <f>IF('D-2・D-３'!BD21="","",'D-2・D-３'!BD21)</f>
        <v/>
      </c>
      <c r="BE21" s="276" t="str">
        <f ca="1">IF('D-2・D-３'!BE21="","","【"&amp;ROUND(IFERROR(IF(ABS('D-2・D-３'!BE21)&gt;=10,IF('D-2・D-３'!BE21&gt;=0,'D-2・D-３'!BE21*RANDBETWEEN(80,90)*0.01,'D-2・D-３'!BE21*RANDBETWEEN(110,120)*0.01),'D-2・D-３'!BE21-RANDBETWEEN(1,3)),0),0)&amp;"～"&amp;ROUND(IFERROR(IF(ABS('D-2・D-３'!BE21)&gt;=10,IF('D-2・D-３'!BE21&gt;=0,'D-2・D-３'!BE21*RANDBETWEEN(110,120)*0.01,'D-2・D-３'!BE21*RANDBETWEEN(80,90)*0.01),'D-2・D-３'!BE21+RANDBETWEEN(1,3)),0),0)&amp;"】")</f>
        <v/>
      </c>
      <c r="BF21" s="276" t="str">
        <f ca="1">IF('D-2・D-３'!BF21="","","【"&amp;ROUND(IFERROR(IF(ABS('D-2・D-３'!BF21)&gt;=10,IF('D-2・D-３'!BF21&gt;=0,'D-2・D-３'!BF21*RANDBETWEEN(80,90)*0.01,'D-2・D-３'!BF21*RANDBETWEEN(110,120)*0.01),'D-2・D-３'!BF21-RANDBETWEEN(1,3)),0),0)&amp;"～"&amp;ROUND(IFERROR(IF(ABS('D-2・D-３'!BF21)&gt;=10,IF('D-2・D-３'!BF21&gt;=0,'D-2・D-３'!BF21*RANDBETWEEN(110,120)*0.01,'D-2・D-３'!BF21*RANDBETWEEN(80,90)*0.01),'D-2・D-３'!BF21+RANDBETWEEN(1,3)),0),0)&amp;"】")</f>
        <v/>
      </c>
      <c r="BG21" s="276" t="str">
        <f ca="1">IF('D-2・D-３'!BG21="","","【"&amp;ROUND(IFERROR(IF(ABS('D-2・D-３'!BG21)&gt;=10,IF('D-2・D-３'!BG21&gt;=0,'D-2・D-３'!BG21*RANDBETWEEN(80,90)*0.01,'D-2・D-３'!BG21*RANDBETWEEN(110,120)*0.01),'D-2・D-３'!BG21-RANDBETWEEN(1,3)),0),0)&amp;"～"&amp;ROUND(IFERROR(IF(ABS('D-2・D-３'!BG21)&gt;=10,IF('D-2・D-３'!BG21&gt;=0,'D-2・D-３'!BG21*RANDBETWEEN(110,120)*0.01,'D-2・D-３'!BG21*RANDBETWEEN(80,90)*0.01),'D-2・D-３'!BG21+RANDBETWEEN(1,3)),0),0)&amp;"】")</f>
        <v/>
      </c>
      <c r="BH21" s="276" t="str">
        <f ca="1">IF('D-2・D-３'!BH21="","","【"&amp;ROUND(IFERROR(IF(ABS('D-2・D-３'!BH21)&gt;=10,IF('D-2・D-３'!BH21&gt;=0,'D-2・D-３'!BH21*RANDBETWEEN(80,90)*0.01,'D-2・D-３'!BH21*RANDBETWEEN(110,120)*0.01),'D-2・D-３'!BH21-RANDBETWEEN(1,3)),0),0)&amp;"～"&amp;ROUND(IFERROR(IF(ABS('D-2・D-３'!BH21)&gt;=10,IF('D-2・D-３'!BH21&gt;=0,'D-2・D-３'!BH21*RANDBETWEEN(110,120)*0.01,'D-2・D-３'!BH21*RANDBETWEEN(80,90)*0.01),'D-2・D-３'!BH21+RANDBETWEEN(1,3)),0),0)&amp;"】")</f>
        <v/>
      </c>
      <c r="BI21" s="276" t="str">
        <f ca="1">IF('D-2・D-３'!BI21="","","【"&amp;ROUND(IFERROR(IF(ABS('D-2・D-３'!BI21)&gt;=10,IF('D-2・D-３'!BI21&gt;=0,'D-2・D-３'!BI21*RANDBETWEEN(80,90)*0.01,'D-2・D-３'!BI21*RANDBETWEEN(110,120)*0.01),'D-2・D-３'!BI21-RANDBETWEEN(1,3)),0),0)&amp;"～"&amp;ROUND(IFERROR(IF(ABS('D-2・D-３'!BI21)&gt;=10,IF('D-2・D-３'!BI21&gt;=0,'D-2・D-３'!BI21*RANDBETWEEN(110,120)*0.01,'D-2・D-３'!BI21*RANDBETWEEN(80,90)*0.01),'D-2・D-３'!BI21+RANDBETWEEN(1,3)),0),0)&amp;"】")</f>
        <v/>
      </c>
      <c r="BJ21" s="285" t="str">
        <f>IF('D-2・D-３'!BJ21="","",'D-2・D-３'!BJ21)</f>
        <v/>
      </c>
      <c r="BK21" s="280" t="str">
        <f ca="1">IF('D-2・D-３'!BK21="","","【"&amp;ROUND(IFERROR(IF(ABS('D-2・D-３'!BK21)&gt;=10,IF('D-2・D-３'!BK21&gt;=0,'D-2・D-３'!BK21*RANDBETWEEN(80,90)*0.01,'D-2・D-３'!BK21*RANDBETWEEN(110,120)*0.01),'D-2・D-３'!BK21-RANDBETWEEN(1,3)),0),0)&amp;"～"&amp;ROUND(IFERROR(IF(ABS('D-2・D-３'!BK21)&gt;=10,IF('D-2・D-３'!BK21&gt;=0,'D-2・D-３'!BK21*RANDBETWEEN(110,120)*0.01,'D-2・D-３'!BK21*RANDBETWEEN(80,90)*0.01),'D-2・D-３'!BK21+RANDBETWEEN(1,3)),0),0)&amp;"】")</f>
        <v/>
      </c>
      <c r="BL21" s="279" t="str">
        <f>IF('D-2・D-３'!BL21="","",'D-2・D-３'!BL21)</f>
        <v/>
      </c>
      <c r="BM21" s="280" t="str">
        <f ca="1">IF('D-2・D-３'!BM21="","","【"&amp;ROUND(IFERROR(IF(ABS('D-2・D-３'!BM21)&gt;=10,IF('D-2・D-３'!BM21&gt;=0,'D-2・D-３'!BM21*RANDBETWEEN(80,90)*0.01,'D-2・D-３'!BM21*RANDBETWEEN(110,120)*0.01),'D-2・D-３'!BM21-RANDBETWEEN(1,3)),0),0)&amp;"～"&amp;ROUND(IFERROR(IF(ABS('D-2・D-３'!BM21)&gt;=10,IF('D-2・D-３'!BM21&gt;=0,'D-2・D-３'!BM21*RANDBETWEEN(110,120)*0.01,'D-2・D-３'!BM21*RANDBETWEEN(80,90)*0.01),'D-2・D-３'!BM21+RANDBETWEEN(1,3)),0),0)&amp;"】")</f>
        <v/>
      </c>
      <c r="BN21" s="280" t="str">
        <f ca="1">IF('D-2・D-３'!BN21="","","【"&amp;ROUND(IFERROR(IF(ABS('D-2・D-３'!BN21)&gt;=10,IF('D-2・D-３'!BN21&gt;=0,'D-2・D-３'!BN21*RANDBETWEEN(80,90)*0.01,'D-2・D-３'!BN21*RANDBETWEEN(110,120)*0.01),'D-2・D-３'!BN21-RANDBETWEEN(1,3)),0),0)&amp;"～"&amp;ROUND(IFERROR(IF(ABS('D-2・D-３'!BN21)&gt;=10,IF('D-2・D-３'!BN21&gt;=0,'D-2・D-３'!BN21*RANDBETWEEN(110,120)*0.01,'D-2・D-３'!BN21*RANDBETWEEN(80,90)*0.01),'D-2・D-３'!BN21+RANDBETWEEN(1,3)),0),0)&amp;"】")</f>
        <v/>
      </c>
      <c r="BO21" s="280" t="str">
        <f ca="1">IF('D-2・D-３'!BO21="","","【"&amp;ROUND(IFERROR(IF(ABS('D-2・D-３'!BO21)&gt;=10,IF('D-2・D-３'!BO21&gt;=0,'D-2・D-３'!BO21*RANDBETWEEN(80,90)*0.01,'D-2・D-３'!BO21*RANDBETWEEN(110,120)*0.01),'D-2・D-３'!BO21-RANDBETWEEN(1,3)),0),0)&amp;"～"&amp;ROUND(IFERROR(IF(ABS('D-2・D-３'!BO21)&gt;=10,IF('D-2・D-３'!BO21&gt;=0,'D-2・D-３'!BO21*RANDBETWEEN(110,120)*0.01,'D-2・D-３'!BO21*RANDBETWEEN(80,90)*0.01),'D-2・D-３'!BO21+RANDBETWEEN(1,3)),0),0)&amp;"】")</f>
        <v/>
      </c>
      <c r="BP21" s="291" t="str">
        <f>IF('D-2・D-３'!BP21="","",'D-2・D-３'!BP21)</f>
        <v/>
      </c>
      <c r="BQ21" s="285" t="str">
        <f>IF('D-2・D-３'!BQ21="","",'D-2・D-３'!BQ21)</f>
        <v/>
      </c>
      <c r="BR21" s="280" t="str">
        <f ca="1">IF('D-2・D-３'!BR21="","","【"&amp;ROUND(IFERROR(IF(ABS('D-2・D-３'!BR21)&gt;=10,IF('D-2・D-３'!BR21&gt;=0,'D-2・D-３'!BR21*RANDBETWEEN(80,90)*0.01,'D-2・D-３'!BR21*RANDBETWEEN(110,120)*0.01),'D-2・D-３'!BR21-RANDBETWEEN(1,3)),0),0)&amp;"～"&amp;ROUND(IFERROR(IF(ABS('D-2・D-３'!BR21)&gt;=10,IF('D-2・D-３'!BR21&gt;=0,'D-2・D-３'!BR21*RANDBETWEEN(110,120)*0.01,'D-2・D-３'!BR21*RANDBETWEEN(80,90)*0.01),'D-2・D-３'!BR21+RANDBETWEEN(1,3)),0),0)&amp;"】")</f>
        <v/>
      </c>
      <c r="BS21" s="280" t="str">
        <f ca="1">IF('D-2・D-３'!BS21="","","【"&amp;ROUND(IFERROR(IF(ABS('D-2・D-３'!BS21)&gt;=10,IF('D-2・D-３'!BS21&gt;=0,'D-2・D-３'!BS21*RANDBETWEEN(80,90)*0.01,'D-2・D-３'!BS21*RANDBETWEEN(110,120)*0.01),'D-2・D-３'!BS21-RANDBETWEEN(1,3)),0),0)&amp;"～"&amp;ROUND(IFERROR(IF(ABS('D-2・D-３'!BS21)&gt;=10,IF('D-2・D-３'!BS21&gt;=0,'D-2・D-３'!BS21*RANDBETWEEN(110,120)*0.01,'D-2・D-３'!BS21*RANDBETWEEN(80,90)*0.01),'D-2・D-３'!BS21+RANDBETWEEN(1,3)),0),0)&amp;"】")</f>
        <v/>
      </c>
      <c r="BT21" s="280" t="str">
        <f ca="1">IF('D-2・D-３'!BT21="","","【"&amp;ROUND(IFERROR(IF(ABS('D-2・D-３'!BT21)&gt;=10,IF('D-2・D-３'!BT21&gt;=0,'D-2・D-３'!BT21*RANDBETWEEN(80,90)*0.01,'D-2・D-３'!BT21*RANDBETWEEN(110,120)*0.01),'D-2・D-３'!BT21-RANDBETWEEN(1,3)),0),0)&amp;"～"&amp;ROUND(IFERROR(IF(ABS('D-2・D-３'!BT21)&gt;=10,IF('D-2・D-３'!BT21&gt;=0,'D-2・D-３'!BT21*RANDBETWEEN(110,120)*0.01,'D-2・D-３'!BT21*RANDBETWEEN(80,90)*0.01),'D-2・D-３'!BT21+RANDBETWEEN(1,3)),0),0)&amp;"】")</f>
        <v/>
      </c>
      <c r="BU21" s="280" t="str">
        <f ca="1">IF('D-2・D-３'!BU21="","","【"&amp;ROUND(IFERROR(IF(ABS('D-2・D-３'!BU21)&gt;=10,IF('D-2・D-３'!BU21&gt;=0,'D-2・D-３'!BU21*RANDBETWEEN(80,90)*0.01,'D-2・D-３'!BU21*RANDBETWEEN(110,120)*0.01),'D-2・D-３'!BU21-RANDBETWEEN(1,3)),0),0)&amp;"～"&amp;ROUND(IFERROR(IF(ABS('D-2・D-３'!BU21)&gt;=10,IF('D-2・D-３'!BU21&gt;=0,'D-2・D-３'!BU21*RANDBETWEEN(110,120)*0.01,'D-2・D-３'!BU21*RANDBETWEEN(80,90)*0.01),'D-2・D-３'!BU21+RANDBETWEEN(1,3)),0),0)&amp;"】")</f>
        <v/>
      </c>
      <c r="BV21" s="280" t="str">
        <f ca="1">IF('D-2・D-３'!BV21="","","【"&amp;ROUND(IFERROR(IF(ABS('D-2・D-３'!BV21)&gt;=10,IF('D-2・D-３'!BV21&gt;=0,'D-2・D-３'!BV21*RANDBETWEEN(80,90)*0.01,'D-2・D-３'!BV21*RANDBETWEEN(110,120)*0.01),'D-2・D-３'!BV21-RANDBETWEEN(1,3)),0),0)&amp;"～"&amp;ROUND(IFERROR(IF(ABS('D-2・D-３'!BV21)&gt;=10,IF('D-2・D-３'!BV21&gt;=0,'D-2・D-３'!BV21*RANDBETWEEN(110,120)*0.01,'D-2・D-３'!BV21*RANDBETWEEN(80,90)*0.01),'D-2・D-３'!BV21+RANDBETWEEN(1,3)),0),0)&amp;"】")</f>
        <v/>
      </c>
      <c r="BW21" s="283" t="str">
        <f ca="1">IF('D-2・D-３'!BW21="","","【"&amp;ROUND(IFERROR(IF(ABS('D-2・D-３'!BW21)&gt;=10,IF('D-2・D-３'!BW21&gt;=0,'D-2・D-３'!BW21*RANDBETWEEN(80,90)*0.01,'D-2・D-３'!BW21*RANDBETWEEN(110,120)*0.01),'D-2・D-３'!BW21-RANDBETWEEN(1,3)),0),0)&amp;"～"&amp;ROUND(IFERROR(IF(ABS('D-2・D-３'!BW21)&gt;=10,IF('D-2・D-３'!BW21&gt;=0,'D-2・D-３'!BW21*RANDBETWEEN(110,120)*0.01,'D-2・D-３'!BW21*RANDBETWEEN(80,90)*0.01),'D-2・D-３'!BW21+RANDBETWEEN(1,3)),0),0)&amp;"】")</f>
        <v/>
      </c>
    </row>
    <row r="22" spans="2:75" ht="18" customHeight="1" x14ac:dyDescent="0.15">
      <c r="B22" s="1081">
        <v>9</v>
      </c>
      <c r="C22" s="1082"/>
      <c r="D22" s="279" t="str">
        <f>IF('D-2・D-３'!D22="","",'D-2・D-３'!D22)</f>
        <v/>
      </c>
      <c r="E22" s="273" t="str">
        <f>IF('D-2・D-３'!E22="","",'D-2・D-３'!E22)</f>
        <v/>
      </c>
      <c r="F22" s="274" t="str">
        <f>IF('D-2・D-３'!F22="","",'D-2・D-３'!F22)</f>
        <v/>
      </c>
      <c r="G22" s="285" t="str">
        <f>IF('D-2・D-３'!G22="","",'D-2・D-３'!G22)</f>
        <v/>
      </c>
      <c r="H22" s="279" t="str">
        <f>IF('D-2・D-３'!H22="","",'D-2・D-３'!H22)</f>
        <v/>
      </c>
      <c r="I22" s="273" t="str">
        <f>IF('D-2・D-３'!I22="","",'D-2・D-３'!I22)</f>
        <v/>
      </c>
      <c r="J22" s="279" t="str">
        <f>IF('D-2・D-３'!J22="","",'D-2・D-３'!J22)</f>
        <v/>
      </c>
      <c r="K22" s="273" t="str">
        <f>IF('D-2・D-３'!K22="","",'D-2・D-３'!K22)</f>
        <v/>
      </c>
      <c r="L22" s="279" t="str">
        <f>IF('D-2・D-３'!L22="","",'D-2・D-３'!L22)</f>
        <v/>
      </c>
      <c r="M22" s="273" t="str">
        <f>IF('D-2・D-３'!M22="","",'D-2・D-３'!M22)</f>
        <v/>
      </c>
      <c r="N22" s="279" t="str">
        <f>IF('D-2・D-３'!N22="","",'D-2・D-３'!N22)</f>
        <v/>
      </c>
      <c r="O22" s="273" t="str">
        <f>IF('D-2・D-３'!O22="","",'D-2・D-３'!O22)</f>
        <v/>
      </c>
      <c r="P22" s="279" t="str">
        <f>IF('D-2・D-３'!P22="","",'D-2・D-３'!P22)</f>
        <v/>
      </c>
      <c r="Q22" s="273" t="str">
        <f>IF('D-2・D-３'!Q22="","",'D-2・D-３'!Q22)</f>
        <v/>
      </c>
      <c r="R22" s="279" t="str">
        <f>IF('D-2・D-３'!R22="","",'D-2・D-３'!R22)</f>
        <v/>
      </c>
      <c r="S22" s="273" t="str">
        <f>IF('D-2・D-３'!S22="","",'D-2・D-３'!S22)</f>
        <v/>
      </c>
      <c r="T22" s="279" t="str">
        <f>IF('D-2・D-３'!T22="","",'D-2・D-３'!T22)</f>
        <v/>
      </c>
      <c r="U22" s="273" t="str">
        <f>IF('D-2・D-３'!U22="","",'D-2・D-３'!U22)</f>
        <v/>
      </c>
      <c r="V22" s="273" t="str">
        <f>IF('D-2・D-３'!V22="","",'D-2・D-３'!V22)</f>
        <v/>
      </c>
      <c r="W22" s="273" t="str">
        <f>IF('D-2・D-３'!W22="","",'D-2・D-３'!W22)</f>
        <v/>
      </c>
      <c r="X22" s="273" t="str">
        <f>IF('D-2・D-３'!X22="","",'D-2・D-３'!X22)</f>
        <v/>
      </c>
      <c r="Y22" s="279" t="str">
        <f>IF('D-2・D-３'!Y22="","",'D-2・D-３'!Y22)</f>
        <v/>
      </c>
      <c r="Z22" s="291" t="str">
        <f>IF('D-2・D-３'!Z22="","",'D-2・D-３'!Z22)</f>
        <v/>
      </c>
      <c r="AA22" s="291" t="str">
        <f>IF('D-2・D-３'!AA22="","",'D-2・D-３'!AA22)</f>
        <v/>
      </c>
      <c r="AB22" s="285" t="str">
        <f>IF('D-2・D-３'!AB22="","",'D-2・D-３'!AB22)</f>
        <v/>
      </c>
      <c r="AC22" s="285" t="str">
        <f>IF('D-2・D-３'!AC22="","",'D-2・D-３'!AC22)</f>
        <v/>
      </c>
      <c r="AD22" s="285" t="str">
        <f>IF('D-2・D-３'!AD22="","",'D-2・D-３'!AD22)</f>
        <v/>
      </c>
      <c r="AE22" s="285" t="str">
        <f>IF('D-2・D-３'!AE22="","",'D-2・D-３'!AE22)</f>
        <v/>
      </c>
      <c r="AF22" s="285" t="str">
        <f>IF('D-2・D-３'!AF22="","",'D-2・D-３'!AF22)</f>
        <v/>
      </c>
      <c r="AG22" s="275" t="str">
        <f>IF('D-2・D-３'!AG22="","",'D-2・D-３'!AG22)</f>
        <v/>
      </c>
      <c r="AH22" s="285" t="str">
        <f>IF('D-2・D-３'!AH22="","",'D-2・D-３'!AH22)</f>
        <v/>
      </c>
      <c r="AI22" s="280" t="str">
        <f ca="1">IF('D-2・D-３'!AI22="","","【"&amp;ROUND(IFERROR(IF(ABS('D-2・D-３'!AI22)&gt;=10,IF('D-2・D-３'!AI22&gt;=0,'D-2・D-３'!AI22*RANDBETWEEN(80,90)*0.01,'D-2・D-３'!AI22*RANDBETWEEN(110,120)*0.01),'D-2・D-３'!AI22-RANDBETWEEN(1,3)),0),0)&amp;"～"&amp;ROUND(IFERROR(IF(ABS('D-2・D-３'!AI22)&gt;=10,IF('D-2・D-３'!AI22&gt;=0,'D-2・D-３'!AI22*RANDBETWEEN(110,120)*0.01,'D-2・D-３'!AI22*RANDBETWEEN(80,90)*0.01),'D-2・D-３'!AI22+RANDBETWEEN(1,3)),0),0)&amp;"】")</f>
        <v/>
      </c>
      <c r="AJ22" s="289" t="str">
        <f ca="1">IF('D-2・D-３'!AJ22="","","【"&amp;ROUND(IFERROR(IF(ABS('D-2・D-３'!AJ22)&gt;=10,IF('D-2・D-３'!AJ22&gt;=0,'D-2・D-３'!AJ22*RANDBETWEEN(80,90)*0.01,'D-2・D-３'!AJ22*RANDBETWEEN(110,120)*0.01),'D-2・D-３'!AJ22-RANDBETWEEN(1,3)),0),0)&amp;"～"&amp;ROUND(IFERROR(IF(ABS('D-2・D-３'!AJ22)&gt;=10,IF('D-2・D-３'!AJ22&gt;=0,'D-2・D-３'!AJ22*RANDBETWEEN(110,120)*0.01,'D-2・D-３'!AJ22*RANDBETWEEN(80,90)*0.01),'D-2・D-３'!AJ22+RANDBETWEEN(1,3)),0),0)&amp;"】")</f>
        <v/>
      </c>
      <c r="AK22" s="289" t="str">
        <f ca="1">IF('D-2・D-３'!AK22="","","【"&amp;ROUND(IFERROR(IF(ABS('D-2・D-３'!AK22)&gt;=10,IF('D-2・D-３'!AK22&gt;=0,'D-2・D-３'!AK22*RANDBETWEEN(80,90)*0.01,'D-2・D-３'!AK22*RANDBETWEEN(110,120)*0.01),'D-2・D-３'!AK22-RANDBETWEEN(1,3)),0),0)&amp;"～"&amp;ROUND(IFERROR(IF(ABS('D-2・D-３'!AK22)&gt;=10,IF('D-2・D-３'!AK22&gt;=0,'D-2・D-３'!AK22*RANDBETWEEN(110,120)*0.01,'D-2・D-３'!AK22*RANDBETWEEN(80,90)*0.01),'D-2・D-３'!AK22+RANDBETWEEN(1,3)),0),0)&amp;"】")</f>
        <v/>
      </c>
      <c r="AL22" s="280" t="str">
        <f ca="1">IF('D-2・D-３'!AL22="","","【"&amp;ROUND(IFERROR(IF(ABS('D-2・D-３'!AL22)&gt;=10,IF('D-2・D-３'!AL22&gt;=0,'D-2・D-３'!AL22*RANDBETWEEN(80,90)*0.01,'D-2・D-３'!AL22*RANDBETWEEN(110,120)*0.01),'D-2・D-３'!AL22-RANDBETWEEN(1,3)),0),0)&amp;"～"&amp;ROUND(IFERROR(IF(ABS('D-2・D-３'!AL22)&gt;=10,IF('D-2・D-３'!AL22&gt;=0,'D-2・D-３'!AL22*RANDBETWEEN(110,120)*0.01,'D-2・D-３'!AL22*RANDBETWEEN(80,90)*0.01),'D-2・D-３'!AL22+RANDBETWEEN(1,3)),0),0)&amp;"】")</f>
        <v/>
      </c>
      <c r="AM22" s="280" t="str">
        <f ca="1">IF('D-2・D-３'!AM22="","","【"&amp;ROUND(IFERROR(IF(ABS('D-2・D-３'!AM22)&gt;=10,IF('D-2・D-３'!AM22&gt;=0,'D-2・D-３'!AM22*RANDBETWEEN(80,90)*0.01,'D-2・D-３'!AM22*RANDBETWEEN(110,120)*0.01),'D-2・D-３'!AM22-RANDBETWEEN(1,3)),0),0)&amp;"～"&amp;ROUND(IFERROR(IF(ABS('D-2・D-３'!AM22)&gt;=10,IF('D-2・D-３'!AM22&gt;=0,'D-2・D-３'!AM22*RANDBETWEEN(110,120)*0.01,'D-2・D-３'!AM22*RANDBETWEEN(80,90)*0.01),'D-2・D-３'!AM22+RANDBETWEEN(1,3)),0),0)&amp;"】")</f>
        <v/>
      </c>
      <c r="AN22" s="371" t="str">
        <f ca="1">IF('D-2・D-３'!AN22="","","【"&amp;ROUND(IFERROR(IF(ABS('D-2・D-３'!AN22)&gt;=0.1,IF('D-2・D-３'!AN22&gt;=0,'D-2・D-３'!AN22*RANDBETWEEN(80,90),'D-2・D-３'!AN22*RANDBETWEEN(110,120)),('D-2・D-３'!AN22)*100-RANDBETWEEN(3,7)),0),0)&amp;"%～"&amp;ROUND(IFERROR(IF(ABS('D-2・D-３'!AN22)&gt;=0.1,IF('D-2・D-３'!AN22&gt;=0,'D-2・D-３'!AN22*RANDBETWEEN(110,120),'D-2・D-３'!AN22*RANDBETWEEN(80,90)),('D-2・D-３'!AN22)*100+RANDBETWEEN(3,7)),0),0)&amp;"%】")</f>
        <v/>
      </c>
      <c r="AO22" s="291" t="str">
        <f>IF('D-2・D-３'!AO22="","",'D-2・D-３'!AO22)</f>
        <v/>
      </c>
      <c r="AP22" s="277" t="str">
        <f>IF('D-2・D-３'!AP22="","",'D-2・D-３'!AP22)</f>
        <v/>
      </c>
      <c r="AQ22" s="280" t="str">
        <f ca="1">IF('D-2・D-３'!AQ22="","","【"&amp;ROUND(IFERROR(IF(ABS('D-2・D-３'!AQ22)&gt;=10,IF('D-2・D-３'!AQ22&gt;=0,'D-2・D-３'!AQ22*RANDBETWEEN(80,90)*0.01,'D-2・D-３'!AQ22*RANDBETWEEN(110,120)*0.01),'D-2・D-３'!AQ22-RANDBETWEEN(1,3)),0),0)&amp;"～"&amp;ROUND(IFERROR(IF(ABS('D-2・D-３'!AQ22)&gt;=10,IF('D-2・D-３'!AQ22&gt;=0,'D-2・D-３'!AQ22*RANDBETWEEN(110,120)*0.01,'D-2・D-３'!AQ22*RANDBETWEEN(80,90)*0.01),'D-2・D-３'!AQ22+RANDBETWEEN(1,3)),0),0)&amp;"】")</f>
        <v/>
      </c>
      <c r="AR22" s="285" t="str">
        <f>IF('D-2・D-３'!AR22="","",'D-2・D-３'!AR22)</f>
        <v/>
      </c>
      <c r="AS22" s="289" t="str">
        <f>IF('D-2・D-３'!AS22="","",'D-2・D-３'!AS22)</f>
        <v/>
      </c>
      <c r="AT22" s="291" t="str">
        <f>IF('D-2・D-３'!AT22="","",'D-2・D-３'!AT22)</f>
        <v/>
      </c>
      <c r="AU22" s="279" t="str">
        <f>IF('D-2・D-３'!AU22="","",'D-2・D-３'!AU22)</f>
        <v/>
      </c>
      <c r="AV22" s="280" t="str">
        <f ca="1">IF('D-2・D-３'!AV22="","","【"&amp;ROUND(IFERROR(IF(ABS('D-2・D-３'!AV22)&gt;=10,IF('D-2・D-３'!AV22&gt;=0,'D-2・D-３'!AV22*RANDBETWEEN(80,90)*0.01,'D-2・D-３'!AV22*RANDBETWEEN(110,120)*0.01),'D-2・D-３'!AV22-RANDBETWEEN(1,3)),0),0)&amp;"～"&amp;ROUND(IFERROR(IF(ABS('D-2・D-３'!AV22)&gt;=10,IF('D-2・D-３'!AV22&gt;=0,'D-2・D-３'!AV22*RANDBETWEEN(110,120)*0.01,'D-2・D-３'!AV22*RANDBETWEEN(80,90)*0.01),'D-2・D-３'!AV22+RANDBETWEEN(1,3)),0),0)&amp;"】")</f>
        <v/>
      </c>
      <c r="AW22" s="280" t="str">
        <f ca="1">IF('D-2・D-３'!AW22="","","【"&amp;ROUND(IFERROR(IF(ABS('D-2・D-３'!AW22)&gt;=10,IF('D-2・D-３'!AW22&gt;=0,'D-2・D-３'!AW22*RANDBETWEEN(80,90)*0.01,'D-2・D-３'!AW22*RANDBETWEEN(110,120)*0.01),'D-2・D-３'!AW22-RANDBETWEEN(1,3)),0),0)&amp;"～"&amp;ROUND(IFERROR(IF(ABS('D-2・D-３'!AW22)&gt;=10,IF('D-2・D-３'!AW22&gt;=0,'D-2・D-３'!AW22*RANDBETWEEN(110,120)*0.01,'D-2・D-３'!AW22*RANDBETWEEN(80,90)*0.01),'D-2・D-３'!AW22+RANDBETWEEN(1,3)),0),0)&amp;"】")</f>
        <v/>
      </c>
      <c r="AX22" s="280" t="str">
        <f ca="1">IF('D-2・D-３'!AX22="","","【"&amp;ROUND(IFERROR(IF(ABS('D-2・D-３'!AX22)&gt;=10,IF('D-2・D-３'!AX22&gt;=0,'D-2・D-３'!AX22*RANDBETWEEN(80,90)*0.01,'D-2・D-３'!AX22*RANDBETWEEN(110,120)*0.01),'D-2・D-３'!AX22-RANDBETWEEN(1,3)),0),0)&amp;"～"&amp;ROUND(IFERROR(IF(ABS('D-2・D-３'!AX22)&gt;=10,IF('D-2・D-３'!AX22&gt;=0,'D-2・D-３'!AX22*RANDBETWEEN(110,120)*0.01,'D-2・D-３'!AX22*RANDBETWEEN(80,90)*0.01),'D-2・D-３'!AX22+RANDBETWEEN(1,3)),0),0)&amp;"】")</f>
        <v/>
      </c>
      <c r="AY22" s="280" t="str">
        <f ca="1">IF('D-2・D-３'!AY22="","","【"&amp;ROUND(IFERROR(IF(ABS('D-2・D-３'!AY22)&gt;=10,IF('D-2・D-３'!AY22&gt;=0,'D-2・D-３'!AY22*RANDBETWEEN(80,90)*0.01,'D-2・D-３'!AY22*RANDBETWEEN(110,120)*0.01),'D-2・D-３'!AY22-RANDBETWEEN(1,3)),0),0)&amp;"～"&amp;ROUND(IFERROR(IF(ABS('D-2・D-３'!AY22)&gt;=10,IF('D-2・D-３'!AY22&gt;=0,'D-2・D-３'!AY22*RANDBETWEEN(110,120)*0.01,'D-2・D-３'!AY22*RANDBETWEEN(80,90)*0.01),'D-2・D-３'!AY22+RANDBETWEEN(1,3)),0),0)&amp;"】")</f>
        <v/>
      </c>
      <c r="AZ22" s="280" t="str">
        <f ca="1">IF('D-2・D-３'!AZ22="","","【"&amp;ROUND(IFERROR(IF(ABS('D-2・D-３'!AZ22)&gt;=10,IF('D-2・D-３'!AZ22&gt;=0,'D-2・D-３'!AZ22*RANDBETWEEN(80,90)*0.01,'D-2・D-３'!AZ22*RANDBETWEEN(110,120)*0.01),'D-2・D-３'!AZ22-RANDBETWEEN(1,3)),0),0)&amp;"～"&amp;ROUND(IFERROR(IF(ABS('D-2・D-３'!AZ22)&gt;=10,IF('D-2・D-３'!AZ22&gt;=0,'D-2・D-３'!AZ22*RANDBETWEEN(110,120)*0.01,'D-2・D-３'!AZ22*RANDBETWEEN(80,90)*0.01),'D-2・D-３'!AZ22+RANDBETWEEN(1,3)),0),0)&amp;"】")</f>
        <v/>
      </c>
      <c r="BA22" s="280" t="str">
        <f ca="1">IF('D-2・D-３'!BA22="","","【"&amp;ROUND(IFERROR(IF(ABS('D-2・D-３'!BA22)&gt;=10,IF('D-2・D-３'!BA22&gt;=0,'D-2・D-３'!BA22*RANDBETWEEN(80,90)*0.01,'D-2・D-３'!BA22*RANDBETWEEN(110,120)*0.01),'D-2・D-３'!BA22-RANDBETWEEN(1,3)),0),0)&amp;"～"&amp;ROUND(IFERROR(IF(ABS('D-2・D-３'!BA22)&gt;=10,IF('D-2・D-３'!BA22&gt;=0,'D-2・D-３'!BA22*RANDBETWEEN(110,120)*0.01,'D-2・D-３'!BA22*RANDBETWEEN(80,90)*0.01),'D-2・D-３'!BA22+RANDBETWEEN(1,3)),0),0)&amp;"】")</f>
        <v/>
      </c>
      <c r="BB22" s="280" t="str">
        <f ca="1">IF('D-2・D-３'!BB22="","","【"&amp;ROUND(IFERROR(IF(ABS('D-2・D-３'!BB22)&gt;=10,IF('D-2・D-３'!BB22&gt;=0,'D-2・D-３'!BB22*RANDBETWEEN(80,90)*0.01,'D-2・D-３'!BB22*RANDBETWEEN(110,120)*0.01),'D-2・D-３'!BB22-RANDBETWEEN(1,3)),0),0)&amp;"～"&amp;ROUND(IFERROR(IF(ABS('D-2・D-３'!BB22)&gt;=10,IF('D-2・D-３'!BB22&gt;=0,'D-2・D-３'!BB22*RANDBETWEEN(110,120)*0.01,'D-2・D-３'!BB22*RANDBETWEEN(80,90)*0.01),'D-2・D-３'!BB22+RANDBETWEEN(1,3)),0),0)&amp;"】")</f>
        <v/>
      </c>
      <c r="BC22" s="280" t="str">
        <f ca="1">IF('D-2・D-３'!BC22="","","【"&amp;ROUND(IFERROR(IF(ABS('D-2・D-３'!BC22)&gt;=10,IF('D-2・D-３'!BC22&gt;=0,'D-2・D-３'!BC22*RANDBETWEEN(80,90)*0.01,'D-2・D-３'!BC22*RANDBETWEEN(110,120)*0.01),'D-2・D-３'!BC22-RANDBETWEEN(1,3)),0),0)&amp;"～"&amp;ROUND(IFERROR(IF(ABS('D-2・D-３'!BC22)&gt;=10,IF('D-2・D-３'!BC22&gt;=0,'D-2・D-３'!BC22*RANDBETWEEN(110,120)*0.01,'D-2・D-３'!BC22*RANDBETWEEN(80,90)*0.01),'D-2・D-３'!BC22+RANDBETWEEN(1,3)),0),0)&amp;"】")</f>
        <v/>
      </c>
      <c r="BD22" s="122" t="str">
        <f>IF('D-2・D-３'!BD22="","",'D-2・D-３'!BD22)</f>
        <v/>
      </c>
      <c r="BE22" s="276" t="str">
        <f ca="1">IF('D-2・D-３'!BE22="","","【"&amp;ROUND(IFERROR(IF(ABS('D-2・D-３'!BE22)&gt;=10,IF('D-2・D-３'!BE22&gt;=0,'D-2・D-３'!BE22*RANDBETWEEN(80,90)*0.01,'D-2・D-３'!BE22*RANDBETWEEN(110,120)*0.01),'D-2・D-３'!BE22-RANDBETWEEN(1,3)),0),0)&amp;"～"&amp;ROUND(IFERROR(IF(ABS('D-2・D-３'!BE22)&gt;=10,IF('D-2・D-３'!BE22&gt;=0,'D-2・D-３'!BE22*RANDBETWEEN(110,120)*0.01,'D-2・D-３'!BE22*RANDBETWEEN(80,90)*0.01),'D-2・D-３'!BE22+RANDBETWEEN(1,3)),0),0)&amp;"】")</f>
        <v/>
      </c>
      <c r="BF22" s="276" t="str">
        <f ca="1">IF('D-2・D-３'!BF22="","","【"&amp;ROUND(IFERROR(IF(ABS('D-2・D-３'!BF22)&gt;=10,IF('D-2・D-３'!BF22&gt;=0,'D-2・D-３'!BF22*RANDBETWEEN(80,90)*0.01,'D-2・D-３'!BF22*RANDBETWEEN(110,120)*0.01),'D-2・D-３'!BF22-RANDBETWEEN(1,3)),0),0)&amp;"～"&amp;ROUND(IFERROR(IF(ABS('D-2・D-３'!BF22)&gt;=10,IF('D-2・D-３'!BF22&gt;=0,'D-2・D-３'!BF22*RANDBETWEEN(110,120)*0.01,'D-2・D-３'!BF22*RANDBETWEEN(80,90)*0.01),'D-2・D-３'!BF22+RANDBETWEEN(1,3)),0),0)&amp;"】")</f>
        <v/>
      </c>
      <c r="BG22" s="276" t="str">
        <f ca="1">IF('D-2・D-３'!BG22="","","【"&amp;ROUND(IFERROR(IF(ABS('D-2・D-３'!BG22)&gt;=10,IF('D-2・D-３'!BG22&gt;=0,'D-2・D-３'!BG22*RANDBETWEEN(80,90)*0.01,'D-2・D-３'!BG22*RANDBETWEEN(110,120)*0.01),'D-2・D-３'!BG22-RANDBETWEEN(1,3)),0),0)&amp;"～"&amp;ROUND(IFERROR(IF(ABS('D-2・D-３'!BG22)&gt;=10,IF('D-2・D-３'!BG22&gt;=0,'D-2・D-３'!BG22*RANDBETWEEN(110,120)*0.01,'D-2・D-３'!BG22*RANDBETWEEN(80,90)*0.01),'D-2・D-３'!BG22+RANDBETWEEN(1,3)),0),0)&amp;"】")</f>
        <v/>
      </c>
      <c r="BH22" s="276" t="str">
        <f ca="1">IF('D-2・D-３'!BH22="","","【"&amp;ROUND(IFERROR(IF(ABS('D-2・D-３'!BH22)&gt;=10,IF('D-2・D-３'!BH22&gt;=0,'D-2・D-３'!BH22*RANDBETWEEN(80,90)*0.01,'D-2・D-３'!BH22*RANDBETWEEN(110,120)*0.01),'D-2・D-３'!BH22-RANDBETWEEN(1,3)),0),0)&amp;"～"&amp;ROUND(IFERROR(IF(ABS('D-2・D-３'!BH22)&gt;=10,IF('D-2・D-３'!BH22&gt;=0,'D-2・D-３'!BH22*RANDBETWEEN(110,120)*0.01,'D-2・D-３'!BH22*RANDBETWEEN(80,90)*0.01),'D-2・D-３'!BH22+RANDBETWEEN(1,3)),0),0)&amp;"】")</f>
        <v/>
      </c>
      <c r="BI22" s="276" t="str">
        <f ca="1">IF('D-2・D-３'!BI22="","","【"&amp;ROUND(IFERROR(IF(ABS('D-2・D-３'!BI22)&gt;=10,IF('D-2・D-３'!BI22&gt;=0,'D-2・D-３'!BI22*RANDBETWEEN(80,90)*0.01,'D-2・D-３'!BI22*RANDBETWEEN(110,120)*0.01),'D-2・D-３'!BI22-RANDBETWEEN(1,3)),0),0)&amp;"～"&amp;ROUND(IFERROR(IF(ABS('D-2・D-３'!BI22)&gt;=10,IF('D-2・D-３'!BI22&gt;=0,'D-2・D-３'!BI22*RANDBETWEEN(110,120)*0.01,'D-2・D-３'!BI22*RANDBETWEEN(80,90)*0.01),'D-2・D-３'!BI22+RANDBETWEEN(1,3)),0),0)&amp;"】")</f>
        <v/>
      </c>
      <c r="BJ22" s="285" t="str">
        <f>IF('D-2・D-３'!BJ22="","",'D-2・D-３'!BJ22)</f>
        <v/>
      </c>
      <c r="BK22" s="280" t="str">
        <f ca="1">IF('D-2・D-３'!BK22="","","【"&amp;ROUND(IFERROR(IF(ABS('D-2・D-３'!BK22)&gt;=10,IF('D-2・D-３'!BK22&gt;=0,'D-2・D-３'!BK22*RANDBETWEEN(80,90)*0.01,'D-2・D-３'!BK22*RANDBETWEEN(110,120)*0.01),'D-2・D-３'!BK22-RANDBETWEEN(1,3)),0),0)&amp;"～"&amp;ROUND(IFERROR(IF(ABS('D-2・D-３'!BK22)&gt;=10,IF('D-2・D-３'!BK22&gt;=0,'D-2・D-３'!BK22*RANDBETWEEN(110,120)*0.01,'D-2・D-３'!BK22*RANDBETWEEN(80,90)*0.01),'D-2・D-３'!BK22+RANDBETWEEN(1,3)),0),0)&amp;"】")</f>
        <v/>
      </c>
      <c r="BL22" s="279" t="str">
        <f>IF('D-2・D-３'!BL22="","",'D-2・D-３'!BL22)</f>
        <v/>
      </c>
      <c r="BM22" s="280" t="str">
        <f ca="1">IF('D-2・D-３'!BM22="","","【"&amp;ROUND(IFERROR(IF(ABS('D-2・D-３'!BM22)&gt;=10,IF('D-2・D-３'!BM22&gt;=0,'D-2・D-３'!BM22*RANDBETWEEN(80,90)*0.01,'D-2・D-３'!BM22*RANDBETWEEN(110,120)*0.01),'D-2・D-３'!BM22-RANDBETWEEN(1,3)),0),0)&amp;"～"&amp;ROUND(IFERROR(IF(ABS('D-2・D-３'!BM22)&gt;=10,IF('D-2・D-３'!BM22&gt;=0,'D-2・D-３'!BM22*RANDBETWEEN(110,120)*0.01,'D-2・D-３'!BM22*RANDBETWEEN(80,90)*0.01),'D-2・D-３'!BM22+RANDBETWEEN(1,3)),0),0)&amp;"】")</f>
        <v/>
      </c>
      <c r="BN22" s="280" t="str">
        <f ca="1">IF('D-2・D-３'!BN22="","","【"&amp;ROUND(IFERROR(IF(ABS('D-2・D-３'!BN22)&gt;=10,IF('D-2・D-３'!BN22&gt;=0,'D-2・D-３'!BN22*RANDBETWEEN(80,90)*0.01,'D-2・D-３'!BN22*RANDBETWEEN(110,120)*0.01),'D-2・D-３'!BN22-RANDBETWEEN(1,3)),0),0)&amp;"～"&amp;ROUND(IFERROR(IF(ABS('D-2・D-３'!BN22)&gt;=10,IF('D-2・D-３'!BN22&gt;=0,'D-2・D-３'!BN22*RANDBETWEEN(110,120)*0.01,'D-2・D-３'!BN22*RANDBETWEEN(80,90)*0.01),'D-2・D-３'!BN22+RANDBETWEEN(1,3)),0),0)&amp;"】")</f>
        <v/>
      </c>
      <c r="BO22" s="280" t="str">
        <f ca="1">IF('D-2・D-３'!BO22="","","【"&amp;ROUND(IFERROR(IF(ABS('D-2・D-３'!BO22)&gt;=10,IF('D-2・D-３'!BO22&gt;=0,'D-2・D-３'!BO22*RANDBETWEEN(80,90)*0.01,'D-2・D-３'!BO22*RANDBETWEEN(110,120)*0.01),'D-2・D-３'!BO22-RANDBETWEEN(1,3)),0),0)&amp;"～"&amp;ROUND(IFERROR(IF(ABS('D-2・D-３'!BO22)&gt;=10,IF('D-2・D-３'!BO22&gt;=0,'D-2・D-３'!BO22*RANDBETWEEN(110,120)*0.01,'D-2・D-３'!BO22*RANDBETWEEN(80,90)*0.01),'D-2・D-３'!BO22+RANDBETWEEN(1,3)),0),0)&amp;"】")</f>
        <v/>
      </c>
      <c r="BP22" s="291" t="str">
        <f>IF('D-2・D-３'!BP22="","",'D-2・D-３'!BP22)</f>
        <v/>
      </c>
      <c r="BQ22" s="285" t="str">
        <f>IF('D-2・D-３'!BQ22="","",'D-2・D-３'!BQ22)</f>
        <v/>
      </c>
      <c r="BR22" s="280" t="str">
        <f ca="1">IF('D-2・D-３'!BR22="","","【"&amp;ROUND(IFERROR(IF(ABS('D-2・D-３'!BR22)&gt;=10,IF('D-2・D-３'!BR22&gt;=0,'D-2・D-３'!BR22*RANDBETWEEN(80,90)*0.01,'D-2・D-３'!BR22*RANDBETWEEN(110,120)*0.01),'D-2・D-３'!BR22-RANDBETWEEN(1,3)),0),0)&amp;"～"&amp;ROUND(IFERROR(IF(ABS('D-2・D-３'!BR22)&gt;=10,IF('D-2・D-３'!BR22&gt;=0,'D-2・D-３'!BR22*RANDBETWEEN(110,120)*0.01,'D-2・D-３'!BR22*RANDBETWEEN(80,90)*0.01),'D-2・D-３'!BR22+RANDBETWEEN(1,3)),0),0)&amp;"】")</f>
        <v/>
      </c>
      <c r="BS22" s="280" t="str">
        <f ca="1">IF('D-2・D-３'!BS22="","","【"&amp;ROUND(IFERROR(IF(ABS('D-2・D-３'!BS22)&gt;=10,IF('D-2・D-３'!BS22&gt;=0,'D-2・D-３'!BS22*RANDBETWEEN(80,90)*0.01,'D-2・D-３'!BS22*RANDBETWEEN(110,120)*0.01),'D-2・D-３'!BS22-RANDBETWEEN(1,3)),0),0)&amp;"～"&amp;ROUND(IFERROR(IF(ABS('D-2・D-３'!BS22)&gt;=10,IF('D-2・D-３'!BS22&gt;=0,'D-2・D-３'!BS22*RANDBETWEEN(110,120)*0.01,'D-2・D-３'!BS22*RANDBETWEEN(80,90)*0.01),'D-2・D-３'!BS22+RANDBETWEEN(1,3)),0),0)&amp;"】")</f>
        <v/>
      </c>
      <c r="BT22" s="280" t="str">
        <f ca="1">IF('D-2・D-３'!BT22="","","【"&amp;ROUND(IFERROR(IF(ABS('D-2・D-３'!BT22)&gt;=10,IF('D-2・D-３'!BT22&gt;=0,'D-2・D-３'!BT22*RANDBETWEEN(80,90)*0.01,'D-2・D-３'!BT22*RANDBETWEEN(110,120)*0.01),'D-2・D-３'!BT22-RANDBETWEEN(1,3)),0),0)&amp;"～"&amp;ROUND(IFERROR(IF(ABS('D-2・D-３'!BT22)&gt;=10,IF('D-2・D-３'!BT22&gt;=0,'D-2・D-３'!BT22*RANDBETWEEN(110,120)*0.01,'D-2・D-３'!BT22*RANDBETWEEN(80,90)*0.01),'D-2・D-３'!BT22+RANDBETWEEN(1,3)),0),0)&amp;"】")</f>
        <v/>
      </c>
      <c r="BU22" s="280" t="str">
        <f ca="1">IF('D-2・D-３'!BU22="","","【"&amp;ROUND(IFERROR(IF(ABS('D-2・D-３'!BU22)&gt;=10,IF('D-2・D-３'!BU22&gt;=0,'D-2・D-３'!BU22*RANDBETWEEN(80,90)*0.01,'D-2・D-３'!BU22*RANDBETWEEN(110,120)*0.01),'D-2・D-３'!BU22-RANDBETWEEN(1,3)),0),0)&amp;"～"&amp;ROUND(IFERROR(IF(ABS('D-2・D-３'!BU22)&gt;=10,IF('D-2・D-３'!BU22&gt;=0,'D-2・D-３'!BU22*RANDBETWEEN(110,120)*0.01,'D-2・D-３'!BU22*RANDBETWEEN(80,90)*0.01),'D-2・D-３'!BU22+RANDBETWEEN(1,3)),0),0)&amp;"】")</f>
        <v/>
      </c>
      <c r="BV22" s="280" t="str">
        <f ca="1">IF('D-2・D-３'!BV22="","","【"&amp;ROUND(IFERROR(IF(ABS('D-2・D-３'!BV22)&gt;=10,IF('D-2・D-３'!BV22&gt;=0,'D-2・D-３'!BV22*RANDBETWEEN(80,90)*0.01,'D-2・D-３'!BV22*RANDBETWEEN(110,120)*0.01),'D-2・D-３'!BV22-RANDBETWEEN(1,3)),0),0)&amp;"～"&amp;ROUND(IFERROR(IF(ABS('D-2・D-３'!BV22)&gt;=10,IF('D-2・D-３'!BV22&gt;=0,'D-2・D-３'!BV22*RANDBETWEEN(110,120)*0.01,'D-2・D-３'!BV22*RANDBETWEEN(80,90)*0.01),'D-2・D-３'!BV22+RANDBETWEEN(1,3)),0),0)&amp;"】")</f>
        <v/>
      </c>
      <c r="BW22" s="283" t="str">
        <f ca="1">IF('D-2・D-３'!BW22="","","【"&amp;ROUND(IFERROR(IF(ABS('D-2・D-３'!BW22)&gt;=10,IF('D-2・D-３'!BW22&gt;=0,'D-2・D-３'!BW22*RANDBETWEEN(80,90)*0.01,'D-2・D-３'!BW22*RANDBETWEEN(110,120)*0.01),'D-2・D-３'!BW22-RANDBETWEEN(1,3)),0),0)&amp;"～"&amp;ROUND(IFERROR(IF(ABS('D-2・D-３'!BW22)&gt;=10,IF('D-2・D-３'!BW22&gt;=0,'D-2・D-３'!BW22*RANDBETWEEN(110,120)*0.01,'D-2・D-３'!BW22*RANDBETWEEN(80,90)*0.01),'D-2・D-３'!BW22+RANDBETWEEN(1,3)),0),0)&amp;"】")</f>
        <v/>
      </c>
    </row>
    <row r="23" spans="2:75" ht="18" customHeight="1" x14ac:dyDescent="0.15">
      <c r="B23" s="1081">
        <v>10</v>
      </c>
      <c r="C23" s="1082"/>
      <c r="D23" s="279" t="str">
        <f>IF('D-2・D-３'!D23="","",'D-2・D-３'!D23)</f>
        <v/>
      </c>
      <c r="E23" s="273" t="str">
        <f>IF('D-2・D-３'!E23="","",'D-2・D-３'!E23)</f>
        <v/>
      </c>
      <c r="F23" s="274" t="str">
        <f>IF('D-2・D-３'!F23="","",'D-2・D-３'!F23)</f>
        <v/>
      </c>
      <c r="G23" s="285" t="str">
        <f>IF('D-2・D-３'!G23="","",'D-2・D-３'!G23)</f>
        <v/>
      </c>
      <c r="H23" s="279" t="str">
        <f>IF('D-2・D-３'!H23="","",'D-2・D-３'!H23)</f>
        <v/>
      </c>
      <c r="I23" s="273" t="str">
        <f>IF('D-2・D-３'!I23="","",'D-2・D-３'!I23)</f>
        <v/>
      </c>
      <c r="J23" s="279" t="str">
        <f>IF('D-2・D-３'!J23="","",'D-2・D-３'!J23)</f>
        <v/>
      </c>
      <c r="K23" s="273" t="str">
        <f>IF('D-2・D-３'!K23="","",'D-2・D-３'!K23)</f>
        <v/>
      </c>
      <c r="L23" s="279" t="str">
        <f>IF('D-2・D-３'!L23="","",'D-2・D-３'!L23)</f>
        <v/>
      </c>
      <c r="M23" s="273" t="str">
        <f>IF('D-2・D-３'!M23="","",'D-2・D-３'!M23)</f>
        <v/>
      </c>
      <c r="N23" s="279" t="str">
        <f>IF('D-2・D-３'!N23="","",'D-2・D-３'!N23)</f>
        <v/>
      </c>
      <c r="O23" s="273" t="str">
        <f>IF('D-2・D-３'!O23="","",'D-2・D-３'!O23)</f>
        <v/>
      </c>
      <c r="P23" s="279" t="str">
        <f>IF('D-2・D-３'!P23="","",'D-2・D-３'!P23)</f>
        <v/>
      </c>
      <c r="Q23" s="273" t="str">
        <f>IF('D-2・D-３'!Q23="","",'D-2・D-３'!Q23)</f>
        <v/>
      </c>
      <c r="R23" s="279" t="str">
        <f>IF('D-2・D-３'!R23="","",'D-2・D-３'!R23)</f>
        <v/>
      </c>
      <c r="S23" s="273" t="str">
        <f>IF('D-2・D-３'!S23="","",'D-2・D-３'!S23)</f>
        <v/>
      </c>
      <c r="T23" s="279" t="str">
        <f>IF('D-2・D-３'!T23="","",'D-2・D-３'!T23)</f>
        <v/>
      </c>
      <c r="U23" s="273" t="str">
        <f>IF('D-2・D-３'!U23="","",'D-2・D-３'!U23)</f>
        <v/>
      </c>
      <c r="V23" s="273" t="str">
        <f>IF('D-2・D-３'!V23="","",'D-2・D-３'!V23)</f>
        <v/>
      </c>
      <c r="W23" s="273" t="str">
        <f>IF('D-2・D-３'!W23="","",'D-2・D-３'!W23)</f>
        <v/>
      </c>
      <c r="X23" s="273" t="str">
        <f>IF('D-2・D-３'!X23="","",'D-2・D-３'!X23)</f>
        <v/>
      </c>
      <c r="Y23" s="279" t="str">
        <f>IF('D-2・D-３'!Y23="","",'D-2・D-３'!Y23)</f>
        <v/>
      </c>
      <c r="Z23" s="291" t="str">
        <f>IF('D-2・D-３'!Z23="","",'D-2・D-３'!Z23)</f>
        <v/>
      </c>
      <c r="AA23" s="291" t="str">
        <f>IF('D-2・D-３'!AA23="","",'D-2・D-３'!AA23)</f>
        <v/>
      </c>
      <c r="AB23" s="285" t="str">
        <f>IF('D-2・D-３'!AB23="","",'D-2・D-３'!AB23)</f>
        <v/>
      </c>
      <c r="AC23" s="285" t="str">
        <f>IF('D-2・D-３'!AC23="","",'D-2・D-３'!AC23)</f>
        <v/>
      </c>
      <c r="AD23" s="285" t="str">
        <f>IF('D-2・D-３'!AD23="","",'D-2・D-３'!AD23)</f>
        <v/>
      </c>
      <c r="AE23" s="285" t="str">
        <f>IF('D-2・D-３'!AE23="","",'D-2・D-３'!AE23)</f>
        <v/>
      </c>
      <c r="AF23" s="285" t="str">
        <f>IF('D-2・D-３'!AF23="","",'D-2・D-３'!AF23)</f>
        <v/>
      </c>
      <c r="AG23" s="275" t="str">
        <f>IF('D-2・D-３'!AG23="","",'D-2・D-３'!AG23)</f>
        <v/>
      </c>
      <c r="AH23" s="285" t="str">
        <f>IF('D-2・D-３'!AH23="","",'D-2・D-３'!AH23)</f>
        <v/>
      </c>
      <c r="AI23" s="280" t="str">
        <f ca="1">IF('D-2・D-３'!AI23="","","【"&amp;ROUND(IFERROR(IF(ABS('D-2・D-３'!AI23)&gt;=10,IF('D-2・D-３'!AI23&gt;=0,'D-2・D-３'!AI23*RANDBETWEEN(80,90)*0.01,'D-2・D-３'!AI23*RANDBETWEEN(110,120)*0.01),'D-2・D-３'!AI23-RANDBETWEEN(1,3)),0),0)&amp;"～"&amp;ROUND(IFERROR(IF(ABS('D-2・D-３'!AI23)&gt;=10,IF('D-2・D-３'!AI23&gt;=0,'D-2・D-３'!AI23*RANDBETWEEN(110,120)*0.01,'D-2・D-３'!AI23*RANDBETWEEN(80,90)*0.01),'D-2・D-３'!AI23+RANDBETWEEN(1,3)),0),0)&amp;"】")</f>
        <v/>
      </c>
      <c r="AJ23" s="289" t="str">
        <f ca="1">IF('D-2・D-３'!AJ23="","","【"&amp;ROUND(IFERROR(IF(ABS('D-2・D-３'!AJ23)&gt;=10,IF('D-2・D-３'!AJ23&gt;=0,'D-2・D-３'!AJ23*RANDBETWEEN(80,90)*0.01,'D-2・D-３'!AJ23*RANDBETWEEN(110,120)*0.01),'D-2・D-３'!AJ23-RANDBETWEEN(1,3)),0),0)&amp;"～"&amp;ROUND(IFERROR(IF(ABS('D-2・D-３'!AJ23)&gt;=10,IF('D-2・D-３'!AJ23&gt;=0,'D-2・D-３'!AJ23*RANDBETWEEN(110,120)*0.01,'D-2・D-３'!AJ23*RANDBETWEEN(80,90)*0.01),'D-2・D-３'!AJ23+RANDBETWEEN(1,3)),0),0)&amp;"】")</f>
        <v/>
      </c>
      <c r="AK23" s="289" t="str">
        <f ca="1">IF('D-2・D-３'!AK23="","","【"&amp;ROUND(IFERROR(IF(ABS('D-2・D-３'!AK23)&gt;=10,IF('D-2・D-３'!AK23&gt;=0,'D-2・D-３'!AK23*RANDBETWEEN(80,90)*0.01,'D-2・D-３'!AK23*RANDBETWEEN(110,120)*0.01),'D-2・D-３'!AK23-RANDBETWEEN(1,3)),0),0)&amp;"～"&amp;ROUND(IFERROR(IF(ABS('D-2・D-３'!AK23)&gt;=10,IF('D-2・D-３'!AK23&gt;=0,'D-2・D-３'!AK23*RANDBETWEEN(110,120)*0.01,'D-2・D-３'!AK23*RANDBETWEEN(80,90)*0.01),'D-2・D-３'!AK23+RANDBETWEEN(1,3)),0),0)&amp;"】")</f>
        <v/>
      </c>
      <c r="AL23" s="280" t="str">
        <f ca="1">IF('D-2・D-３'!AL23="","","【"&amp;ROUND(IFERROR(IF(ABS('D-2・D-３'!AL23)&gt;=10,IF('D-2・D-３'!AL23&gt;=0,'D-2・D-３'!AL23*RANDBETWEEN(80,90)*0.01,'D-2・D-３'!AL23*RANDBETWEEN(110,120)*0.01),'D-2・D-３'!AL23-RANDBETWEEN(1,3)),0),0)&amp;"～"&amp;ROUND(IFERROR(IF(ABS('D-2・D-３'!AL23)&gt;=10,IF('D-2・D-３'!AL23&gt;=0,'D-2・D-３'!AL23*RANDBETWEEN(110,120)*0.01,'D-2・D-３'!AL23*RANDBETWEEN(80,90)*0.01),'D-2・D-３'!AL23+RANDBETWEEN(1,3)),0),0)&amp;"】")</f>
        <v/>
      </c>
      <c r="AM23" s="280" t="str">
        <f ca="1">IF('D-2・D-３'!AM23="","","【"&amp;ROUND(IFERROR(IF(ABS('D-2・D-３'!AM23)&gt;=10,IF('D-2・D-３'!AM23&gt;=0,'D-2・D-３'!AM23*RANDBETWEEN(80,90)*0.01,'D-2・D-３'!AM23*RANDBETWEEN(110,120)*0.01),'D-2・D-３'!AM23-RANDBETWEEN(1,3)),0),0)&amp;"～"&amp;ROUND(IFERROR(IF(ABS('D-2・D-３'!AM23)&gt;=10,IF('D-2・D-３'!AM23&gt;=0,'D-2・D-３'!AM23*RANDBETWEEN(110,120)*0.01,'D-2・D-３'!AM23*RANDBETWEEN(80,90)*0.01),'D-2・D-３'!AM23+RANDBETWEEN(1,3)),0),0)&amp;"】")</f>
        <v/>
      </c>
      <c r="AN23" s="371" t="str">
        <f ca="1">IF('D-2・D-３'!AN23="","","【"&amp;ROUND(IFERROR(IF(ABS('D-2・D-３'!AN23)&gt;=0.1,IF('D-2・D-３'!AN23&gt;=0,'D-2・D-３'!AN23*RANDBETWEEN(80,90),'D-2・D-３'!AN23*RANDBETWEEN(110,120)),('D-2・D-３'!AN23)*100-RANDBETWEEN(3,7)),0),0)&amp;"%～"&amp;ROUND(IFERROR(IF(ABS('D-2・D-３'!AN23)&gt;=0.1,IF('D-2・D-３'!AN23&gt;=0,'D-2・D-３'!AN23*RANDBETWEEN(110,120),'D-2・D-３'!AN23*RANDBETWEEN(80,90)),('D-2・D-３'!AN23)*100+RANDBETWEEN(3,7)),0),0)&amp;"%】")</f>
        <v/>
      </c>
      <c r="AO23" s="291" t="str">
        <f>IF('D-2・D-３'!AO23="","",'D-2・D-３'!AO23)</f>
        <v/>
      </c>
      <c r="AP23" s="277" t="str">
        <f>IF('D-2・D-３'!AP23="","",'D-2・D-３'!AP23)</f>
        <v/>
      </c>
      <c r="AQ23" s="280" t="str">
        <f ca="1">IF('D-2・D-３'!AQ23="","","【"&amp;ROUND(IFERROR(IF(ABS('D-2・D-３'!AQ23)&gt;=10,IF('D-2・D-３'!AQ23&gt;=0,'D-2・D-３'!AQ23*RANDBETWEEN(80,90)*0.01,'D-2・D-３'!AQ23*RANDBETWEEN(110,120)*0.01),'D-2・D-３'!AQ23-RANDBETWEEN(1,3)),0),0)&amp;"～"&amp;ROUND(IFERROR(IF(ABS('D-2・D-３'!AQ23)&gt;=10,IF('D-2・D-３'!AQ23&gt;=0,'D-2・D-３'!AQ23*RANDBETWEEN(110,120)*0.01,'D-2・D-３'!AQ23*RANDBETWEEN(80,90)*0.01),'D-2・D-３'!AQ23+RANDBETWEEN(1,3)),0),0)&amp;"】")</f>
        <v/>
      </c>
      <c r="AR23" s="285" t="str">
        <f>IF('D-2・D-３'!AR23="","",'D-2・D-３'!AR23)</f>
        <v/>
      </c>
      <c r="AS23" s="289" t="str">
        <f>IF('D-2・D-３'!AS23="","",'D-2・D-３'!AS23)</f>
        <v/>
      </c>
      <c r="AT23" s="291" t="str">
        <f>IF('D-2・D-３'!AT23="","",'D-2・D-３'!AT23)</f>
        <v/>
      </c>
      <c r="AU23" s="279" t="str">
        <f>IF('D-2・D-３'!AU23="","",'D-2・D-３'!AU23)</f>
        <v/>
      </c>
      <c r="AV23" s="280" t="str">
        <f ca="1">IF('D-2・D-３'!AV23="","","【"&amp;ROUND(IFERROR(IF(ABS('D-2・D-３'!AV23)&gt;=10,IF('D-2・D-３'!AV23&gt;=0,'D-2・D-３'!AV23*RANDBETWEEN(80,90)*0.01,'D-2・D-３'!AV23*RANDBETWEEN(110,120)*0.01),'D-2・D-３'!AV23-RANDBETWEEN(1,3)),0),0)&amp;"～"&amp;ROUND(IFERROR(IF(ABS('D-2・D-３'!AV23)&gt;=10,IF('D-2・D-３'!AV23&gt;=0,'D-2・D-３'!AV23*RANDBETWEEN(110,120)*0.01,'D-2・D-３'!AV23*RANDBETWEEN(80,90)*0.01),'D-2・D-３'!AV23+RANDBETWEEN(1,3)),0),0)&amp;"】")</f>
        <v/>
      </c>
      <c r="AW23" s="280" t="str">
        <f ca="1">IF('D-2・D-３'!AW23="","","【"&amp;ROUND(IFERROR(IF(ABS('D-2・D-３'!AW23)&gt;=10,IF('D-2・D-３'!AW23&gt;=0,'D-2・D-３'!AW23*RANDBETWEEN(80,90)*0.01,'D-2・D-３'!AW23*RANDBETWEEN(110,120)*0.01),'D-2・D-３'!AW23-RANDBETWEEN(1,3)),0),0)&amp;"～"&amp;ROUND(IFERROR(IF(ABS('D-2・D-３'!AW23)&gt;=10,IF('D-2・D-３'!AW23&gt;=0,'D-2・D-３'!AW23*RANDBETWEEN(110,120)*0.01,'D-2・D-３'!AW23*RANDBETWEEN(80,90)*0.01),'D-2・D-３'!AW23+RANDBETWEEN(1,3)),0),0)&amp;"】")</f>
        <v/>
      </c>
      <c r="AX23" s="280" t="str">
        <f ca="1">IF('D-2・D-３'!AX23="","","【"&amp;ROUND(IFERROR(IF(ABS('D-2・D-３'!AX23)&gt;=10,IF('D-2・D-３'!AX23&gt;=0,'D-2・D-３'!AX23*RANDBETWEEN(80,90)*0.01,'D-2・D-３'!AX23*RANDBETWEEN(110,120)*0.01),'D-2・D-３'!AX23-RANDBETWEEN(1,3)),0),0)&amp;"～"&amp;ROUND(IFERROR(IF(ABS('D-2・D-３'!AX23)&gt;=10,IF('D-2・D-３'!AX23&gt;=0,'D-2・D-３'!AX23*RANDBETWEEN(110,120)*0.01,'D-2・D-３'!AX23*RANDBETWEEN(80,90)*0.01),'D-2・D-３'!AX23+RANDBETWEEN(1,3)),0),0)&amp;"】")</f>
        <v/>
      </c>
      <c r="AY23" s="280" t="str">
        <f ca="1">IF('D-2・D-３'!AY23="","","【"&amp;ROUND(IFERROR(IF(ABS('D-2・D-３'!AY23)&gt;=10,IF('D-2・D-３'!AY23&gt;=0,'D-2・D-３'!AY23*RANDBETWEEN(80,90)*0.01,'D-2・D-３'!AY23*RANDBETWEEN(110,120)*0.01),'D-2・D-３'!AY23-RANDBETWEEN(1,3)),0),0)&amp;"～"&amp;ROUND(IFERROR(IF(ABS('D-2・D-３'!AY23)&gt;=10,IF('D-2・D-３'!AY23&gt;=0,'D-2・D-３'!AY23*RANDBETWEEN(110,120)*0.01,'D-2・D-３'!AY23*RANDBETWEEN(80,90)*0.01),'D-2・D-３'!AY23+RANDBETWEEN(1,3)),0),0)&amp;"】")</f>
        <v/>
      </c>
      <c r="AZ23" s="280" t="str">
        <f ca="1">IF('D-2・D-３'!AZ23="","","【"&amp;ROUND(IFERROR(IF(ABS('D-2・D-３'!AZ23)&gt;=10,IF('D-2・D-３'!AZ23&gt;=0,'D-2・D-３'!AZ23*RANDBETWEEN(80,90)*0.01,'D-2・D-３'!AZ23*RANDBETWEEN(110,120)*0.01),'D-2・D-３'!AZ23-RANDBETWEEN(1,3)),0),0)&amp;"～"&amp;ROUND(IFERROR(IF(ABS('D-2・D-３'!AZ23)&gt;=10,IF('D-2・D-３'!AZ23&gt;=0,'D-2・D-３'!AZ23*RANDBETWEEN(110,120)*0.01,'D-2・D-３'!AZ23*RANDBETWEEN(80,90)*0.01),'D-2・D-３'!AZ23+RANDBETWEEN(1,3)),0),0)&amp;"】")</f>
        <v/>
      </c>
      <c r="BA23" s="280" t="str">
        <f ca="1">IF('D-2・D-３'!BA23="","","【"&amp;ROUND(IFERROR(IF(ABS('D-2・D-３'!BA23)&gt;=10,IF('D-2・D-３'!BA23&gt;=0,'D-2・D-３'!BA23*RANDBETWEEN(80,90)*0.01,'D-2・D-３'!BA23*RANDBETWEEN(110,120)*0.01),'D-2・D-３'!BA23-RANDBETWEEN(1,3)),0),0)&amp;"～"&amp;ROUND(IFERROR(IF(ABS('D-2・D-３'!BA23)&gt;=10,IF('D-2・D-３'!BA23&gt;=0,'D-2・D-３'!BA23*RANDBETWEEN(110,120)*0.01,'D-2・D-３'!BA23*RANDBETWEEN(80,90)*0.01),'D-2・D-３'!BA23+RANDBETWEEN(1,3)),0),0)&amp;"】")</f>
        <v/>
      </c>
      <c r="BB23" s="280" t="str">
        <f ca="1">IF('D-2・D-３'!BB23="","","【"&amp;ROUND(IFERROR(IF(ABS('D-2・D-３'!BB23)&gt;=10,IF('D-2・D-３'!BB23&gt;=0,'D-2・D-３'!BB23*RANDBETWEEN(80,90)*0.01,'D-2・D-３'!BB23*RANDBETWEEN(110,120)*0.01),'D-2・D-３'!BB23-RANDBETWEEN(1,3)),0),0)&amp;"～"&amp;ROUND(IFERROR(IF(ABS('D-2・D-３'!BB23)&gt;=10,IF('D-2・D-３'!BB23&gt;=0,'D-2・D-３'!BB23*RANDBETWEEN(110,120)*0.01,'D-2・D-３'!BB23*RANDBETWEEN(80,90)*0.01),'D-2・D-３'!BB23+RANDBETWEEN(1,3)),0),0)&amp;"】")</f>
        <v/>
      </c>
      <c r="BC23" s="280" t="str">
        <f ca="1">IF('D-2・D-３'!BC23="","","【"&amp;ROUND(IFERROR(IF(ABS('D-2・D-３'!BC23)&gt;=10,IF('D-2・D-３'!BC23&gt;=0,'D-2・D-３'!BC23*RANDBETWEEN(80,90)*0.01,'D-2・D-３'!BC23*RANDBETWEEN(110,120)*0.01),'D-2・D-３'!BC23-RANDBETWEEN(1,3)),0),0)&amp;"～"&amp;ROUND(IFERROR(IF(ABS('D-2・D-３'!BC23)&gt;=10,IF('D-2・D-３'!BC23&gt;=0,'D-2・D-３'!BC23*RANDBETWEEN(110,120)*0.01,'D-2・D-３'!BC23*RANDBETWEEN(80,90)*0.01),'D-2・D-３'!BC23+RANDBETWEEN(1,3)),0),0)&amp;"】")</f>
        <v/>
      </c>
      <c r="BD23" s="122" t="str">
        <f>IF('D-2・D-３'!BD23="","",'D-2・D-３'!BD23)</f>
        <v/>
      </c>
      <c r="BE23" s="276" t="str">
        <f ca="1">IF('D-2・D-３'!BE23="","","【"&amp;ROUND(IFERROR(IF(ABS('D-2・D-３'!BE23)&gt;=10,IF('D-2・D-３'!BE23&gt;=0,'D-2・D-３'!BE23*RANDBETWEEN(80,90)*0.01,'D-2・D-３'!BE23*RANDBETWEEN(110,120)*0.01),'D-2・D-３'!BE23-RANDBETWEEN(1,3)),0),0)&amp;"～"&amp;ROUND(IFERROR(IF(ABS('D-2・D-３'!BE23)&gt;=10,IF('D-2・D-３'!BE23&gt;=0,'D-2・D-３'!BE23*RANDBETWEEN(110,120)*0.01,'D-2・D-３'!BE23*RANDBETWEEN(80,90)*0.01),'D-2・D-３'!BE23+RANDBETWEEN(1,3)),0),0)&amp;"】")</f>
        <v/>
      </c>
      <c r="BF23" s="276" t="str">
        <f ca="1">IF('D-2・D-３'!BF23="","","【"&amp;ROUND(IFERROR(IF(ABS('D-2・D-３'!BF23)&gt;=10,IF('D-2・D-３'!BF23&gt;=0,'D-2・D-３'!BF23*RANDBETWEEN(80,90)*0.01,'D-2・D-３'!BF23*RANDBETWEEN(110,120)*0.01),'D-2・D-３'!BF23-RANDBETWEEN(1,3)),0),0)&amp;"～"&amp;ROUND(IFERROR(IF(ABS('D-2・D-３'!BF23)&gt;=10,IF('D-2・D-３'!BF23&gt;=0,'D-2・D-３'!BF23*RANDBETWEEN(110,120)*0.01,'D-2・D-３'!BF23*RANDBETWEEN(80,90)*0.01),'D-2・D-３'!BF23+RANDBETWEEN(1,3)),0),0)&amp;"】")</f>
        <v/>
      </c>
      <c r="BG23" s="276" t="str">
        <f ca="1">IF('D-2・D-３'!BG23="","","【"&amp;ROUND(IFERROR(IF(ABS('D-2・D-３'!BG23)&gt;=10,IF('D-2・D-３'!BG23&gt;=0,'D-2・D-３'!BG23*RANDBETWEEN(80,90)*0.01,'D-2・D-３'!BG23*RANDBETWEEN(110,120)*0.01),'D-2・D-３'!BG23-RANDBETWEEN(1,3)),0),0)&amp;"～"&amp;ROUND(IFERROR(IF(ABS('D-2・D-３'!BG23)&gt;=10,IF('D-2・D-３'!BG23&gt;=0,'D-2・D-３'!BG23*RANDBETWEEN(110,120)*0.01,'D-2・D-３'!BG23*RANDBETWEEN(80,90)*0.01),'D-2・D-３'!BG23+RANDBETWEEN(1,3)),0),0)&amp;"】")</f>
        <v/>
      </c>
      <c r="BH23" s="276" t="str">
        <f ca="1">IF('D-2・D-３'!BH23="","","【"&amp;ROUND(IFERROR(IF(ABS('D-2・D-３'!BH23)&gt;=10,IF('D-2・D-３'!BH23&gt;=0,'D-2・D-３'!BH23*RANDBETWEEN(80,90)*0.01,'D-2・D-３'!BH23*RANDBETWEEN(110,120)*0.01),'D-2・D-３'!BH23-RANDBETWEEN(1,3)),0),0)&amp;"～"&amp;ROUND(IFERROR(IF(ABS('D-2・D-３'!BH23)&gt;=10,IF('D-2・D-３'!BH23&gt;=0,'D-2・D-３'!BH23*RANDBETWEEN(110,120)*0.01,'D-2・D-３'!BH23*RANDBETWEEN(80,90)*0.01),'D-2・D-３'!BH23+RANDBETWEEN(1,3)),0),0)&amp;"】")</f>
        <v/>
      </c>
      <c r="BI23" s="276" t="str">
        <f ca="1">IF('D-2・D-３'!BI23="","","【"&amp;ROUND(IFERROR(IF(ABS('D-2・D-３'!BI23)&gt;=10,IF('D-2・D-３'!BI23&gt;=0,'D-2・D-３'!BI23*RANDBETWEEN(80,90)*0.01,'D-2・D-３'!BI23*RANDBETWEEN(110,120)*0.01),'D-2・D-３'!BI23-RANDBETWEEN(1,3)),0),0)&amp;"～"&amp;ROUND(IFERROR(IF(ABS('D-2・D-３'!BI23)&gt;=10,IF('D-2・D-３'!BI23&gt;=0,'D-2・D-３'!BI23*RANDBETWEEN(110,120)*0.01,'D-2・D-３'!BI23*RANDBETWEEN(80,90)*0.01),'D-2・D-３'!BI23+RANDBETWEEN(1,3)),0),0)&amp;"】")</f>
        <v/>
      </c>
      <c r="BJ23" s="285" t="str">
        <f>IF('D-2・D-３'!BJ23="","",'D-2・D-３'!BJ23)</f>
        <v/>
      </c>
      <c r="BK23" s="280" t="str">
        <f ca="1">IF('D-2・D-３'!BK23="","","【"&amp;ROUND(IFERROR(IF(ABS('D-2・D-３'!BK23)&gt;=10,IF('D-2・D-３'!BK23&gt;=0,'D-2・D-３'!BK23*RANDBETWEEN(80,90)*0.01,'D-2・D-３'!BK23*RANDBETWEEN(110,120)*0.01),'D-2・D-３'!BK23-RANDBETWEEN(1,3)),0),0)&amp;"～"&amp;ROUND(IFERROR(IF(ABS('D-2・D-３'!BK23)&gt;=10,IF('D-2・D-３'!BK23&gt;=0,'D-2・D-３'!BK23*RANDBETWEEN(110,120)*0.01,'D-2・D-３'!BK23*RANDBETWEEN(80,90)*0.01),'D-2・D-３'!BK23+RANDBETWEEN(1,3)),0),0)&amp;"】")</f>
        <v/>
      </c>
      <c r="BL23" s="279" t="str">
        <f>IF('D-2・D-３'!BL23="","",'D-2・D-３'!BL23)</f>
        <v/>
      </c>
      <c r="BM23" s="280" t="str">
        <f ca="1">IF('D-2・D-３'!BM23="","","【"&amp;ROUND(IFERROR(IF(ABS('D-2・D-３'!BM23)&gt;=10,IF('D-2・D-３'!BM23&gt;=0,'D-2・D-３'!BM23*RANDBETWEEN(80,90)*0.01,'D-2・D-３'!BM23*RANDBETWEEN(110,120)*0.01),'D-2・D-３'!BM23-RANDBETWEEN(1,3)),0),0)&amp;"～"&amp;ROUND(IFERROR(IF(ABS('D-2・D-３'!BM23)&gt;=10,IF('D-2・D-３'!BM23&gt;=0,'D-2・D-３'!BM23*RANDBETWEEN(110,120)*0.01,'D-2・D-３'!BM23*RANDBETWEEN(80,90)*0.01),'D-2・D-３'!BM23+RANDBETWEEN(1,3)),0),0)&amp;"】")</f>
        <v/>
      </c>
      <c r="BN23" s="280" t="str">
        <f ca="1">IF('D-2・D-３'!BN23="","","【"&amp;ROUND(IFERROR(IF(ABS('D-2・D-３'!BN23)&gt;=10,IF('D-2・D-３'!BN23&gt;=0,'D-2・D-３'!BN23*RANDBETWEEN(80,90)*0.01,'D-2・D-３'!BN23*RANDBETWEEN(110,120)*0.01),'D-2・D-３'!BN23-RANDBETWEEN(1,3)),0),0)&amp;"～"&amp;ROUND(IFERROR(IF(ABS('D-2・D-３'!BN23)&gt;=10,IF('D-2・D-３'!BN23&gt;=0,'D-2・D-３'!BN23*RANDBETWEEN(110,120)*0.01,'D-2・D-３'!BN23*RANDBETWEEN(80,90)*0.01),'D-2・D-３'!BN23+RANDBETWEEN(1,3)),0),0)&amp;"】")</f>
        <v/>
      </c>
      <c r="BO23" s="280" t="str">
        <f ca="1">IF('D-2・D-３'!BO23="","","【"&amp;ROUND(IFERROR(IF(ABS('D-2・D-３'!BO23)&gt;=10,IF('D-2・D-３'!BO23&gt;=0,'D-2・D-３'!BO23*RANDBETWEEN(80,90)*0.01,'D-2・D-３'!BO23*RANDBETWEEN(110,120)*0.01),'D-2・D-３'!BO23-RANDBETWEEN(1,3)),0),0)&amp;"～"&amp;ROUND(IFERROR(IF(ABS('D-2・D-３'!BO23)&gt;=10,IF('D-2・D-３'!BO23&gt;=0,'D-2・D-３'!BO23*RANDBETWEEN(110,120)*0.01,'D-2・D-３'!BO23*RANDBETWEEN(80,90)*0.01),'D-2・D-３'!BO23+RANDBETWEEN(1,3)),0),0)&amp;"】")</f>
        <v/>
      </c>
      <c r="BP23" s="291" t="str">
        <f>IF('D-2・D-３'!BP23="","",'D-2・D-３'!BP23)</f>
        <v/>
      </c>
      <c r="BQ23" s="285" t="str">
        <f>IF('D-2・D-３'!BQ23="","",'D-2・D-３'!BQ23)</f>
        <v/>
      </c>
      <c r="BR23" s="280" t="str">
        <f ca="1">IF('D-2・D-３'!BR23="","","【"&amp;ROUND(IFERROR(IF(ABS('D-2・D-３'!BR23)&gt;=10,IF('D-2・D-３'!BR23&gt;=0,'D-2・D-３'!BR23*RANDBETWEEN(80,90)*0.01,'D-2・D-３'!BR23*RANDBETWEEN(110,120)*0.01),'D-2・D-３'!BR23-RANDBETWEEN(1,3)),0),0)&amp;"～"&amp;ROUND(IFERROR(IF(ABS('D-2・D-３'!BR23)&gt;=10,IF('D-2・D-３'!BR23&gt;=0,'D-2・D-３'!BR23*RANDBETWEEN(110,120)*0.01,'D-2・D-３'!BR23*RANDBETWEEN(80,90)*0.01),'D-2・D-３'!BR23+RANDBETWEEN(1,3)),0),0)&amp;"】")</f>
        <v/>
      </c>
      <c r="BS23" s="280" t="str">
        <f ca="1">IF('D-2・D-３'!BS23="","","【"&amp;ROUND(IFERROR(IF(ABS('D-2・D-３'!BS23)&gt;=10,IF('D-2・D-３'!BS23&gt;=0,'D-2・D-３'!BS23*RANDBETWEEN(80,90)*0.01,'D-2・D-３'!BS23*RANDBETWEEN(110,120)*0.01),'D-2・D-３'!BS23-RANDBETWEEN(1,3)),0),0)&amp;"～"&amp;ROUND(IFERROR(IF(ABS('D-2・D-３'!BS23)&gt;=10,IF('D-2・D-３'!BS23&gt;=0,'D-2・D-３'!BS23*RANDBETWEEN(110,120)*0.01,'D-2・D-３'!BS23*RANDBETWEEN(80,90)*0.01),'D-2・D-３'!BS23+RANDBETWEEN(1,3)),0),0)&amp;"】")</f>
        <v/>
      </c>
      <c r="BT23" s="280" t="str">
        <f ca="1">IF('D-2・D-３'!BT23="","","【"&amp;ROUND(IFERROR(IF(ABS('D-2・D-３'!BT23)&gt;=10,IF('D-2・D-３'!BT23&gt;=0,'D-2・D-３'!BT23*RANDBETWEEN(80,90)*0.01,'D-2・D-３'!BT23*RANDBETWEEN(110,120)*0.01),'D-2・D-３'!BT23-RANDBETWEEN(1,3)),0),0)&amp;"～"&amp;ROUND(IFERROR(IF(ABS('D-2・D-３'!BT23)&gt;=10,IF('D-2・D-３'!BT23&gt;=0,'D-2・D-３'!BT23*RANDBETWEEN(110,120)*0.01,'D-2・D-３'!BT23*RANDBETWEEN(80,90)*0.01),'D-2・D-３'!BT23+RANDBETWEEN(1,3)),0),0)&amp;"】")</f>
        <v/>
      </c>
      <c r="BU23" s="280" t="str">
        <f ca="1">IF('D-2・D-３'!BU23="","","【"&amp;ROUND(IFERROR(IF(ABS('D-2・D-３'!BU23)&gt;=10,IF('D-2・D-３'!BU23&gt;=0,'D-2・D-３'!BU23*RANDBETWEEN(80,90)*0.01,'D-2・D-３'!BU23*RANDBETWEEN(110,120)*0.01),'D-2・D-３'!BU23-RANDBETWEEN(1,3)),0),0)&amp;"～"&amp;ROUND(IFERROR(IF(ABS('D-2・D-３'!BU23)&gt;=10,IF('D-2・D-３'!BU23&gt;=0,'D-2・D-３'!BU23*RANDBETWEEN(110,120)*0.01,'D-2・D-３'!BU23*RANDBETWEEN(80,90)*0.01),'D-2・D-３'!BU23+RANDBETWEEN(1,3)),0),0)&amp;"】")</f>
        <v/>
      </c>
      <c r="BV23" s="280" t="str">
        <f ca="1">IF('D-2・D-３'!BV23="","","【"&amp;ROUND(IFERROR(IF(ABS('D-2・D-３'!BV23)&gt;=10,IF('D-2・D-３'!BV23&gt;=0,'D-2・D-３'!BV23*RANDBETWEEN(80,90)*0.01,'D-2・D-３'!BV23*RANDBETWEEN(110,120)*0.01),'D-2・D-３'!BV23-RANDBETWEEN(1,3)),0),0)&amp;"～"&amp;ROUND(IFERROR(IF(ABS('D-2・D-３'!BV23)&gt;=10,IF('D-2・D-３'!BV23&gt;=0,'D-2・D-３'!BV23*RANDBETWEEN(110,120)*0.01,'D-2・D-３'!BV23*RANDBETWEEN(80,90)*0.01),'D-2・D-３'!BV23+RANDBETWEEN(1,3)),0),0)&amp;"】")</f>
        <v/>
      </c>
      <c r="BW23" s="283" t="str">
        <f ca="1">IF('D-2・D-３'!BW23="","","【"&amp;ROUND(IFERROR(IF(ABS('D-2・D-３'!BW23)&gt;=10,IF('D-2・D-３'!BW23&gt;=0,'D-2・D-３'!BW23*RANDBETWEEN(80,90)*0.01,'D-2・D-３'!BW23*RANDBETWEEN(110,120)*0.01),'D-2・D-３'!BW23-RANDBETWEEN(1,3)),0),0)&amp;"～"&amp;ROUND(IFERROR(IF(ABS('D-2・D-３'!BW23)&gt;=10,IF('D-2・D-３'!BW23&gt;=0,'D-2・D-３'!BW23*RANDBETWEEN(110,120)*0.01,'D-2・D-３'!BW23*RANDBETWEEN(80,90)*0.01),'D-2・D-３'!BW23+RANDBETWEEN(1,3)),0),0)&amp;"】")</f>
        <v/>
      </c>
    </row>
    <row r="24" spans="2:75" ht="18" customHeight="1" x14ac:dyDescent="0.15">
      <c r="B24" s="1081">
        <v>11</v>
      </c>
      <c r="C24" s="1082"/>
      <c r="D24" s="279" t="str">
        <f>IF('D-2・D-３'!D24="","",'D-2・D-３'!D24)</f>
        <v/>
      </c>
      <c r="E24" s="273" t="str">
        <f>IF('D-2・D-３'!E24="","",'D-2・D-３'!E24)</f>
        <v/>
      </c>
      <c r="F24" s="274" t="str">
        <f>IF('D-2・D-３'!F24="","",'D-2・D-３'!F24)</f>
        <v/>
      </c>
      <c r="G24" s="285" t="str">
        <f>IF('D-2・D-３'!G24="","",'D-2・D-３'!G24)</f>
        <v/>
      </c>
      <c r="H24" s="279" t="str">
        <f>IF('D-2・D-３'!H24="","",'D-2・D-３'!H24)</f>
        <v/>
      </c>
      <c r="I24" s="273" t="str">
        <f>IF('D-2・D-３'!I24="","",'D-2・D-３'!I24)</f>
        <v/>
      </c>
      <c r="J24" s="279" t="str">
        <f>IF('D-2・D-３'!J24="","",'D-2・D-３'!J24)</f>
        <v/>
      </c>
      <c r="K24" s="273" t="str">
        <f>IF('D-2・D-３'!K24="","",'D-2・D-３'!K24)</f>
        <v/>
      </c>
      <c r="L24" s="279" t="str">
        <f>IF('D-2・D-３'!L24="","",'D-2・D-３'!L24)</f>
        <v/>
      </c>
      <c r="M24" s="273" t="str">
        <f>IF('D-2・D-３'!M24="","",'D-2・D-３'!M24)</f>
        <v/>
      </c>
      <c r="N24" s="279" t="str">
        <f>IF('D-2・D-３'!N24="","",'D-2・D-３'!N24)</f>
        <v/>
      </c>
      <c r="O24" s="273" t="str">
        <f>IF('D-2・D-３'!O24="","",'D-2・D-３'!O24)</f>
        <v/>
      </c>
      <c r="P24" s="279" t="str">
        <f>IF('D-2・D-３'!P24="","",'D-2・D-３'!P24)</f>
        <v/>
      </c>
      <c r="Q24" s="273" t="str">
        <f>IF('D-2・D-３'!Q24="","",'D-2・D-３'!Q24)</f>
        <v/>
      </c>
      <c r="R24" s="279" t="str">
        <f>IF('D-2・D-３'!R24="","",'D-2・D-３'!R24)</f>
        <v/>
      </c>
      <c r="S24" s="273" t="str">
        <f>IF('D-2・D-３'!S24="","",'D-2・D-３'!S24)</f>
        <v/>
      </c>
      <c r="T24" s="279" t="str">
        <f>IF('D-2・D-３'!T24="","",'D-2・D-３'!T24)</f>
        <v/>
      </c>
      <c r="U24" s="273" t="str">
        <f>IF('D-2・D-３'!U24="","",'D-2・D-３'!U24)</f>
        <v/>
      </c>
      <c r="V24" s="273" t="str">
        <f>IF('D-2・D-３'!V24="","",'D-2・D-３'!V24)</f>
        <v/>
      </c>
      <c r="W24" s="273" t="str">
        <f>IF('D-2・D-３'!W24="","",'D-2・D-３'!W24)</f>
        <v/>
      </c>
      <c r="X24" s="273" t="str">
        <f>IF('D-2・D-３'!X24="","",'D-2・D-３'!X24)</f>
        <v/>
      </c>
      <c r="Y24" s="279" t="str">
        <f>IF('D-2・D-３'!Y24="","",'D-2・D-３'!Y24)</f>
        <v/>
      </c>
      <c r="Z24" s="291" t="str">
        <f>IF('D-2・D-３'!Z24="","",'D-2・D-３'!Z24)</f>
        <v/>
      </c>
      <c r="AA24" s="291" t="str">
        <f>IF('D-2・D-３'!AA24="","",'D-2・D-３'!AA24)</f>
        <v/>
      </c>
      <c r="AB24" s="285" t="str">
        <f>IF('D-2・D-３'!AB24="","",'D-2・D-３'!AB24)</f>
        <v/>
      </c>
      <c r="AC24" s="285" t="str">
        <f>IF('D-2・D-３'!AC24="","",'D-2・D-３'!AC24)</f>
        <v/>
      </c>
      <c r="AD24" s="285" t="str">
        <f>IF('D-2・D-３'!AD24="","",'D-2・D-３'!AD24)</f>
        <v/>
      </c>
      <c r="AE24" s="285" t="str">
        <f>IF('D-2・D-３'!AE24="","",'D-2・D-３'!AE24)</f>
        <v/>
      </c>
      <c r="AF24" s="285" t="str">
        <f>IF('D-2・D-３'!AF24="","",'D-2・D-３'!AF24)</f>
        <v/>
      </c>
      <c r="AG24" s="275" t="str">
        <f>IF('D-2・D-３'!AG24="","",'D-2・D-３'!AG24)</f>
        <v/>
      </c>
      <c r="AH24" s="285" t="str">
        <f>IF('D-2・D-３'!AH24="","",'D-2・D-３'!AH24)</f>
        <v/>
      </c>
      <c r="AI24" s="280" t="str">
        <f ca="1">IF('D-2・D-３'!AI24="","","【"&amp;ROUND(IFERROR(IF(ABS('D-2・D-３'!AI24)&gt;=10,IF('D-2・D-３'!AI24&gt;=0,'D-2・D-３'!AI24*RANDBETWEEN(80,90)*0.01,'D-2・D-３'!AI24*RANDBETWEEN(110,120)*0.01),'D-2・D-３'!AI24-RANDBETWEEN(1,3)),0),0)&amp;"～"&amp;ROUND(IFERROR(IF(ABS('D-2・D-３'!AI24)&gt;=10,IF('D-2・D-３'!AI24&gt;=0,'D-2・D-３'!AI24*RANDBETWEEN(110,120)*0.01,'D-2・D-３'!AI24*RANDBETWEEN(80,90)*0.01),'D-2・D-３'!AI24+RANDBETWEEN(1,3)),0),0)&amp;"】")</f>
        <v/>
      </c>
      <c r="AJ24" s="289" t="str">
        <f ca="1">IF('D-2・D-３'!AJ24="","","【"&amp;ROUND(IFERROR(IF(ABS('D-2・D-３'!AJ24)&gt;=10,IF('D-2・D-３'!AJ24&gt;=0,'D-2・D-３'!AJ24*RANDBETWEEN(80,90)*0.01,'D-2・D-３'!AJ24*RANDBETWEEN(110,120)*0.01),'D-2・D-３'!AJ24-RANDBETWEEN(1,3)),0),0)&amp;"～"&amp;ROUND(IFERROR(IF(ABS('D-2・D-３'!AJ24)&gt;=10,IF('D-2・D-３'!AJ24&gt;=0,'D-2・D-３'!AJ24*RANDBETWEEN(110,120)*0.01,'D-2・D-３'!AJ24*RANDBETWEEN(80,90)*0.01),'D-2・D-３'!AJ24+RANDBETWEEN(1,3)),0),0)&amp;"】")</f>
        <v/>
      </c>
      <c r="AK24" s="289" t="str">
        <f ca="1">IF('D-2・D-３'!AK24="","","【"&amp;ROUND(IFERROR(IF(ABS('D-2・D-３'!AK24)&gt;=10,IF('D-2・D-３'!AK24&gt;=0,'D-2・D-３'!AK24*RANDBETWEEN(80,90)*0.01,'D-2・D-３'!AK24*RANDBETWEEN(110,120)*0.01),'D-2・D-３'!AK24-RANDBETWEEN(1,3)),0),0)&amp;"～"&amp;ROUND(IFERROR(IF(ABS('D-2・D-３'!AK24)&gt;=10,IF('D-2・D-３'!AK24&gt;=0,'D-2・D-３'!AK24*RANDBETWEEN(110,120)*0.01,'D-2・D-３'!AK24*RANDBETWEEN(80,90)*0.01),'D-2・D-３'!AK24+RANDBETWEEN(1,3)),0),0)&amp;"】")</f>
        <v/>
      </c>
      <c r="AL24" s="280" t="str">
        <f ca="1">IF('D-2・D-３'!AL24="","","【"&amp;ROUND(IFERROR(IF(ABS('D-2・D-３'!AL24)&gt;=10,IF('D-2・D-３'!AL24&gt;=0,'D-2・D-３'!AL24*RANDBETWEEN(80,90)*0.01,'D-2・D-３'!AL24*RANDBETWEEN(110,120)*0.01),'D-2・D-３'!AL24-RANDBETWEEN(1,3)),0),0)&amp;"～"&amp;ROUND(IFERROR(IF(ABS('D-2・D-３'!AL24)&gt;=10,IF('D-2・D-３'!AL24&gt;=0,'D-2・D-３'!AL24*RANDBETWEEN(110,120)*0.01,'D-2・D-３'!AL24*RANDBETWEEN(80,90)*0.01),'D-2・D-３'!AL24+RANDBETWEEN(1,3)),0),0)&amp;"】")</f>
        <v/>
      </c>
      <c r="AM24" s="280" t="str">
        <f ca="1">IF('D-2・D-３'!AM24="","","【"&amp;ROUND(IFERROR(IF(ABS('D-2・D-３'!AM24)&gt;=10,IF('D-2・D-３'!AM24&gt;=0,'D-2・D-３'!AM24*RANDBETWEEN(80,90)*0.01,'D-2・D-３'!AM24*RANDBETWEEN(110,120)*0.01),'D-2・D-３'!AM24-RANDBETWEEN(1,3)),0),0)&amp;"～"&amp;ROUND(IFERROR(IF(ABS('D-2・D-３'!AM24)&gt;=10,IF('D-2・D-３'!AM24&gt;=0,'D-2・D-３'!AM24*RANDBETWEEN(110,120)*0.01,'D-2・D-３'!AM24*RANDBETWEEN(80,90)*0.01),'D-2・D-３'!AM24+RANDBETWEEN(1,3)),0),0)&amp;"】")</f>
        <v/>
      </c>
      <c r="AN24" s="371" t="str">
        <f ca="1">IF('D-2・D-３'!AN24="","","【"&amp;ROUND(IFERROR(IF(ABS('D-2・D-３'!AN24)&gt;=0.1,IF('D-2・D-３'!AN24&gt;=0,'D-2・D-３'!AN24*RANDBETWEEN(80,90),'D-2・D-３'!AN24*RANDBETWEEN(110,120)),('D-2・D-３'!AN24)*100-RANDBETWEEN(3,7)),0),0)&amp;"%～"&amp;ROUND(IFERROR(IF(ABS('D-2・D-３'!AN24)&gt;=0.1,IF('D-2・D-３'!AN24&gt;=0,'D-2・D-３'!AN24*RANDBETWEEN(110,120),'D-2・D-３'!AN24*RANDBETWEEN(80,90)),('D-2・D-３'!AN24)*100+RANDBETWEEN(3,7)),0),0)&amp;"%】")</f>
        <v/>
      </c>
      <c r="AO24" s="291" t="str">
        <f>IF('D-2・D-３'!AO24="","",'D-2・D-３'!AO24)</f>
        <v/>
      </c>
      <c r="AP24" s="277" t="str">
        <f>IF('D-2・D-３'!AP24="","",'D-2・D-３'!AP24)</f>
        <v/>
      </c>
      <c r="AQ24" s="280" t="str">
        <f ca="1">IF('D-2・D-３'!AQ24="","","【"&amp;ROUND(IFERROR(IF(ABS('D-2・D-３'!AQ24)&gt;=10,IF('D-2・D-３'!AQ24&gt;=0,'D-2・D-３'!AQ24*RANDBETWEEN(80,90)*0.01,'D-2・D-３'!AQ24*RANDBETWEEN(110,120)*0.01),'D-2・D-３'!AQ24-RANDBETWEEN(1,3)),0),0)&amp;"～"&amp;ROUND(IFERROR(IF(ABS('D-2・D-３'!AQ24)&gt;=10,IF('D-2・D-３'!AQ24&gt;=0,'D-2・D-３'!AQ24*RANDBETWEEN(110,120)*0.01,'D-2・D-３'!AQ24*RANDBETWEEN(80,90)*0.01),'D-2・D-３'!AQ24+RANDBETWEEN(1,3)),0),0)&amp;"】")</f>
        <v/>
      </c>
      <c r="AR24" s="285" t="str">
        <f>IF('D-2・D-３'!AR24="","",'D-2・D-３'!AR24)</f>
        <v/>
      </c>
      <c r="AS24" s="289" t="str">
        <f>IF('D-2・D-３'!AS24="","",'D-2・D-３'!AS24)</f>
        <v/>
      </c>
      <c r="AT24" s="291" t="str">
        <f>IF('D-2・D-３'!AT24="","",'D-2・D-３'!AT24)</f>
        <v/>
      </c>
      <c r="AU24" s="279" t="str">
        <f>IF('D-2・D-３'!AU24="","",'D-2・D-３'!AU24)</f>
        <v/>
      </c>
      <c r="AV24" s="280" t="str">
        <f ca="1">IF('D-2・D-３'!AV24="","","【"&amp;ROUND(IFERROR(IF(ABS('D-2・D-３'!AV24)&gt;=10,IF('D-2・D-３'!AV24&gt;=0,'D-2・D-３'!AV24*RANDBETWEEN(80,90)*0.01,'D-2・D-３'!AV24*RANDBETWEEN(110,120)*0.01),'D-2・D-３'!AV24-RANDBETWEEN(1,3)),0),0)&amp;"～"&amp;ROUND(IFERROR(IF(ABS('D-2・D-３'!AV24)&gt;=10,IF('D-2・D-３'!AV24&gt;=0,'D-2・D-３'!AV24*RANDBETWEEN(110,120)*0.01,'D-2・D-３'!AV24*RANDBETWEEN(80,90)*0.01),'D-2・D-３'!AV24+RANDBETWEEN(1,3)),0),0)&amp;"】")</f>
        <v/>
      </c>
      <c r="AW24" s="280" t="str">
        <f ca="1">IF('D-2・D-３'!AW24="","","【"&amp;ROUND(IFERROR(IF(ABS('D-2・D-３'!AW24)&gt;=10,IF('D-2・D-３'!AW24&gt;=0,'D-2・D-３'!AW24*RANDBETWEEN(80,90)*0.01,'D-2・D-３'!AW24*RANDBETWEEN(110,120)*0.01),'D-2・D-３'!AW24-RANDBETWEEN(1,3)),0),0)&amp;"～"&amp;ROUND(IFERROR(IF(ABS('D-2・D-３'!AW24)&gt;=10,IF('D-2・D-３'!AW24&gt;=0,'D-2・D-３'!AW24*RANDBETWEEN(110,120)*0.01,'D-2・D-３'!AW24*RANDBETWEEN(80,90)*0.01),'D-2・D-３'!AW24+RANDBETWEEN(1,3)),0),0)&amp;"】")</f>
        <v/>
      </c>
      <c r="AX24" s="280" t="str">
        <f ca="1">IF('D-2・D-３'!AX24="","","【"&amp;ROUND(IFERROR(IF(ABS('D-2・D-３'!AX24)&gt;=10,IF('D-2・D-３'!AX24&gt;=0,'D-2・D-３'!AX24*RANDBETWEEN(80,90)*0.01,'D-2・D-３'!AX24*RANDBETWEEN(110,120)*0.01),'D-2・D-３'!AX24-RANDBETWEEN(1,3)),0),0)&amp;"～"&amp;ROUND(IFERROR(IF(ABS('D-2・D-３'!AX24)&gt;=10,IF('D-2・D-３'!AX24&gt;=0,'D-2・D-３'!AX24*RANDBETWEEN(110,120)*0.01,'D-2・D-３'!AX24*RANDBETWEEN(80,90)*0.01),'D-2・D-３'!AX24+RANDBETWEEN(1,3)),0),0)&amp;"】")</f>
        <v/>
      </c>
      <c r="AY24" s="280" t="str">
        <f ca="1">IF('D-2・D-３'!AY24="","","【"&amp;ROUND(IFERROR(IF(ABS('D-2・D-３'!AY24)&gt;=10,IF('D-2・D-３'!AY24&gt;=0,'D-2・D-３'!AY24*RANDBETWEEN(80,90)*0.01,'D-2・D-３'!AY24*RANDBETWEEN(110,120)*0.01),'D-2・D-３'!AY24-RANDBETWEEN(1,3)),0),0)&amp;"～"&amp;ROUND(IFERROR(IF(ABS('D-2・D-３'!AY24)&gt;=10,IF('D-2・D-３'!AY24&gt;=0,'D-2・D-３'!AY24*RANDBETWEEN(110,120)*0.01,'D-2・D-３'!AY24*RANDBETWEEN(80,90)*0.01),'D-2・D-３'!AY24+RANDBETWEEN(1,3)),0),0)&amp;"】")</f>
        <v/>
      </c>
      <c r="AZ24" s="280" t="str">
        <f ca="1">IF('D-2・D-３'!AZ24="","","【"&amp;ROUND(IFERROR(IF(ABS('D-2・D-３'!AZ24)&gt;=10,IF('D-2・D-３'!AZ24&gt;=0,'D-2・D-３'!AZ24*RANDBETWEEN(80,90)*0.01,'D-2・D-３'!AZ24*RANDBETWEEN(110,120)*0.01),'D-2・D-３'!AZ24-RANDBETWEEN(1,3)),0),0)&amp;"～"&amp;ROUND(IFERROR(IF(ABS('D-2・D-３'!AZ24)&gt;=10,IF('D-2・D-３'!AZ24&gt;=0,'D-2・D-３'!AZ24*RANDBETWEEN(110,120)*0.01,'D-2・D-３'!AZ24*RANDBETWEEN(80,90)*0.01),'D-2・D-３'!AZ24+RANDBETWEEN(1,3)),0),0)&amp;"】")</f>
        <v/>
      </c>
      <c r="BA24" s="280" t="str">
        <f ca="1">IF('D-2・D-３'!BA24="","","【"&amp;ROUND(IFERROR(IF(ABS('D-2・D-３'!BA24)&gt;=10,IF('D-2・D-３'!BA24&gt;=0,'D-2・D-３'!BA24*RANDBETWEEN(80,90)*0.01,'D-2・D-３'!BA24*RANDBETWEEN(110,120)*0.01),'D-2・D-３'!BA24-RANDBETWEEN(1,3)),0),0)&amp;"～"&amp;ROUND(IFERROR(IF(ABS('D-2・D-３'!BA24)&gt;=10,IF('D-2・D-３'!BA24&gt;=0,'D-2・D-３'!BA24*RANDBETWEEN(110,120)*0.01,'D-2・D-３'!BA24*RANDBETWEEN(80,90)*0.01),'D-2・D-３'!BA24+RANDBETWEEN(1,3)),0),0)&amp;"】")</f>
        <v/>
      </c>
      <c r="BB24" s="280" t="str">
        <f ca="1">IF('D-2・D-３'!BB24="","","【"&amp;ROUND(IFERROR(IF(ABS('D-2・D-３'!BB24)&gt;=10,IF('D-2・D-３'!BB24&gt;=0,'D-2・D-３'!BB24*RANDBETWEEN(80,90)*0.01,'D-2・D-３'!BB24*RANDBETWEEN(110,120)*0.01),'D-2・D-３'!BB24-RANDBETWEEN(1,3)),0),0)&amp;"～"&amp;ROUND(IFERROR(IF(ABS('D-2・D-３'!BB24)&gt;=10,IF('D-2・D-３'!BB24&gt;=0,'D-2・D-３'!BB24*RANDBETWEEN(110,120)*0.01,'D-2・D-３'!BB24*RANDBETWEEN(80,90)*0.01),'D-2・D-３'!BB24+RANDBETWEEN(1,3)),0),0)&amp;"】")</f>
        <v/>
      </c>
      <c r="BC24" s="280" t="str">
        <f ca="1">IF('D-2・D-３'!BC24="","","【"&amp;ROUND(IFERROR(IF(ABS('D-2・D-３'!BC24)&gt;=10,IF('D-2・D-３'!BC24&gt;=0,'D-2・D-３'!BC24*RANDBETWEEN(80,90)*0.01,'D-2・D-３'!BC24*RANDBETWEEN(110,120)*0.01),'D-2・D-３'!BC24-RANDBETWEEN(1,3)),0),0)&amp;"～"&amp;ROUND(IFERROR(IF(ABS('D-2・D-３'!BC24)&gt;=10,IF('D-2・D-３'!BC24&gt;=0,'D-2・D-３'!BC24*RANDBETWEEN(110,120)*0.01,'D-2・D-３'!BC24*RANDBETWEEN(80,90)*0.01),'D-2・D-３'!BC24+RANDBETWEEN(1,3)),0),0)&amp;"】")</f>
        <v/>
      </c>
      <c r="BD24" s="122" t="str">
        <f>IF('D-2・D-３'!BD24="","",'D-2・D-３'!BD24)</f>
        <v/>
      </c>
      <c r="BE24" s="276" t="str">
        <f ca="1">IF('D-2・D-３'!BE24="","","【"&amp;ROUND(IFERROR(IF(ABS('D-2・D-３'!BE24)&gt;=10,IF('D-2・D-３'!BE24&gt;=0,'D-2・D-３'!BE24*RANDBETWEEN(80,90)*0.01,'D-2・D-３'!BE24*RANDBETWEEN(110,120)*0.01),'D-2・D-３'!BE24-RANDBETWEEN(1,3)),0),0)&amp;"～"&amp;ROUND(IFERROR(IF(ABS('D-2・D-３'!BE24)&gt;=10,IF('D-2・D-３'!BE24&gt;=0,'D-2・D-３'!BE24*RANDBETWEEN(110,120)*0.01,'D-2・D-３'!BE24*RANDBETWEEN(80,90)*0.01),'D-2・D-３'!BE24+RANDBETWEEN(1,3)),0),0)&amp;"】")</f>
        <v/>
      </c>
      <c r="BF24" s="276" t="str">
        <f ca="1">IF('D-2・D-３'!BF24="","","【"&amp;ROUND(IFERROR(IF(ABS('D-2・D-３'!BF24)&gt;=10,IF('D-2・D-３'!BF24&gt;=0,'D-2・D-３'!BF24*RANDBETWEEN(80,90)*0.01,'D-2・D-３'!BF24*RANDBETWEEN(110,120)*0.01),'D-2・D-３'!BF24-RANDBETWEEN(1,3)),0),0)&amp;"～"&amp;ROUND(IFERROR(IF(ABS('D-2・D-３'!BF24)&gt;=10,IF('D-2・D-３'!BF24&gt;=0,'D-2・D-３'!BF24*RANDBETWEEN(110,120)*0.01,'D-2・D-３'!BF24*RANDBETWEEN(80,90)*0.01),'D-2・D-３'!BF24+RANDBETWEEN(1,3)),0),0)&amp;"】")</f>
        <v/>
      </c>
      <c r="BG24" s="276" t="str">
        <f ca="1">IF('D-2・D-３'!BG24="","","【"&amp;ROUND(IFERROR(IF(ABS('D-2・D-３'!BG24)&gt;=10,IF('D-2・D-３'!BG24&gt;=0,'D-2・D-３'!BG24*RANDBETWEEN(80,90)*0.01,'D-2・D-３'!BG24*RANDBETWEEN(110,120)*0.01),'D-2・D-３'!BG24-RANDBETWEEN(1,3)),0),0)&amp;"～"&amp;ROUND(IFERROR(IF(ABS('D-2・D-３'!BG24)&gt;=10,IF('D-2・D-３'!BG24&gt;=0,'D-2・D-３'!BG24*RANDBETWEEN(110,120)*0.01,'D-2・D-３'!BG24*RANDBETWEEN(80,90)*0.01),'D-2・D-３'!BG24+RANDBETWEEN(1,3)),0),0)&amp;"】")</f>
        <v/>
      </c>
      <c r="BH24" s="276" t="str">
        <f ca="1">IF('D-2・D-３'!BH24="","","【"&amp;ROUND(IFERROR(IF(ABS('D-2・D-３'!BH24)&gt;=10,IF('D-2・D-３'!BH24&gt;=0,'D-2・D-３'!BH24*RANDBETWEEN(80,90)*0.01,'D-2・D-３'!BH24*RANDBETWEEN(110,120)*0.01),'D-2・D-３'!BH24-RANDBETWEEN(1,3)),0),0)&amp;"～"&amp;ROUND(IFERROR(IF(ABS('D-2・D-３'!BH24)&gt;=10,IF('D-2・D-３'!BH24&gt;=0,'D-2・D-３'!BH24*RANDBETWEEN(110,120)*0.01,'D-2・D-３'!BH24*RANDBETWEEN(80,90)*0.01),'D-2・D-３'!BH24+RANDBETWEEN(1,3)),0),0)&amp;"】")</f>
        <v/>
      </c>
      <c r="BI24" s="276" t="str">
        <f ca="1">IF('D-2・D-３'!BI24="","","【"&amp;ROUND(IFERROR(IF(ABS('D-2・D-３'!BI24)&gt;=10,IF('D-2・D-３'!BI24&gt;=0,'D-2・D-３'!BI24*RANDBETWEEN(80,90)*0.01,'D-2・D-３'!BI24*RANDBETWEEN(110,120)*0.01),'D-2・D-３'!BI24-RANDBETWEEN(1,3)),0),0)&amp;"～"&amp;ROUND(IFERROR(IF(ABS('D-2・D-３'!BI24)&gt;=10,IF('D-2・D-３'!BI24&gt;=0,'D-2・D-３'!BI24*RANDBETWEEN(110,120)*0.01,'D-2・D-３'!BI24*RANDBETWEEN(80,90)*0.01),'D-2・D-３'!BI24+RANDBETWEEN(1,3)),0),0)&amp;"】")</f>
        <v/>
      </c>
      <c r="BJ24" s="285" t="str">
        <f>IF('D-2・D-３'!BJ24="","",'D-2・D-３'!BJ24)</f>
        <v/>
      </c>
      <c r="BK24" s="280" t="str">
        <f ca="1">IF('D-2・D-３'!BK24="","","【"&amp;ROUND(IFERROR(IF(ABS('D-2・D-３'!BK24)&gt;=10,IF('D-2・D-３'!BK24&gt;=0,'D-2・D-３'!BK24*RANDBETWEEN(80,90)*0.01,'D-2・D-３'!BK24*RANDBETWEEN(110,120)*0.01),'D-2・D-３'!BK24-RANDBETWEEN(1,3)),0),0)&amp;"～"&amp;ROUND(IFERROR(IF(ABS('D-2・D-３'!BK24)&gt;=10,IF('D-2・D-３'!BK24&gt;=0,'D-2・D-３'!BK24*RANDBETWEEN(110,120)*0.01,'D-2・D-３'!BK24*RANDBETWEEN(80,90)*0.01),'D-2・D-３'!BK24+RANDBETWEEN(1,3)),0),0)&amp;"】")</f>
        <v/>
      </c>
      <c r="BL24" s="279" t="str">
        <f>IF('D-2・D-３'!BL24="","",'D-2・D-３'!BL24)</f>
        <v/>
      </c>
      <c r="BM24" s="280" t="str">
        <f ca="1">IF('D-2・D-３'!BM24="","","【"&amp;ROUND(IFERROR(IF(ABS('D-2・D-３'!BM24)&gt;=10,IF('D-2・D-３'!BM24&gt;=0,'D-2・D-３'!BM24*RANDBETWEEN(80,90)*0.01,'D-2・D-３'!BM24*RANDBETWEEN(110,120)*0.01),'D-2・D-３'!BM24-RANDBETWEEN(1,3)),0),0)&amp;"～"&amp;ROUND(IFERROR(IF(ABS('D-2・D-３'!BM24)&gt;=10,IF('D-2・D-３'!BM24&gt;=0,'D-2・D-３'!BM24*RANDBETWEEN(110,120)*0.01,'D-2・D-３'!BM24*RANDBETWEEN(80,90)*0.01),'D-2・D-３'!BM24+RANDBETWEEN(1,3)),0),0)&amp;"】")</f>
        <v/>
      </c>
      <c r="BN24" s="280" t="str">
        <f ca="1">IF('D-2・D-３'!BN24="","","【"&amp;ROUND(IFERROR(IF(ABS('D-2・D-３'!BN24)&gt;=10,IF('D-2・D-３'!BN24&gt;=0,'D-2・D-３'!BN24*RANDBETWEEN(80,90)*0.01,'D-2・D-３'!BN24*RANDBETWEEN(110,120)*0.01),'D-2・D-３'!BN24-RANDBETWEEN(1,3)),0),0)&amp;"～"&amp;ROUND(IFERROR(IF(ABS('D-2・D-３'!BN24)&gt;=10,IF('D-2・D-３'!BN24&gt;=0,'D-2・D-３'!BN24*RANDBETWEEN(110,120)*0.01,'D-2・D-３'!BN24*RANDBETWEEN(80,90)*0.01),'D-2・D-３'!BN24+RANDBETWEEN(1,3)),0),0)&amp;"】")</f>
        <v/>
      </c>
      <c r="BO24" s="280" t="str">
        <f ca="1">IF('D-2・D-３'!BO24="","","【"&amp;ROUND(IFERROR(IF(ABS('D-2・D-３'!BO24)&gt;=10,IF('D-2・D-３'!BO24&gt;=0,'D-2・D-３'!BO24*RANDBETWEEN(80,90)*0.01,'D-2・D-３'!BO24*RANDBETWEEN(110,120)*0.01),'D-2・D-３'!BO24-RANDBETWEEN(1,3)),0),0)&amp;"～"&amp;ROUND(IFERROR(IF(ABS('D-2・D-３'!BO24)&gt;=10,IF('D-2・D-３'!BO24&gt;=0,'D-2・D-３'!BO24*RANDBETWEEN(110,120)*0.01,'D-2・D-３'!BO24*RANDBETWEEN(80,90)*0.01),'D-2・D-３'!BO24+RANDBETWEEN(1,3)),0),0)&amp;"】")</f>
        <v/>
      </c>
      <c r="BP24" s="291" t="str">
        <f>IF('D-2・D-３'!BP24="","",'D-2・D-３'!BP24)</f>
        <v/>
      </c>
      <c r="BQ24" s="285" t="str">
        <f>IF('D-2・D-３'!BQ24="","",'D-2・D-３'!BQ24)</f>
        <v/>
      </c>
      <c r="BR24" s="280" t="str">
        <f ca="1">IF('D-2・D-３'!BR24="","","【"&amp;ROUND(IFERROR(IF(ABS('D-2・D-３'!BR24)&gt;=10,IF('D-2・D-３'!BR24&gt;=0,'D-2・D-３'!BR24*RANDBETWEEN(80,90)*0.01,'D-2・D-３'!BR24*RANDBETWEEN(110,120)*0.01),'D-2・D-３'!BR24-RANDBETWEEN(1,3)),0),0)&amp;"～"&amp;ROUND(IFERROR(IF(ABS('D-2・D-３'!BR24)&gt;=10,IF('D-2・D-３'!BR24&gt;=0,'D-2・D-３'!BR24*RANDBETWEEN(110,120)*0.01,'D-2・D-３'!BR24*RANDBETWEEN(80,90)*0.01),'D-2・D-３'!BR24+RANDBETWEEN(1,3)),0),0)&amp;"】")</f>
        <v/>
      </c>
      <c r="BS24" s="280" t="str">
        <f ca="1">IF('D-2・D-３'!BS24="","","【"&amp;ROUND(IFERROR(IF(ABS('D-2・D-３'!BS24)&gt;=10,IF('D-2・D-３'!BS24&gt;=0,'D-2・D-３'!BS24*RANDBETWEEN(80,90)*0.01,'D-2・D-３'!BS24*RANDBETWEEN(110,120)*0.01),'D-2・D-３'!BS24-RANDBETWEEN(1,3)),0),0)&amp;"～"&amp;ROUND(IFERROR(IF(ABS('D-2・D-３'!BS24)&gt;=10,IF('D-2・D-３'!BS24&gt;=0,'D-2・D-３'!BS24*RANDBETWEEN(110,120)*0.01,'D-2・D-３'!BS24*RANDBETWEEN(80,90)*0.01),'D-2・D-３'!BS24+RANDBETWEEN(1,3)),0),0)&amp;"】")</f>
        <v/>
      </c>
      <c r="BT24" s="280" t="str">
        <f ca="1">IF('D-2・D-３'!BT24="","","【"&amp;ROUND(IFERROR(IF(ABS('D-2・D-３'!BT24)&gt;=10,IF('D-2・D-３'!BT24&gt;=0,'D-2・D-３'!BT24*RANDBETWEEN(80,90)*0.01,'D-2・D-３'!BT24*RANDBETWEEN(110,120)*0.01),'D-2・D-３'!BT24-RANDBETWEEN(1,3)),0),0)&amp;"～"&amp;ROUND(IFERROR(IF(ABS('D-2・D-３'!BT24)&gt;=10,IF('D-2・D-３'!BT24&gt;=0,'D-2・D-３'!BT24*RANDBETWEEN(110,120)*0.01,'D-2・D-３'!BT24*RANDBETWEEN(80,90)*0.01),'D-2・D-３'!BT24+RANDBETWEEN(1,3)),0),0)&amp;"】")</f>
        <v/>
      </c>
      <c r="BU24" s="280" t="str">
        <f ca="1">IF('D-2・D-３'!BU24="","","【"&amp;ROUND(IFERROR(IF(ABS('D-2・D-３'!BU24)&gt;=10,IF('D-2・D-３'!BU24&gt;=0,'D-2・D-３'!BU24*RANDBETWEEN(80,90)*0.01,'D-2・D-３'!BU24*RANDBETWEEN(110,120)*0.01),'D-2・D-３'!BU24-RANDBETWEEN(1,3)),0),0)&amp;"～"&amp;ROUND(IFERROR(IF(ABS('D-2・D-３'!BU24)&gt;=10,IF('D-2・D-３'!BU24&gt;=0,'D-2・D-３'!BU24*RANDBETWEEN(110,120)*0.01,'D-2・D-３'!BU24*RANDBETWEEN(80,90)*0.01),'D-2・D-３'!BU24+RANDBETWEEN(1,3)),0),0)&amp;"】")</f>
        <v/>
      </c>
      <c r="BV24" s="280" t="str">
        <f ca="1">IF('D-2・D-３'!BV24="","","【"&amp;ROUND(IFERROR(IF(ABS('D-2・D-３'!BV24)&gt;=10,IF('D-2・D-３'!BV24&gt;=0,'D-2・D-３'!BV24*RANDBETWEEN(80,90)*0.01,'D-2・D-３'!BV24*RANDBETWEEN(110,120)*0.01),'D-2・D-３'!BV24-RANDBETWEEN(1,3)),0),0)&amp;"～"&amp;ROUND(IFERROR(IF(ABS('D-2・D-３'!BV24)&gt;=10,IF('D-2・D-３'!BV24&gt;=0,'D-2・D-３'!BV24*RANDBETWEEN(110,120)*0.01,'D-2・D-３'!BV24*RANDBETWEEN(80,90)*0.01),'D-2・D-３'!BV24+RANDBETWEEN(1,3)),0),0)&amp;"】")</f>
        <v/>
      </c>
      <c r="BW24" s="283" t="str">
        <f ca="1">IF('D-2・D-３'!BW24="","","【"&amp;ROUND(IFERROR(IF(ABS('D-2・D-３'!BW24)&gt;=10,IF('D-2・D-３'!BW24&gt;=0,'D-2・D-３'!BW24*RANDBETWEEN(80,90)*0.01,'D-2・D-３'!BW24*RANDBETWEEN(110,120)*0.01),'D-2・D-３'!BW24-RANDBETWEEN(1,3)),0),0)&amp;"～"&amp;ROUND(IFERROR(IF(ABS('D-2・D-３'!BW24)&gt;=10,IF('D-2・D-３'!BW24&gt;=0,'D-2・D-３'!BW24*RANDBETWEEN(110,120)*0.01,'D-2・D-３'!BW24*RANDBETWEEN(80,90)*0.01),'D-2・D-３'!BW24+RANDBETWEEN(1,3)),0),0)&amp;"】")</f>
        <v/>
      </c>
    </row>
    <row r="25" spans="2:75" ht="18" customHeight="1" x14ac:dyDescent="0.15">
      <c r="B25" s="1081">
        <v>12</v>
      </c>
      <c r="C25" s="1082"/>
      <c r="D25" s="279" t="str">
        <f>IF('D-2・D-３'!D25="","",'D-2・D-３'!D25)</f>
        <v/>
      </c>
      <c r="E25" s="273" t="str">
        <f>IF('D-2・D-３'!E25="","",'D-2・D-３'!E25)</f>
        <v/>
      </c>
      <c r="F25" s="274" t="str">
        <f>IF('D-2・D-３'!F25="","",'D-2・D-３'!F25)</f>
        <v/>
      </c>
      <c r="G25" s="285" t="str">
        <f>IF('D-2・D-３'!G25="","",'D-2・D-３'!G25)</f>
        <v/>
      </c>
      <c r="H25" s="279" t="str">
        <f>IF('D-2・D-３'!H25="","",'D-2・D-３'!H25)</f>
        <v/>
      </c>
      <c r="I25" s="273" t="str">
        <f>IF('D-2・D-３'!I25="","",'D-2・D-３'!I25)</f>
        <v/>
      </c>
      <c r="J25" s="279" t="str">
        <f>IF('D-2・D-３'!J25="","",'D-2・D-３'!J25)</f>
        <v/>
      </c>
      <c r="K25" s="273" t="str">
        <f>IF('D-2・D-３'!K25="","",'D-2・D-３'!K25)</f>
        <v/>
      </c>
      <c r="L25" s="279" t="str">
        <f>IF('D-2・D-３'!L25="","",'D-2・D-３'!L25)</f>
        <v/>
      </c>
      <c r="M25" s="273" t="str">
        <f>IF('D-2・D-３'!M25="","",'D-2・D-３'!M25)</f>
        <v/>
      </c>
      <c r="N25" s="279" t="str">
        <f>IF('D-2・D-３'!N25="","",'D-2・D-３'!N25)</f>
        <v/>
      </c>
      <c r="O25" s="273" t="str">
        <f>IF('D-2・D-３'!O25="","",'D-2・D-３'!O25)</f>
        <v/>
      </c>
      <c r="P25" s="279" t="str">
        <f>IF('D-2・D-３'!P25="","",'D-2・D-３'!P25)</f>
        <v/>
      </c>
      <c r="Q25" s="273" t="str">
        <f>IF('D-2・D-３'!Q25="","",'D-2・D-３'!Q25)</f>
        <v/>
      </c>
      <c r="R25" s="279" t="str">
        <f>IF('D-2・D-３'!R25="","",'D-2・D-３'!R25)</f>
        <v/>
      </c>
      <c r="S25" s="273" t="str">
        <f>IF('D-2・D-３'!S25="","",'D-2・D-３'!S25)</f>
        <v/>
      </c>
      <c r="T25" s="279" t="str">
        <f>IF('D-2・D-３'!T25="","",'D-2・D-３'!T25)</f>
        <v/>
      </c>
      <c r="U25" s="273" t="str">
        <f>IF('D-2・D-３'!U25="","",'D-2・D-３'!U25)</f>
        <v/>
      </c>
      <c r="V25" s="273" t="str">
        <f>IF('D-2・D-３'!V25="","",'D-2・D-３'!V25)</f>
        <v/>
      </c>
      <c r="W25" s="273" t="str">
        <f>IF('D-2・D-３'!W25="","",'D-2・D-３'!W25)</f>
        <v/>
      </c>
      <c r="X25" s="273" t="str">
        <f>IF('D-2・D-３'!X25="","",'D-2・D-３'!X25)</f>
        <v/>
      </c>
      <c r="Y25" s="279" t="str">
        <f>IF('D-2・D-３'!Y25="","",'D-2・D-３'!Y25)</f>
        <v/>
      </c>
      <c r="Z25" s="291" t="str">
        <f>IF('D-2・D-３'!Z25="","",'D-2・D-３'!Z25)</f>
        <v/>
      </c>
      <c r="AA25" s="291" t="str">
        <f>IF('D-2・D-３'!AA25="","",'D-2・D-３'!AA25)</f>
        <v/>
      </c>
      <c r="AB25" s="285" t="str">
        <f>IF('D-2・D-３'!AB25="","",'D-2・D-３'!AB25)</f>
        <v/>
      </c>
      <c r="AC25" s="285" t="str">
        <f>IF('D-2・D-３'!AC25="","",'D-2・D-３'!AC25)</f>
        <v/>
      </c>
      <c r="AD25" s="285" t="str">
        <f>IF('D-2・D-３'!AD25="","",'D-2・D-３'!AD25)</f>
        <v/>
      </c>
      <c r="AE25" s="285" t="str">
        <f>IF('D-2・D-３'!AE25="","",'D-2・D-３'!AE25)</f>
        <v/>
      </c>
      <c r="AF25" s="285" t="str">
        <f>IF('D-2・D-３'!AF25="","",'D-2・D-３'!AF25)</f>
        <v/>
      </c>
      <c r="AG25" s="275" t="str">
        <f>IF('D-2・D-３'!AG25="","",'D-2・D-３'!AG25)</f>
        <v/>
      </c>
      <c r="AH25" s="285" t="str">
        <f>IF('D-2・D-３'!AH25="","",'D-2・D-３'!AH25)</f>
        <v/>
      </c>
      <c r="AI25" s="280" t="str">
        <f ca="1">IF('D-2・D-３'!AI25="","","【"&amp;ROUND(IFERROR(IF(ABS('D-2・D-３'!AI25)&gt;=10,IF('D-2・D-３'!AI25&gt;=0,'D-2・D-３'!AI25*RANDBETWEEN(80,90)*0.01,'D-2・D-３'!AI25*RANDBETWEEN(110,120)*0.01),'D-2・D-３'!AI25-RANDBETWEEN(1,3)),0),0)&amp;"～"&amp;ROUND(IFERROR(IF(ABS('D-2・D-３'!AI25)&gt;=10,IF('D-2・D-３'!AI25&gt;=0,'D-2・D-３'!AI25*RANDBETWEEN(110,120)*0.01,'D-2・D-３'!AI25*RANDBETWEEN(80,90)*0.01),'D-2・D-３'!AI25+RANDBETWEEN(1,3)),0),0)&amp;"】")</f>
        <v/>
      </c>
      <c r="AJ25" s="289" t="str">
        <f ca="1">IF('D-2・D-３'!AJ25="","","【"&amp;ROUND(IFERROR(IF(ABS('D-2・D-３'!AJ25)&gt;=10,IF('D-2・D-３'!AJ25&gt;=0,'D-2・D-３'!AJ25*RANDBETWEEN(80,90)*0.01,'D-2・D-３'!AJ25*RANDBETWEEN(110,120)*0.01),'D-2・D-３'!AJ25-RANDBETWEEN(1,3)),0),0)&amp;"～"&amp;ROUND(IFERROR(IF(ABS('D-2・D-３'!AJ25)&gt;=10,IF('D-2・D-３'!AJ25&gt;=0,'D-2・D-３'!AJ25*RANDBETWEEN(110,120)*0.01,'D-2・D-３'!AJ25*RANDBETWEEN(80,90)*0.01),'D-2・D-３'!AJ25+RANDBETWEEN(1,3)),0),0)&amp;"】")</f>
        <v/>
      </c>
      <c r="AK25" s="289" t="str">
        <f ca="1">IF('D-2・D-３'!AK25="","","【"&amp;ROUND(IFERROR(IF(ABS('D-2・D-３'!AK25)&gt;=10,IF('D-2・D-３'!AK25&gt;=0,'D-2・D-３'!AK25*RANDBETWEEN(80,90)*0.01,'D-2・D-３'!AK25*RANDBETWEEN(110,120)*0.01),'D-2・D-３'!AK25-RANDBETWEEN(1,3)),0),0)&amp;"～"&amp;ROUND(IFERROR(IF(ABS('D-2・D-３'!AK25)&gt;=10,IF('D-2・D-３'!AK25&gt;=0,'D-2・D-３'!AK25*RANDBETWEEN(110,120)*0.01,'D-2・D-３'!AK25*RANDBETWEEN(80,90)*0.01),'D-2・D-３'!AK25+RANDBETWEEN(1,3)),0),0)&amp;"】")</f>
        <v/>
      </c>
      <c r="AL25" s="280" t="str">
        <f ca="1">IF('D-2・D-３'!AL25="","","【"&amp;ROUND(IFERROR(IF(ABS('D-2・D-３'!AL25)&gt;=10,IF('D-2・D-３'!AL25&gt;=0,'D-2・D-３'!AL25*RANDBETWEEN(80,90)*0.01,'D-2・D-３'!AL25*RANDBETWEEN(110,120)*0.01),'D-2・D-３'!AL25-RANDBETWEEN(1,3)),0),0)&amp;"～"&amp;ROUND(IFERROR(IF(ABS('D-2・D-３'!AL25)&gt;=10,IF('D-2・D-３'!AL25&gt;=0,'D-2・D-３'!AL25*RANDBETWEEN(110,120)*0.01,'D-2・D-３'!AL25*RANDBETWEEN(80,90)*0.01),'D-2・D-３'!AL25+RANDBETWEEN(1,3)),0),0)&amp;"】")</f>
        <v/>
      </c>
      <c r="AM25" s="280" t="str">
        <f ca="1">IF('D-2・D-３'!AM25="","","【"&amp;ROUND(IFERROR(IF(ABS('D-2・D-３'!AM25)&gt;=10,IF('D-2・D-３'!AM25&gt;=0,'D-2・D-３'!AM25*RANDBETWEEN(80,90)*0.01,'D-2・D-３'!AM25*RANDBETWEEN(110,120)*0.01),'D-2・D-３'!AM25-RANDBETWEEN(1,3)),0),0)&amp;"～"&amp;ROUND(IFERROR(IF(ABS('D-2・D-３'!AM25)&gt;=10,IF('D-2・D-３'!AM25&gt;=0,'D-2・D-３'!AM25*RANDBETWEEN(110,120)*0.01,'D-2・D-３'!AM25*RANDBETWEEN(80,90)*0.01),'D-2・D-３'!AM25+RANDBETWEEN(1,3)),0),0)&amp;"】")</f>
        <v/>
      </c>
      <c r="AN25" s="371" t="str">
        <f ca="1">IF('D-2・D-３'!AN25="","","【"&amp;ROUND(IFERROR(IF(ABS('D-2・D-３'!AN25)&gt;=0.1,IF('D-2・D-３'!AN25&gt;=0,'D-2・D-３'!AN25*RANDBETWEEN(80,90),'D-2・D-３'!AN25*RANDBETWEEN(110,120)),('D-2・D-３'!AN25)*100-RANDBETWEEN(3,7)),0),0)&amp;"%～"&amp;ROUND(IFERROR(IF(ABS('D-2・D-３'!AN25)&gt;=0.1,IF('D-2・D-３'!AN25&gt;=0,'D-2・D-３'!AN25*RANDBETWEEN(110,120),'D-2・D-３'!AN25*RANDBETWEEN(80,90)),('D-2・D-３'!AN25)*100+RANDBETWEEN(3,7)),0),0)&amp;"%】")</f>
        <v/>
      </c>
      <c r="AO25" s="291" t="str">
        <f>IF('D-2・D-３'!AO25="","",'D-2・D-３'!AO25)</f>
        <v/>
      </c>
      <c r="AP25" s="277" t="str">
        <f>IF('D-2・D-３'!AP25="","",'D-2・D-３'!AP25)</f>
        <v/>
      </c>
      <c r="AQ25" s="280" t="str">
        <f ca="1">IF('D-2・D-３'!AQ25="","","【"&amp;ROUND(IFERROR(IF(ABS('D-2・D-３'!AQ25)&gt;=10,IF('D-2・D-３'!AQ25&gt;=0,'D-2・D-３'!AQ25*RANDBETWEEN(80,90)*0.01,'D-2・D-３'!AQ25*RANDBETWEEN(110,120)*0.01),'D-2・D-３'!AQ25-RANDBETWEEN(1,3)),0),0)&amp;"～"&amp;ROUND(IFERROR(IF(ABS('D-2・D-３'!AQ25)&gt;=10,IF('D-2・D-３'!AQ25&gt;=0,'D-2・D-３'!AQ25*RANDBETWEEN(110,120)*0.01,'D-2・D-３'!AQ25*RANDBETWEEN(80,90)*0.01),'D-2・D-３'!AQ25+RANDBETWEEN(1,3)),0),0)&amp;"】")</f>
        <v/>
      </c>
      <c r="AR25" s="285" t="str">
        <f>IF('D-2・D-３'!AR25="","",'D-2・D-３'!AR25)</f>
        <v/>
      </c>
      <c r="AS25" s="289" t="str">
        <f>IF('D-2・D-３'!AS25="","",'D-2・D-３'!AS25)</f>
        <v/>
      </c>
      <c r="AT25" s="291" t="str">
        <f>IF('D-2・D-３'!AT25="","",'D-2・D-３'!AT25)</f>
        <v/>
      </c>
      <c r="AU25" s="279" t="str">
        <f>IF('D-2・D-３'!AU25="","",'D-2・D-３'!AU25)</f>
        <v/>
      </c>
      <c r="AV25" s="280" t="str">
        <f ca="1">IF('D-2・D-３'!AV25="","","【"&amp;ROUND(IFERROR(IF(ABS('D-2・D-３'!AV25)&gt;=10,IF('D-2・D-３'!AV25&gt;=0,'D-2・D-３'!AV25*RANDBETWEEN(80,90)*0.01,'D-2・D-３'!AV25*RANDBETWEEN(110,120)*0.01),'D-2・D-３'!AV25-RANDBETWEEN(1,3)),0),0)&amp;"～"&amp;ROUND(IFERROR(IF(ABS('D-2・D-３'!AV25)&gt;=10,IF('D-2・D-３'!AV25&gt;=0,'D-2・D-３'!AV25*RANDBETWEEN(110,120)*0.01,'D-2・D-３'!AV25*RANDBETWEEN(80,90)*0.01),'D-2・D-３'!AV25+RANDBETWEEN(1,3)),0),0)&amp;"】")</f>
        <v/>
      </c>
      <c r="AW25" s="280" t="str">
        <f ca="1">IF('D-2・D-３'!AW25="","","【"&amp;ROUND(IFERROR(IF(ABS('D-2・D-３'!AW25)&gt;=10,IF('D-2・D-３'!AW25&gt;=0,'D-2・D-３'!AW25*RANDBETWEEN(80,90)*0.01,'D-2・D-３'!AW25*RANDBETWEEN(110,120)*0.01),'D-2・D-３'!AW25-RANDBETWEEN(1,3)),0),0)&amp;"～"&amp;ROUND(IFERROR(IF(ABS('D-2・D-３'!AW25)&gt;=10,IF('D-2・D-３'!AW25&gt;=0,'D-2・D-３'!AW25*RANDBETWEEN(110,120)*0.01,'D-2・D-３'!AW25*RANDBETWEEN(80,90)*0.01),'D-2・D-３'!AW25+RANDBETWEEN(1,3)),0),0)&amp;"】")</f>
        <v/>
      </c>
      <c r="AX25" s="280" t="str">
        <f ca="1">IF('D-2・D-３'!AX25="","","【"&amp;ROUND(IFERROR(IF(ABS('D-2・D-３'!AX25)&gt;=10,IF('D-2・D-３'!AX25&gt;=0,'D-2・D-３'!AX25*RANDBETWEEN(80,90)*0.01,'D-2・D-３'!AX25*RANDBETWEEN(110,120)*0.01),'D-2・D-３'!AX25-RANDBETWEEN(1,3)),0),0)&amp;"～"&amp;ROUND(IFERROR(IF(ABS('D-2・D-３'!AX25)&gt;=10,IF('D-2・D-３'!AX25&gt;=0,'D-2・D-３'!AX25*RANDBETWEEN(110,120)*0.01,'D-2・D-３'!AX25*RANDBETWEEN(80,90)*0.01),'D-2・D-３'!AX25+RANDBETWEEN(1,3)),0),0)&amp;"】")</f>
        <v/>
      </c>
      <c r="AY25" s="280" t="str">
        <f ca="1">IF('D-2・D-３'!AY25="","","【"&amp;ROUND(IFERROR(IF(ABS('D-2・D-３'!AY25)&gt;=10,IF('D-2・D-３'!AY25&gt;=0,'D-2・D-３'!AY25*RANDBETWEEN(80,90)*0.01,'D-2・D-３'!AY25*RANDBETWEEN(110,120)*0.01),'D-2・D-３'!AY25-RANDBETWEEN(1,3)),0),0)&amp;"～"&amp;ROUND(IFERROR(IF(ABS('D-2・D-３'!AY25)&gt;=10,IF('D-2・D-３'!AY25&gt;=0,'D-2・D-３'!AY25*RANDBETWEEN(110,120)*0.01,'D-2・D-３'!AY25*RANDBETWEEN(80,90)*0.01),'D-2・D-３'!AY25+RANDBETWEEN(1,3)),0),0)&amp;"】")</f>
        <v/>
      </c>
      <c r="AZ25" s="280" t="str">
        <f ca="1">IF('D-2・D-３'!AZ25="","","【"&amp;ROUND(IFERROR(IF(ABS('D-2・D-３'!AZ25)&gt;=10,IF('D-2・D-３'!AZ25&gt;=0,'D-2・D-３'!AZ25*RANDBETWEEN(80,90)*0.01,'D-2・D-３'!AZ25*RANDBETWEEN(110,120)*0.01),'D-2・D-３'!AZ25-RANDBETWEEN(1,3)),0),0)&amp;"～"&amp;ROUND(IFERROR(IF(ABS('D-2・D-３'!AZ25)&gt;=10,IF('D-2・D-３'!AZ25&gt;=0,'D-2・D-３'!AZ25*RANDBETWEEN(110,120)*0.01,'D-2・D-３'!AZ25*RANDBETWEEN(80,90)*0.01),'D-2・D-３'!AZ25+RANDBETWEEN(1,3)),0),0)&amp;"】")</f>
        <v/>
      </c>
      <c r="BA25" s="280" t="str">
        <f ca="1">IF('D-2・D-３'!BA25="","","【"&amp;ROUND(IFERROR(IF(ABS('D-2・D-３'!BA25)&gt;=10,IF('D-2・D-３'!BA25&gt;=0,'D-2・D-３'!BA25*RANDBETWEEN(80,90)*0.01,'D-2・D-３'!BA25*RANDBETWEEN(110,120)*0.01),'D-2・D-３'!BA25-RANDBETWEEN(1,3)),0),0)&amp;"～"&amp;ROUND(IFERROR(IF(ABS('D-2・D-３'!BA25)&gt;=10,IF('D-2・D-３'!BA25&gt;=0,'D-2・D-３'!BA25*RANDBETWEEN(110,120)*0.01,'D-2・D-３'!BA25*RANDBETWEEN(80,90)*0.01),'D-2・D-３'!BA25+RANDBETWEEN(1,3)),0),0)&amp;"】")</f>
        <v/>
      </c>
      <c r="BB25" s="280" t="str">
        <f ca="1">IF('D-2・D-３'!BB25="","","【"&amp;ROUND(IFERROR(IF(ABS('D-2・D-３'!BB25)&gt;=10,IF('D-2・D-３'!BB25&gt;=0,'D-2・D-３'!BB25*RANDBETWEEN(80,90)*0.01,'D-2・D-３'!BB25*RANDBETWEEN(110,120)*0.01),'D-2・D-３'!BB25-RANDBETWEEN(1,3)),0),0)&amp;"～"&amp;ROUND(IFERROR(IF(ABS('D-2・D-３'!BB25)&gt;=10,IF('D-2・D-３'!BB25&gt;=0,'D-2・D-３'!BB25*RANDBETWEEN(110,120)*0.01,'D-2・D-３'!BB25*RANDBETWEEN(80,90)*0.01),'D-2・D-３'!BB25+RANDBETWEEN(1,3)),0),0)&amp;"】")</f>
        <v/>
      </c>
      <c r="BC25" s="280" t="str">
        <f ca="1">IF('D-2・D-３'!BC25="","","【"&amp;ROUND(IFERROR(IF(ABS('D-2・D-３'!BC25)&gt;=10,IF('D-2・D-３'!BC25&gt;=0,'D-2・D-３'!BC25*RANDBETWEEN(80,90)*0.01,'D-2・D-３'!BC25*RANDBETWEEN(110,120)*0.01),'D-2・D-３'!BC25-RANDBETWEEN(1,3)),0),0)&amp;"～"&amp;ROUND(IFERROR(IF(ABS('D-2・D-３'!BC25)&gt;=10,IF('D-2・D-３'!BC25&gt;=0,'D-2・D-３'!BC25*RANDBETWEEN(110,120)*0.01,'D-2・D-３'!BC25*RANDBETWEEN(80,90)*0.01),'D-2・D-３'!BC25+RANDBETWEEN(1,3)),0),0)&amp;"】")</f>
        <v/>
      </c>
      <c r="BD25" s="122" t="str">
        <f>IF('D-2・D-３'!BD25="","",'D-2・D-３'!BD25)</f>
        <v/>
      </c>
      <c r="BE25" s="276" t="str">
        <f ca="1">IF('D-2・D-３'!BE25="","","【"&amp;ROUND(IFERROR(IF(ABS('D-2・D-３'!BE25)&gt;=10,IF('D-2・D-３'!BE25&gt;=0,'D-2・D-３'!BE25*RANDBETWEEN(80,90)*0.01,'D-2・D-３'!BE25*RANDBETWEEN(110,120)*0.01),'D-2・D-３'!BE25-RANDBETWEEN(1,3)),0),0)&amp;"～"&amp;ROUND(IFERROR(IF(ABS('D-2・D-３'!BE25)&gt;=10,IF('D-2・D-３'!BE25&gt;=0,'D-2・D-３'!BE25*RANDBETWEEN(110,120)*0.01,'D-2・D-３'!BE25*RANDBETWEEN(80,90)*0.01),'D-2・D-３'!BE25+RANDBETWEEN(1,3)),0),0)&amp;"】")</f>
        <v/>
      </c>
      <c r="BF25" s="276" t="str">
        <f ca="1">IF('D-2・D-３'!BF25="","","【"&amp;ROUND(IFERROR(IF(ABS('D-2・D-３'!BF25)&gt;=10,IF('D-2・D-３'!BF25&gt;=0,'D-2・D-３'!BF25*RANDBETWEEN(80,90)*0.01,'D-2・D-３'!BF25*RANDBETWEEN(110,120)*0.01),'D-2・D-３'!BF25-RANDBETWEEN(1,3)),0),0)&amp;"～"&amp;ROUND(IFERROR(IF(ABS('D-2・D-３'!BF25)&gt;=10,IF('D-2・D-３'!BF25&gt;=0,'D-2・D-３'!BF25*RANDBETWEEN(110,120)*0.01,'D-2・D-３'!BF25*RANDBETWEEN(80,90)*0.01),'D-2・D-３'!BF25+RANDBETWEEN(1,3)),0),0)&amp;"】")</f>
        <v/>
      </c>
      <c r="BG25" s="276" t="str">
        <f ca="1">IF('D-2・D-３'!BG25="","","【"&amp;ROUND(IFERROR(IF(ABS('D-2・D-３'!BG25)&gt;=10,IF('D-2・D-３'!BG25&gt;=0,'D-2・D-３'!BG25*RANDBETWEEN(80,90)*0.01,'D-2・D-３'!BG25*RANDBETWEEN(110,120)*0.01),'D-2・D-３'!BG25-RANDBETWEEN(1,3)),0),0)&amp;"～"&amp;ROUND(IFERROR(IF(ABS('D-2・D-３'!BG25)&gt;=10,IF('D-2・D-３'!BG25&gt;=0,'D-2・D-３'!BG25*RANDBETWEEN(110,120)*0.01,'D-2・D-３'!BG25*RANDBETWEEN(80,90)*0.01),'D-2・D-３'!BG25+RANDBETWEEN(1,3)),0),0)&amp;"】")</f>
        <v/>
      </c>
      <c r="BH25" s="276" t="str">
        <f ca="1">IF('D-2・D-３'!BH25="","","【"&amp;ROUND(IFERROR(IF(ABS('D-2・D-３'!BH25)&gt;=10,IF('D-2・D-３'!BH25&gt;=0,'D-2・D-３'!BH25*RANDBETWEEN(80,90)*0.01,'D-2・D-３'!BH25*RANDBETWEEN(110,120)*0.01),'D-2・D-３'!BH25-RANDBETWEEN(1,3)),0),0)&amp;"～"&amp;ROUND(IFERROR(IF(ABS('D-2・D-３'!BH25)&gt;=10,IF('D-2・D-３'!BH25&gt;=0,'D-2・D-３'!BH25*RANDBETWEEN(110,120)*0.01,'D-2・D-３'!BH25*RANDBETWEEN(80,90)*0.01),'D-2・D-３'!BH25+RANDBETWEEN(1,3)),0),0)&amp;"】")</f>
        <v/>
      </c>
      <c r="BI25" s="276" t="str">
        <f ca="1">IF('D-2・D-３'!BI25="","","【"&amp;ROUND(IFERROR(IF(ABS('D-2・D-３'!BI25)&gt;=10,IF('D-2・D-３'!BI25&gt;=0,'D-2・D-３'!BI25*RANDBETWEEN(80,90)*0.01,'D-2・D-３'!BI25*RANDBETWEEN(110,120)*0.01),'D-2・D-３'!BI25-RANDBETWEEN(1,3)),0),0)&amp;"～"&amp;ROUND(IFERROR(IF(ABS('D-2・D-３'!BI25)&gt;=10,IF('D-2・D-３'!BI25&gt;=0,'D-2・D-３'!BI25*RANDBETWEEN(110,120)*0.01,'D-2・D-３'!BI25*RANDBETWEEN(80,90)*0.01),'D-2・D-３'!BI25+RANDBETWEEN(1,3)),0),0)&amp;"】")</f>
        <v/>
      </c>
      <c r="BJ25" s="285" t="str">
        <f>IF('D-2・D-３'!BJ25="","",'D-2・D-３'!BJ25)</f>
        <v/>
      </c>
      <c r="BK25" s="280" t="str">
        <f ca="1">IF('D-2・D-３'!BK25="","","【"&amp;ROUND(IFERROR(IF(ABS('D-2・D-３'!BK25)&gt;=10,IF('D-2・D-３'!BK25&gt;=0,'D-2・D-３'!BK25*RANDBETWEEN(80,90)*0.01,'D-2・D-３'!BK25*RANDBETWEEN(110,120)*0.01),'D-2・D-３'!BK25-RANDBETWEEN(1,3)),0),0)&amp;"～"&amp;ROUND(IFERROR(IF(ABS('D-2・D-３'!BK25)&gt;=10,IF('D-2・D-３'!BK25&gt;=0,'D-2・D-３'!BK25*RANDBETWEEN(110,120)*0.01,'D-2・D-３'!BK25*RANDBETWEEN(80,90)*0.01),'D-2・D-３'!BK25+RANDBETWEEN(1,3)),0),0)&amp;"】")</f>
        <v/>
      </c>
      <c r="BL25" s="279" t="str">
        <f>IF('D-2・D-３'!BL25="","",'D-2・D-３'!BL25)</f>
        <v/>
      </c>
      <c r="BM25" s="280" t="str">
        <f ca="1">IF('D-2・D-３'!BM25="","","【"&amp;ROUND(IFERROR(IF(ABS('D-2・D-３'!BM25)&gt;=10,IF('D-2・D-３'!BM25&gt;=0,'D-2・D-３'!BM25*RANDBETWEEN(80,90)*0.01,'D-2・D-３'!BM25*RANDBETWEEN(110,120)*0.01),'D-2・D-３'!BM25-RANDBETWEEN(1,3)),0),0)&amp;"～"&amp;ROUND(IFERROR(IF(ABS('D-2・D-３'!BM25)&gt;=10,IF('D-2・D-３'!BM25&gt;=0,'D-2・D-３'!BM25*RANDBETWEEN(110,120)*0.01,'D-2・D-３'!BM25*RANDBETWEEN(80,90)*0.01),'D-2・D-３'!BM25+RANDBETWEEN(1,3)),0),0)&amp;"】")</f>
        <v/>
      </c>
      <c r="BN25" s="280" t="str">
        <f ca="1">IF('D-2・D-３'!BN25="","","【"&amp;ROUND(IFERROR(IF(ABS('D-2・D-３'!BN25)&gt;=10,IF('D-2・D-３'!BN25&gt;=0,'D-2・D-３'!BN25*RANDBETWEEN(80,90)*0.01,'D-2・D-３'!BN25*RANDBETWEEN(110,120)*0.01),'D-2・D-３'!BN25-RANDBETWEEN(1,3)),0),0)&amp;"～"&amp;ROUND(IFERROR(IF(ABS('D-2・D-３'!BN25)&gt;=10,IF('D-2・D-３'!BN25&gt;=0,'D-2・D-３'!BN25*RANDBETWEEN(110,120)*0.01,'D-2・D-３'!BN25*RANDBETWEEN(80,90)*0.01),'D-2・D-３'!BN25+RANDBETWEEN(1,3)),0),0)&amp;"】")</f>
        <v/>
      </c>
      <c r="BO25" s="280" t="str">
        <f ca="1">IF('D-2・D-３'!BO25="","","【"&amp;ROUND(IFERROR(IF(ABS('D-2・D-３'!BO25)&gt;=10,IF('D-2・D-３'!BO25&gt;=0,'D-2・D-３'!BO25*RANDBETWEEN(80,90)*0.01,'D-2・D-３'!BO25*RANDBETWEEN(110,120)*0.01),'D-2・D-３'!BO25-RANDBETWEEN(1,3)),0),0)&amp;"～"&amp;ROUND(IFERROR(IF(ABS('D-2・D-３'!BO25)&gt;=10,IF('D-2・D-３'!BO25&gt;=0,'D-2・D-３'!BO25*RANDBETWEEN(110,120)*0.01,'D-2・D-３'!BO25*RANDBETWEEN(80,90)*0.01),'D-2・D-３'!BO25+RANDBETWEEN(1,3)),0),0)&amp;"】")</f>
        <v/>
      </c>
      <c r="BP25" s="291" t="str">
        <f>IF('D-2・D-３'!BP25="","",'D-2・D-３'!BP25)</f>
        <v/>
      </c>
      <c r="BQ25" s="285" t="str">
        <f>IF('D-2・D-３'!BQ25="","",'D-2・D-３'!BQ25)</f>
        <v/>
      </c>
      <c r="BR25" s="280" t="str">
        <f ca="1">IF('D-2・D-３'!BR25="","","【"&amp;ROUND(IFERROR(IF(ABS('D-2・D-３'!BR25)&gt;=10,IF('D-2・D-３'!BR25&gt;=0,'D-2・D-３'!BR25*RANDBETWEEN(80,90)*0.01,'D-2・D-３'!BR25*RANDBETWEEN(110,120)*0.01),'D-2・D-３'!BR25-RANDBETWEEN(1,3)),0),0)&amp;"～"&amp;ROUND(IFERROR(IF(ABS('D-2・D-３'!BR25)&gt;=10,IF('D-2・D-３'!BR25&gt;=0,'D-2・D-３'!BR25*RANDBETWEEN(110,120)*0.01,'D-2・D-３'!BR25*RANDBETWEEN(80,90)*0.01),'D-2・D-３'!BR25+RANDBETWEEN(1,3)),0),0)&amp;"】")</f>
        <v/>
      </c>
      <c r="BS25" s="280" t="str">
        <f ca="1">IF('D-2・D-３'!BS25="","","【"&amp;ROUND(IFERROR(IF(ABS('D-2・D-３'!BS25)&gt;=10,IF('D-2・D-３'!BS25&gt;=0,'D-2・D-３'!BS25*RANDBETWEEN(80,90)*0.01,'D-2・D-３'!BS25*RANDBETWEEN(110,120)*0.01),'D-2・D-３'!BS25-RANDBETWEEN(1,3)),0),0)&amp;"～"&amp;ROUND(IFERROR(IF(ABS('D-2・D-３'!BS25)&gt;=10,IF('D-2・D-３'!BS25&gt;=0,'D-2・D-３'!BS25*RANDBETWEEN(110,120)*0.01,'D-2・D-３'!BS25*RANDBETWEEN(80,90)*0.01),'D-2・D-３'!BS25+RANDBETWEEN(1,3)),0),0)&amp;"】")</f>
        <v/>
      </c>
      <c r="BT25" s="280" t="str">
        <f ca="1">IF('D-2・D-３'!BT25="","","【"&amp;ROUND(IFERROR(IF(ABS('D-2・D-３'!BT25)&gt;=10,IF('D-2・D-３'!BT25&gt;=0,'D-2・D-３'!BT25*RANDBETWEEN(80,90)*0.01,'D-2・D-３'!BT25*RANDBETWEEN(110,120)*0.01),'D-2・D-３'!BT25-RANDBETWEEN(1,3)),0),0)&amp;"～"&amp;ROUND(IFERROR(IF(ABS('D-2・D-３'!BT25)&gt;=10,IF('D-2・D-３'!BT25&gt;=0,'D-2・D-３'!BT25*RANDBETWEEN(110,120)*0.01,'D-2・D-３'!BT25*RANDBETWEEN(80,90)*0.01),'D-2・D-３'!BT25+RANDBETWEEN(1,3)),0),0)&amp;"】")</f>
        <v/>
      </c>
      <c r="BU25" s="280" t="str">
        <f ca="1">IF('D-2・D-３'!BU25="","","【"&amp;ROUND(IFERROR(IF(ABS('D-2・D-３'!BU25)&gt;=10,IF('D-2・D-３'!BU25&gt;=0,'D-2・D-３'!BU25*RANDBETWEEN(80,90)*0.01,'D-2・D-３'!BU25*RANDBETWEEN(110,120)*0.01),'D-2・D-３'!BU25-RANDBETWEEN(1,3)),0),0)&amp;"～"&amp;ROUND(IFERROR(IF(ABS('D-2・D-３'!BU25)&gt;=10,IF('D-2・D-３'!BU25&gt;=0,'D-2・D-３'!BU25*RANDBETWEEN(110,120)*0.01,'D-2・D-３'!BU25*RANDBETWEEN(80,90)*0.01),'D-2・D-３'!BU25+RANDBETWEEN(1,3)),0),0)&amp;"】")</f>
        <v/>
      </c>
      <c r="BV25" s="280" t="str">
        <f ca="1">IF('D-2・D-３'!BV25="","","【"&amp;ROUND(IFERROR(IF(ABS('D-2・D-３'!BV25)&gt;=10,IF('D-2・D-３'!BV25&gt;=0,'D-2・D-３'!BV25*RANDBETWEEN(80,90)*0.01,'D-2・D-３'!BV25*RANDBETWEEN(110,120)*0.01),'D-2・D-３'!BV25-RANDBETWEEN(1,3)),0),0)&amp;"～"&amp;ROUND(IFERROR(IF(ABS('D-2・D-３'!BV25)&gt;=10,IF('D-2・D-３'!BV25&gt;=0,'D-2・D-３'!BV25*RANDBETWEEN(110,120)*0.01,'D-2・D-３'!BV25*RANDBETWEEN(80,90)*0.01),'D-2・D-３'!BV25+RANDBETWEEN(1,3)),0),0)&amp;"】")</f>
        <v/>
      </c>
      <c r="BW25" s="283" t="str">
        <f ca="1">IF('D-2・D-３'!BW25="","","【"&amp;ROUND(IFERROR(IF(ABS('D-2・D-３'!BW25)&gt;=10,IF('D-2・D-３'!BW25&gt;=0,'D-2・D-３'!BW25*RANDBETWEEN(80,90)*0.01,'D-2・D-３'!BW25*RANDBETWEEN(110,120)*0.01),'D-2・D-３'!BW25-RANDBETWEEN(1,3)),0),0)&amp;"～"&amp;ROUND(IFERROR(IF(ABS('D-2・D-３'!BW25)&gt;=10,IF('D-2・D-３'!BW25&gt;=0,'D-2・D-３'!BW25*RANDBETWEEN(110,120)*0.01,'D-2・D-３'!BW25*RANDBETWEEN(80,90)*0.01),'D-2・D-３'!BW25+RANDBETWEEN(1,3)),0),0)&amp;"】")</f>
        <v/>
      </c>
    </row>
    <row r="26" spans="2:75" ht="18" customHeight="1" x14ac:dyDescent="0.15">
      <c r="B26" s="1081">
        <v>13</v>
      </c>
      <c r="C26" s="1082"/>
      <c r="D26" s="279" t="str">
        <f>IF('D-2・D-３'!D26="","",'D-2・D-３'!D26)</f>
        <v/>
      </c>
      <c r="E26" s="273" t="str">
        <f>IF('D-2・D-３'!E26="","",'D-2・D-３'!E26)</f>
        <v/>
      </c>
      <c r="F26" s="274" t="str">
        <f>IF('D-2・D-３'!F26="","",'D-2・D-３'!F26)</f>
        <v/>
      </c>
      <c r="G26" s="285" t="str">
        <f>IF('D-2・D-３'!G26="","",'D-2・D-３'!G26)</f>
        <v/>
      </c>
      <c r="H26" s="279" t="str">
        <f>IF('D-2・D-３'!H26="","",'D-2・D-３'!H26)</f>
        <v/>
      </c>
      <c r="I26" s="273" t="str">
        <f>IF('D-2・D-３'!I26="","",'D-2・D-３'!I26)</f>
        <v/>
      </c>
      <c r="J26" s="279" t="str">
        <f>IF('D-2・D-３'!J26="","",'D-2・D-３'!J26)</f>
        <v/>
      </c>
      <c r="K26" s="273" t="str">
        <f>IF('D-2・D-３'!K26="","",'D-2・D-３'!K26)</f>
        <v/>
      </c>
      <c r="L26" s="279" t="str">
        <f>IF('D-2・D-３'!L26="","",'D-2・D-３'!L26)</f>
        <v/>
      </c>
      <c r="M26" s="273" t="str">
        <f>IF('D-2・D-３'!M26="","",'D-2・D-３'!M26)</f>
        <v/>
      </c>
      <c r="N26" s="279" t="str">
        <f>IF('D-2・D-３'!N26="","",'D-2・D-３'!N26)</f>
        <v/>
      </c>
      <c r="O26" s="273" t="str">
        <f>IF('D-2・D-３'!O26="","",'D-2・D-３'!O26)</f>
        <v/>
      </c>
      <c r="P26" s="279" t="str">
        <f>IF('D-2・D-３'!P26="","",'D-2・D-３'!P26)</f>
        <v/>
      </c>
      <c r="Q26" s="273" t="str">
        <f>IF('D-2・D-３'!Q26="","",'D-2・D-３'!Q26)</f>
        <v/>
      </c>
      <c r="R26" s="279" t="str">
        <f>IF('D-2・D-３'!R26="","",'D-2・D-３'!R26)</f>
        <v/>
      </c>
      <c r="S26" s="273" t="str">
        <f>IF('D-2・D-３'!S26="","",'D-2・D-３'!S26)</f>
        <v/>
      </c>
      <c r="T26" s="279" t="str">
        <f>IF('D-2・D-３'!T26="","",'D-2・D-３'!T26)</f>
        <v/>
      </c>
      <c r="U26" s="273" t="str">
        <f>IF('D-2・D-３'!U26="","",'D-2・D-３'!U26)</f>
        <v/>
      </c>
      <c r="V26" s="273" t="str">
        <f>IF('D-2・D-３'!V26="","",'D-2・D-３'!V26)</f>
        <v/>
      </c>
      <c r="W26" s="273" t="str">
        <f>IF('D-2・D-３'!W26="","",'D-2・D-３'!W26)</f>
        <v/>
      </c>
      <c r="X26" s="273" t="str">
        <f>IF('D-2・D-３'!X26="","",'D-2・D-３'!X26)</f>
        <v/>
      </c>
      <c r="Y26" s="279" t="str">
        <f>IF('D-2・D-３'!Y26="","",'D-2・D-３'!Y26)</f>
        <v/>
      </c>
      <c r="Z26" s="291" t="str">
        <f>IF('D-2・D-３'!Z26="","",'D-2・D-３'!Z26)</f>
        <v/>
      </c>
      <c r="AA26" s="291" t="str">
        <f>IF('D-2・D-３'!AA26="","",'D-2・D-３'!AA26)</f>
        <v/>
      </c>
      <c r="AB26" s="285" t="str">
        <f>IF('D-2・D-３'!AB26="","",'D-2・D-３'!AB26)</f>
        <v/>
      </c>
      <c r="AC26" s="285" t="str">
        <f>IF('D-2・D-３'!AC26="","",'D-2・D-３'!AC26)</f>
        <v/>
      </c>
      <c r="AD26" s="285" t="str">
        <f>IF('D-2・D-３'!AD26="","",'D-2・D-３'!AD26)</f>
        <v/>
      </c>
      <c r="AE26" s="285" t="str">
        <f>IF('D-2・D-３'!AE26="","",'D-2・D-３'!AE26)</f>
        <v/>
      </c>
      <c r="AF26" s="285" t="str">
        <f>IF('D-2・D-３'!AF26="","",'D-2・D-３'!AF26)</f>
        <v/>
      </c>
      <c r="AG26" s="275" t="str">
        <f>IF('D-2・D-３'!AG26="","",'D-2・D-３'!AG26)</f>
        <v/>
      </c>
      <c r="AH26" s="285" t="str">
        <f>IF('D-2・D-３'!AH26="","",'D-2・D-３'!AH26)</f>
        <v/>
      </c>
      <c r="AI26" s="280" t="str">
        <f ca="1">IF('D-2・D-３'!AI26="","","【"&amp;ROUND(IFERROR(IF(ABS('D-2・D-３'!AI26)&gt;=10,IF('D-2・D-３'!AI26&gt;=0,'D-2・D-３'!AI26*RANDBETWEEN(80,90)*0.01,'D-2・D-３'!AI26*RANDBETWEEN(110,120)*0.01),'D-2・D-３'!AI26-RANDBETWEEN(1,3)),0),0)&amp;"～"&amp;ROUND(IFERROR(IF(ABS('D-2・D-３'!AI26)&gt;=10,IF('D-2・D-３'!AI26&gt;=0,'D-2・D-３'!AI26*RANDBETWEEN(110,120)*0.01,'D-2・D-３'!AI26*RANDBETWEEN(80,90)*0.01),'D-2・D-３'!AI26+RANDBETWEEN(1,3)),0),0)&amp;"】")</f>
        <v/>
      </c>
      <c r="AJ26" s="289" t="str">
        <f ca="1">IF('D-2・D-３'!AJ26="","","【"&amp;ROUND(IFERROR(IF(ABS('D-2・D-３'!AJ26)&gt;=10,IF('D-2・D-３'!AJ26&gt;=0,'D-2・D-３'!AJ26*RANDBETWEEN(80,90)*0.01,'D-2・D-３'!AJ26*RANDBETWEEN(110,120)*0.01),'D-2・D-３'!AJ26-RANDBETWEEN(1,3)),0),0)&amp;"～"&amp;ROUND(IFERROR(IF(ABS('D-2・D-３'!AJ26)&gt;=10,IF('D-2・D-３'!AJ26&gt;=0,'D-2・D-３'!AJ26*RANDBETWEEN(110,120)*0.01,'D-2・D-３'!AJ26*RANDBETWEEN(80,90)*0.01),'D-2・D-３'!AJ26+RANDBETWEEN(1,3)),0),0)&amp;"】")</f>
        <v/>
      </c>
      <c r="AK26" s="289" t="str">
        <f ca="1">IF('D-2・D-３'!AK26="","","【"&amp;ROUND(IFERROR(IF(ABS('D-2・D-３'!AK26)&gt;=10,IF('D-2・D-３'!AK26&gt;=0,'D-2・D-３'!AK26*RANDBETWEEN(80,90)*0.01,'D-2・D-３'!AK26*RANDBETWEEN(110,120)*0.01),'D-2・D-３'!AK26-RANDBETWEEN(1,3)),0),0)&amp;"～"&amp;ROUND(IFERROR(IF(ABS('D-2・D-３'!AK26)&gt;=10,IF('D-2・D-３'!AK26&gt;=0,'D-2・D-３'!AK26*RANDBETWEEN(110,120)*0.01,'D-2・D-３'!AK26*RANDBETWEEN(80,90)*0.01),'D-2・D-３'!AK26+RANDBETWEEN(1,3)),0),0)&amp;"】")</f>
        <v/>
      </c>
      <c r="AL26" s="280" t="str">
        <f ca="1">IF('D-2・D-３'!AL26="","","【"&amp;ROUND(IFERROR(IF(ABS('D-2・D-３'!AL26)&gt;=10,IF('D-2・D-３'!AL26&gt;=0,'D-2・D-３'!AL26*RANDBETWEEN(80,90)*0.01,'D-2・D-３'!AL26*RANDBETWEEN(110,120)*0.01),'D-2・D-３'!AL26-RANDBETWEEN(1,3)),0),0)&amp;"～"&amp;ROUND(IFERROR(IF(ABS('D-2・D-３'!AL26)&gt;=10,IF('D-2・D-３'!AL26&gt;=0,'D-2・D-３'!AL26*RANDBETWEEN(110,120)*0.01,'D-2・D-３'!AL26*RANDBETWEEN(80,90)*0.01),'D-2・D-３'!AL26+RANDBETWEEN(1,3)),0),0)&amp;"】")</f>
        <v/>
      </c>
      <c r="AM26" s="280" t="str">
        <f ca="1">IF('D-2・D-３'!AM26="","","【"&amp;ROUND(IFERROR(IF(ABS('D-2・D-３'!AM26)&gt;=10,IF('D-2・D-３'!AM26&gt;=0,'D-2・D-３'!AM26*RANDBETWEEN(80,90)*0.01,'D-2・D-３'!AM26*RANDBETWEEN(110,120)*0.01),'D-2・D-３'!AM26-RANDBETWEEN(1,3)),0),0)&amp;"～"&amp;ROUND(IFERROR(IF(ABS('D-2・D-３'!AM26)&gt;=10,IF('D-2・D-３'!AM26&gt;=0,'D-2・D-３'!AM26*RANDBETWEEN(110,120)*0.01,'D-2・D-３'!AM26*RANDBETWEEN(80,90)*0.01),'D-2・D-３'!AM26+RANDBETWEEN(1,3)),0),0)&amp;"】")</f>
        <v/>
      </c>
      <c r="AN26" s="371" t="str">
        <f ca="1">IF('D-2・D-３'!AN26="","","【"&amp;ROUND(IFERROR(IF(ABS('D-2・D-３'!AN26)&gt;=0.1,IF('D-2・D-３'!AN26&gt;=0,'D-2・D-３'!AN26*RANDBETWEEN(80,90),'D-2・D-３'!AN26*RANDBETWEEN(110,120)),('D-2・D-３'!AN26)*100-RANDBETWEEN(3,7)),0),0)&amp;"%～"&amp;ROUND(IFERROR(IF(ABS('D-2・D-３'!AN26)&gt;=0.1,IF('D-2・D-３'!AN26&gt;=0,'D-2・D-３'!AN26*RANDBETWEEN(110,120),'D-2・D-３'!AN26*RANDBETWEEN(80,90)),('D-2・D-３'!AN26)*100+RANDBETWEEN(3,7)),0),0)&amp;"%】")</f>
        <v/>
      </c>
      <c r="AO26" s="291" t="str">
        <f>IF('D-2・D-３'!AO26="","",'D-2・D-３'!AO26)</f>
        <v/>
      </c>
      <c r="AP26" s="277" t="str">
        <f>IF('D-2・D-３'!AP26="","",'D-2・D-３'!AP26)</f>
        <v/>
      </c>
      <c r="AQ26" s="280" t="str">
        <f ca="1">IF('D-2・D-３'!AQ26="","","【"&amp;ROUND(IFERROR(IF(ABS('D-2・D-３'!AQ26)&gt;=10,IF('D-2・D-３'!AQ26&gt;=0,'D-2・D-３'!AQ26*RANDBETWEEN(80,90)*0.01,'D-2・D-３'!AQ26*RANDBETWEEN(110,120)*0.01),'D-2・D-３'!AQ26-RANDBETWEEN(1,3)),0),0)&amp;"～"&amp;ROUND(IFERROR(IF(ABS('D-2・D-３'!AQ26)&gt;=10,IF('D-2・D-３'!AQ26&gt;=0,'D-2・D-３'!AQ26*RANDBETWEEN(110,120)*0.01,'D-2・D-３'!AQ26*RANDBETWEEN(80,90)*0.01),'D-2・D-３'!AQ26+RANDBETWEEN(1,3)),0),0)&amp;"】")</f>
        <v/>
      </c>
      <c r="AR26" s="285" t="str">
        <f>IF('D-2・D-３'!AR26="","",'D-2・D-３'!AR26)</f>
        <v/>
      </c>
      <c r="AS26" s="289" t="str">
        <f>IF('D-2・D-３'!AS26="","",'D-2・D-３'!AS26)</f>
        <v/>
      </c>
      <c r="AT26" s="291" t="str">
        <f>IF('D-2・D-３'!AT26="","",'D-2・D-３'!AT26)</f>
        <v/>
      </c>
      <c r="AU26" s="279" t="str">
        <f>IF('D-2・D-３'!AU26="","",'D-2・D-３'!AU26)</f>
        <v/>
      </c>
      <c r="AV26" s="280" t="str">
        <f ca="1">IF('D-2・D-３'!AV26="","","【"&amp;ROUND(IFERROR(IF(ABS('D-2・D-３'!AV26)&gt;=10,IF('D-2・D-３'!AV26&gt;=0,'D-2・D-３'!AV26*RANDBETWEEN(80,90)*0.01,'D-2・D-３'!AV26*RANDBETWEEN(110,120)*0.01),'D-2・D-３'!AV26-RANDBETWEEN(1,3)),0),0)&amp;"～"&amp;ROUND(IFERROR(IF(ABS('D-2・D-３'!AV26)&gt;=10,IF('D-2・D-３'!AV26&gt;=0,'D-2・D-３'!AV26*RANDBETWEEN(110,120)*0.01,'D-2・D-３'!AV26*RANDBETWEEN(80,90)*0.01),'D-2・D-３'!AV26+RANDBETWEEN(1,3)),0),0)&amp;"】")</f>
        <v/>
      </c>
      <c r="AW26" s="280" t="str">
        <f ca="1">IF('D-2・D-３'!AW26="","","【"&amp;ROUND(IFERROR(IF(ABS('D-2・D-３'!AW26)&gt;=10,IF('D-2・D-３'!AW26&gt;=0,'D-2・D-３'!AW26*RANDBETWEEN(80,90)*0.01,'D-2・D-３'!AW26*RANDBETWEEN(110,120)*0.01),'D-2・D-３'!AW26-RANDBETWEEN(1,3)),0),0)&amp;"～"&amp;ROUND(IFERROR(IF(ABS('D-2・D-３'!AW26)&gt;=10,IF('D-2・D-３'!AW26&gt;=0,'D-2・D-３'!AW26*RANDBETWEEN(110,120)*0.01,'D-2・D-３'!AW26*RANDBETWEEN(80,90)*0.01),'D-2・D-３'!AW26+RANDBETWEEN(1,3)),0),0)&amp;"】")</f>
        <v/>
      </c>
      <c r="AX26" s="280" t="str">
        <f ca="1">IF('D-2・D-３'!AX26="","","【"&amp;ROUND(IFERROR(IF(ABS('D-2・D-３'!AX26)&gt;=10,IF('D-2・D-３'!AX26&gt;=0,'D-2・D-３'!AX26*RANDBETWEEN(80,90)*0.01,'D-2・D-３'!AX26*RANDBETWEEN(110,120)*0.01),'D-2・D-３'!AX26-RANDBETWEEN(1,3)),0),0)&amp;"～"&amp;ROUND(IFERROR(IF(ABS('D-2・D-３'!AX26)&gt;=10,IF('D-2・D-３'!AX26&gt;=0,'D-2・D-３'!AX26*RANDBETWEEN(110,120)*0.01,'D-2・D-３'!AX26*RANDBETWEEN(80,90)*0.01),'D-2・D-３'!AX26+RANDBETWEEN(1,3)),0),0)&amp;"】")</f>
        <v/>
      </c>
      <c r="AY26" s="280" t="str">
        <f ca="1">IF('D-2・D-３'!AY26="","","【"&amp;ROUND(IFERROR(IF(ABS('D-2・D-３'!AY26)&gt;=10,IF('D-2・D-３'!AY26&gt;=0,'D-2・D-３'!AY26*RANDBETWEEN(80,90)*0.01,'D-2・D-３'!AY26*RANDBETWEEN(110,120)*0.01),'D-2・D-３'!AY26-RANDBETWEEN(1,3)),0),0)&amp;"～"&amp;ROUND(IFERROR(IF(ABS('D-2・D-３'!AY26)&gt;=10,IF('D-2・D-３'!AY26&gt;=0,'D-2・D-３'!AY26*RANDBETWEEN(110,120)*0.01,'D-2・D-３'!AY26*RANDBETWEEN(80,90)*0.01),'D-2・D-３'!AY26+RANDBETWEEN(1,3)),0),0)&amp;"】")</f>
        <v/>
      </c>
      <c r="AZ26" s="280" t="str">
        <f ca="1">IF('D-2・D-３'!AZ26="","","【"&amp;ROUND(IFERROR(IF(ABS('D-2・D-３'!AZ26)&gt;=10,IF('D-2・D-３'!AZ26&gt;=0,'D-2・D-３'!AZ26*RANDBETWEEN(80,90)*0.01,'D-2・D-３'!AZ26*RANDBETWEEN(110,120)*0.01),'D-2・D-３'!AZ26-RANDBETWEEN(1,3)),0),0)&amp;"～"&amp;ROUND(IFERROR(IF(ABS('D-2・D-３'!AZ26)&gt;=10,IF('D-2・D-３'!AZ26&gt;=0,'D-2・D-３'!AZ26*RANDBETWEEN(110,120)*0.01,'D-2・D-３'!AZ26*RANDBETWEEN(80,90)*0.01),'D-2・D-３'!AZ26+RANDBETWEEN(1,3)),0),0)&amp;"】")</f>
        <v/>
      </c>
      <c r="BA26" s="280" t="str">
        <f ca="1">IF('D-2・D-３'!BA26="","","【"&amp;ROUND(IFERROR(IF(ABS('D-2・D-３'!BA26)&gt;=10,IF('D-2・D-３'!BA26&gt;=0,'D-2・D-３'!BA26*RANDBETWEEN(80,90)*0.01,'D-2・D-３'!BA26*RANDBETWEEN(110,120)*0.01),'D-2・D-３'!BA26-RANDBETWEEN(1,3)),0),0)&amp;"～"&amp;ROUND(IFERROR(IF(ABS('D-2・D-３'!BA26)&gt;=10,IF('D-2・D-３'!BA26&gt;=0,'D-2・D-３'!BA26*RANDBETWEEN(110,120)*0.01,'D-2・D-３'!BA26*RANDBETWEEN(80,90)*0.01),'D-2・D-３'!BA26+RANDBETWEEN(1,3)),0),0)&amp;"】")</f>
        <v/>
      </c>
      <c r="BB26" s="280" t="str">
        <f ca="1">IF('D-2・D-３'!BB26="","","【"&amp;ROUND(IFERROR(IF(ABS('D-2・D-３'!BB26)&gt;=10,IF('D-2・D-３'!BB26&gt;=0,'D-2・D-３'!BB26*RANDBETWEEN(80,90)*0.01,'D-2・D-３'!BB26*RANDBETWEEN(110,120)*0.01),'D-2・D-３'!BB26-RANDBETWEEN(1,3)),0),0)&amp;"～"&amp;ROUND(IFERROR(IF(ABS('D-2・D-３'!BB26)&gt;=10,IF('D-2・D-３'!BB26&gt;=0,'D-2・D-３'!BB26*RANDBETWEEN(110,120)*0.01,'D-2・D-３'!BB26*RANDBETWEEN(80,90)*0.01),'D-2・D-３'!BB26+RANDBETWEEN(1,3)),0),0)&amp;"】")</f>
        <v/>
      </c>
      <c r="BC26" s="280" t="str">
        <f ca="1">IF('D-2・D-３'!BC26="","","【"&amp;ROUND(IFERROR(IF(ABS('D-2・D-３'!BC26)&gt;=10,IF('D-2・D-３'!BC26&gt;=0,'D-2・D-３'!BC26*RANDBETWEEN(80,90)*0.01,'D-2・D-３'!BC26*RANDBETWEEN(110,120)*0.01),'D-2・D-３'!BC26-RANDBETWEEN(1,3)),0),0)&amp;"～"&amp;ROUND(IFERROR(IF(ABS('D-2・D-３'!BC26)&gt;=10,IF('D-2・D-３'!BC26&gt;=0,'D-2・D-３'!BC26*RANDBETWEEN(110,120)*0.01,'D-2・D-３'!BC26*RANDBETWEEN(80,90)*0.01),'D-2・D-３'!BC26+RANDBETWEEN(1,3)),0),0)&amp;"】")</f>
        <v/>
      </c>
      <c r="BD26" s="122" t="str">
        <f>IF('D-2・D-３'!BD26="","",'D-2・D-３'!BD26)</f>
        <v/>
      </c>
      <c r="BE26" s="276" t="str">
        <f ca="1">IF('D-2・D-３'!BE26="","","【"&amp;ROUND(IFERROR(IF(ABS('D-2・D-３'!BE26)&gt;=10,IF('D-2・D-３'!BE26&gt;=0,'D-2・D-３'!BE26*RANDBETWEEN(80,90)*0.01,'D-2・D-３'!BE26*RANDBETWEEN(110,120)*0.01),'D-2・D-３'!BE26-RANDBETWEEN(1,3)),0),0)&amp;"～"&amp;ROUND(IFERROR(IF(ABS('D-2・D-３'!BE26)&gt;=10,IF('D-2・D-３'!BE26&gt;=0,'D-2・D-３'!BE26*RANDBETWEEN(110,120)*0.01,'D-2・D-３'!BE26*RANDBETWEEN(80,90)*0.01),'D-2・D-３'!BE26+RANDBETWEEN(1,3)),0),0)&amp;"】")</f>
        <v/>
      </c>
      <c r="BF26" s="276" t="str">
        <f ca="1">IF('D-2・D-３'!BF26="","","【"&amp;ROUND(IFERROR(IF(ABS('D-2・D-３'!BF26)&gt;=10,IF('D-2・D-３'!BF26&gt;=0,'D-2・D-３'!BF26*RANDBETWEEN(80,90)*0.01,'D-2・D-３'!BF26*RANDBETWEEN(110,120)*0.01),'D-2・D-３'!BF26-RANDBETWEEN(1,3)),0),0)&amp;"～"&amp;ROUND(IFERROR(IF(ABS('D-2・D-３'!BF26)&gt;=10,IF('D-2・D-３'!BF26&gt;=0,'D-2・D-３'!BF26*RANDBETWEEN(110,120)*0.01,'D-2・D-３'!BF26*RANDBETWEEN(80,90)*0.01),'D-2・D-３'!BF26+RANDBETWEEN(1,3)),0),0)&amp;"】")</f>
        <v/>
      </c>
      <c r="BG26" s="276" t="str">
        <f ca="1">IF('D-2・D-３'!BG26="","","【"&amp;ROUND(IFERROR(IF(ABS('D-2・D-３'!BG26)&gt;=10,IF('D-2・D-３'!BG26&gt;=0,'D-2・D-３'!BG26*RANDBETWEEN(80,90)*0.01,'D-2・D-３'!BG26*RANDBETWEEN(110,120)*0.01),'D-2・D-３'!BG26-RANDBETWEEN(1,3)),0),0)&amp;"～"&amp;ROUND(IFERROR(IF(ABS('D-2・D-３'!BG26)&gt;=10,IF('D-2・D-３'!BG26&gt;=0,'D-2・D-３'!BG26*RANDBETWEEN(110,120)*0.01,'D-2・D-３'!BG26*RANDBETWEEN(80,90)*0.01),'D-2・D-３'!BG26+RANDBETWEEN(1,3)),0),0)&amp;"】")</f>
        <v/>
      </c>
      <c r="BH26" s="276" t="str">
        <f ca="1">IF('D-2・D-３'!BH26="","","【"&amp;ROUND(IFERROR(IF(ABS('D-2・D-３'!BH26)&gt;=10,IF('D-2・D-３'!BH26&gt;=0,'D-2・D-３'!BH26*RANDBETWEEN(80,90)*0.01,'D-2・D-３'!BH26*RANDBETWEEN(110,120)*0.01),'D-2・D-３'!BH26-RANDBETWEEN(1,3)),0),0)&amp;"～"&amp;ROUND(IFERROR(IF(ABS('D-2・D-３'!BH26)&gt;=10,IF('D-2・D-３'!BH26&gt;=0,'D-2・D-３'!BH26*RANDBETWEEN(110,120)*0.01,'D-2・D-３'!BH26*RANDBETWEEN(80,90)*0.01),'D-2・D-３'!BH26+RANDBETWEEN(1,3)),0),0)&amp;"】")</f>
        <v/>
      </c>
      <c r="BI26" s="276" t="str">
        <f ca="1">IF('D-2・D-３'!BI26="","","【"&amp;ROUND(IFERROR(IF(ABS('D-2・D-３'!BI26)&gt;=10,IF('D-2・D-３'!BI26&gt;=0,'D-2・D-３'!BI26*RANDBETWEEN(80,90)*0.01,'D-2・D-３'!BI26*RANDBETWEEN(110,120)*0.01),'D-2・D-３'!BI26-RANDBETWEEN(1,3)),0),0)&amp;"～"&amp;ROUND(IFERROR(IF(ABS('D-2・D-３'!BI26)&gt;=10,IF('D-2・D-３'!BI26&gt;=0,'D-2・D-３'!BI26*RANDBETWEEN(110,120)*0.01,'D-2・D-３'!BI26*RANDBETWEEN(80,90)*0.01),'D-2・D-３'!BI26+RANDBETWEEN(1,3)),0),0)&amp;"】")</f>
        <v/>
      </c>
      <c r="BJ26" s="285" t="str">
        <f>IF('D-2・D-３'!BJ26="","",'D-2・D-３'!BJ26)</f>
        <v/>
      </c>
      <c r="BK26" s="280" t="str">
        <f ca="1">IF('D-2・D-３'!BK26="","","【"&amp;ROUND(IFERROR(IF(ABS('D-2・D-３'!BK26)&gt;=10,IF('D-2・D-３'!BK26&gt;=0,'D-2・D-３'!BK26*RANDBETWEEN(80,90)*0.01,'D-2・D-３'!BK26*RANDBETWEEN(110,120)*0.01),'D-2・D-３'!BK26-RANDBETWEEN(1,3)),0),0)&amp;"～"&amp;ROUND(IFERROR(IF(ABS('D-2・D-３'!BK26)&gt;=10,IF('D-2・D-３'!BK26&gt;=0,'D-2・D-３'!BK26*RANDBETWEEN(110,120)*0.01,'D-2・D-３'!BK26*RANDBETWEEN(80,90)*0.01),'D-2・D-３'!BK26+RANDBETWEEN(1,3)),0),0)&amp;"】")</f>
        <v/>
      </c>
      <c r="BL26" s="279" t="str">
        <f>IF('D-2・D-３'!BL26="","",'D-2・D-３'!BL26)</f>
        <v/>
      </c>
      <c r="BM26" s="280" t="str">
        <f ca="1">IF('D-2・D-３'!BM26="","","【"&amp;ROUND(IFERROR(IF(ABS('D-2・D-３'!BM26)&gt;=10,IF('D-2・D-３'!BM26&gt;=0,'D-2・D-３'!BM26*RANDBETWEEN(80,90)*0.01,'D-2・D-３'!BM26*RANDBETWEEN(110,120)*0.01),'D-2・D-３'!BM26-RANDBETWEEN(1,3)),0),0)&amp;"～"&amp;ROUND(IFERROR(IF(ABS('D-2・D-３'!BM26)&gt;=10,IF('D-2・D-３'!BM26&gt;=0,'D-2・D-３'!BM26*RANDBETWEEN(110,120)*0.01,'D-2・D-３'!BM26*RANDBETWEEN(80,90)*0.01),'D-2・D-３'!BM26+RANDBETWEEN(1,3)),0),0)&amp;"】")</f>
        <v/>
      </c>
      <c r="BN26" s="280" t="str">
        <f ca="1">IF('D-2・D-３'!BN26="","","【"&amp;ROUND(IFERROR(IF(ABS('D-2・D-３'!BN26)&gt;=10,IF('D-2・D-３'!BN26&gt;=0,'D-2・D-３'!BN26*RANDBETWEEN(80,90)*0.01,'D-2・D-３'!BN26*RANDBETWEEN(110,120)*0.01),'D-2・D-３'!BN26-RANDBETWEEN(1,3)),0),0)&amp;"～"&amp;ROUND(IFERROR(IF(ABS('D-2・D-３'!BN26)&gt;=10,IF('D-2・D-３'!BN26&gt;=0,'D-2・D-３'!BN26*RANDBETWEEN(110,120)*0.01,'D-2・D-３'!BN26*RANDBETWEEN(80,90)*0.01),'D-2・D-３'!BN26+RANDBETWEEN(1,3)),0),0)&amp;"】")</f>
        <v/>
      </c>
      <c r="BO26" s="280" t="str">
        <f ca="1">IF('D-2・D-３'!BO26="","","【"&amp;ROUND(IFERROR(IF(ABS('D-2・D-３'!BO26)&gt;=10,IF('D-2・D-３'!BO26&gt;=0,'D-2・D-３'!BO26*RANDBETWEEN(80,90)*0.01,'D-2・D-３'!BO26*RANDBETWEEN(110,120)*0.01),'D-2・D-３'!BO26-RANDBETWEEN(1,3)),0),0)&amp;"～"&amp;ROUND(IFERROR(IF(ABS('D-2・D-３'!BO26)&gt;=10,IF('D-2・D-３'!BO26&gt;=0,'D-2・D-３'!BO26*RANDBETWEEN(110,120)*0.01,'D-2・D-３'!BO26*RANDBETWEEN(80,90)*0.01),'D-2・D-３'!BO26+RANDBETWEEN(1,3)),0),0)&amp;"】")</f>
        <v/>
      </c>
      <c r="BP26" s="291" t="str">
        <f>IF('D-2・D-３'!BP26="","",'D-2・D-３'!BP26)</f>
        <v/>
      </c>
      <c r="BQ26" s="285" t="str">
        <f>IF('D-2・D-３'!BQ26="","",'D-2・D-３'!BQ26)</f>
        <v/>
      </c>
      <c r="BR26" s="280" t="str">
        <f ca="1">IF('D-2・D-３'!BR26="","","【"&amp;ROUND(IFERROR(IF(ABS('D-2・D-３'!BR26)&gt;=10,IF('D-2・D-３'!BR26&gt;=0,'D-2・D-３'!BR26*RANDBETWEEN(80,90)*0.01,'D-2・D-３'!BR26*RANDBETWEEN(110,120)*0.01),'D-2・D-３'!BR26-RANDBETWEEN(1,3)),0),0)&amp;"～"&amp;ROUND(IFERROR(IF(ABS('D-2・D-３'!BR26)&gt;=10,IF('D-2・D-３'!BR26&gt;=0,'D-2・D-３'!BR26*RANDBETWEEN(110,120)*0.01,'D-2・D-３'!BR26*RANDBETWEEN(80,90)*0.01),'D-2・D-３'!BR26+RANDBETWEEN(1,3)),0),0)&amp;"】")</f>
        <v/>
      </c>
      <c r="BS26" s="280" t="str">
        <f ca="1">IF('D-2・D-３'!BS26="","","【"&amp;ROUND(IFERROR(IF(ABS('D-2・D-３'!BS26)&gt;=10,IF('D-2・D-３'!BS26&gt;=0,'D-2・D-３'!BS26*RANDBETWEEN(80,90)*0.01,'D-2・D-３'!BS26*RANDBETWEEN(110,120)*0.01),'D-2・D-３'!BS26-RANDBETWEEN(1,3)),0),0)&amp;"～"&amp;ROUND(IFERROR(IF(ABS('D-2・D-３'!BS26)&gt;=10,IF('D-2・D-３'!BS26&gt;=0,'D-2・D-３'!BS26*RANDBETWEEN(110,120)*0.01,'D-2・D-３'!BS26*RANDBETWEEN(80,90)*0.01),'D-2・D-３'!BS26+RANDBETWEEN(1,3)),0),0)&amp;"】")</f>
        <v/>
      </c>
      <c r="BT26" s="280" t="str">
        <f ca="1">IF('D-2・D-３'!BT26="","","【"&amp;ROUND(IFERROR(IF(ABS('D-2・D-３'!BT26)&gt;=10,IF('D-2・D-３'!BT26&gt;=0,'D-2・D-３'!BT26*RANDBETWEEN(80,90)*0.01,'D-2・D-３'!BT26*RANDBETWEEN(110,120)*0.01),'D-2・D-３'!BT26-RANDBETWEEN(1,3)),0),0)&amp;"～"&amp;ROUND(IFERROR(IF(ABS('D-2・D-３'!BT26)&gt;=10,IF('D-2・D-３'!BT26&gt;=0,'D-2・D-３'!BT26*RANDBETWEEN(110,120)*0.01,'D-2・D-３'!BT26*RANDBETWEEN(80,90)*0.01),'D-2・D-３'!BT26+RANDBETWEEN(1,3)),0),0)&amp;"】")</f>
        <v/>
      </c>
      <c r="BU26" s="280" t="str">
        <f ca="1">IF('D-2・D-３'!BU26="","","【"&amp;ROUND(IFERROR(IF(ABS('D-2・D-３'!BU26)&gt;=10,IF('D-2・D-３'!BU26&gt;=0,'D-2・D-３'!BU26*RANDBETWEEN(80,90)*0.01,'D-2・D-３'!BU26*RANDBETWEEN(110,120)*0.01),'D-2・D-３'!BU26-RANDBETWEEN(1,3)),0),0)&amp;"～"&amp;ROUND(IFERROR(IF(ABS('D-2・D-３'!BU26)&gt;=10,IF('D-2・D-３'!BU26&gt;=0,'D-2・D-３'!BU26*RANDBETWEEN(110,120)*0.01,'D-2・D-３'!BU26*RANDBETWEEN(80,90)*0.01),'D-2・D-３'!BU26+RANDBETWEEN(1,3)),0),0)&amp;"】")</f>
        <v/>
      </c>
      <c r="BV26" s="280" t="str">
        <f ca="1">IF('D-2・D-３'!BV26="","","【"&amp;ROUND(IFERROR(IF(ABS('D-2・D-３'!BV26)&gt;=10,IF('D-2・D-３'!BV26&gt;=0,'D-2・D-３'!BV26*RANDBETWEEN(80,90)*0.01,'D-2・D-３'!BV26*RANDBETWEEN(110,120)*0.01),'D-2・D-３'!BV26-RANDBETWEEN(1,3)),0),0)&amp;"～"&amp;ROUND(IFERROR(IF(ABS('D-2・D-３'!BV26)&gt;=10,IF('D-2・D-３'!BV26&gt;=0,'D-2・D-３'!BV26*RANDBETWEEN(110,120)*0.01,'D-2・D-３'!BV26*RANDBETWEEN(80,90)*0.01),'D-2・D-３'!BV26+RANDBETWEEN(1,3)),0),0)&amp;"】")</f>
        <v/>
      </c>
      <c r="BW26" s="283" t="str">
        <f ca="1">IF('D-2・D-３'!BW26="","","【"&amp;ROUND(IFERROR(IF(ABS('D-2・D-３'!BW26)&gt;=10,IF('D-2・D-３'!BW26&gt;=0,'D-2・D-３'!BW26*RANDBETWEEN(80,90)*0.01,'D-2・D-３'!BW26*RANDBETWEEN(110,120)*0.01),'D-2・D-３'!BW26-RANDBETWEEN(1,3)),0),0)&amp;"～"&amp;ROUND(IFERROR(IF(ABS('D-2・D-３'!BW26)&gt;=10,IF('D-2・D-３'!BW26&gt;=0,'D-2・D-３'!BW26*RANDBETWEEN(110,120)*0.01,'D-2・D-３'!BW26*RANDBETWEEN(80,90)*0.01),'D-2・D-３'!BW26+RANDBETWEEN(1,3)),0),0)&amp;"】")</f>
        <v/>
      </c>
    </row>
    <row r="27" spans="2:75" ht="18" customHeight="1" x14ac:dyDescent="0.15">
      <c r="B27" s="1081">
        <v>14</v>
      </c>
      <c r="C27" s="1082"/>
      <c r="D27" s="279" t="str">
        <f>IF('D-2・D-３'!D27="","",'D-2・D-３'!D27)</f>
        <v/>
      </c>
      <c r="E27" s="273" t="str">
        <f>IF('D-2・D-３'!E27="","",'D-2・D-３'!E27)</f>
        <v/>
      </c>
      <c r="F27" s="274" t="str">
        <f>IF('D-2・D-３'!F27="","",'D-2・D-３'!F27)</f>
        <v/>
      </c>
      <c r="G27" s="285" t="str">
        <f>IF('D-2・D-３'!G27="","",'D-2・D-３'!G27)</f>
        <v/>
      </c>
      <c r="H27" s="279" t="str">
        <f>IF('D-2・D-３'!H27="","",'D-2・D-３'!H27)</f>
        <v/>
      </c>
      <c r="I27" s="273" t="str">
        <f>IF('D-2・D-３'!I27="","",'D-2・D-３'!I27)</f>
        <v/>
      </c>
      <c r="J27" s="279" t="str">
        <f>IF('D-2・D-３'!J27="","",'D-2・D-３'!J27)</f>
        <v/>
      </c>
      <c r="K27" s="273" t="str">
        <f>IF('D-2・D-３'!K27="","",'D-2・D-３'!K27)</f>
        <v/>
      </c>
      <c r="L27" s="279" t="str">
        <f>IF('D-2・D-３'!L27="","",'D-2・D-３'!L27)</f>
        <v/>
      </c>
      <c r="M27" s="273" t="str">
        <f>IF('D-2・D-３'!M27="","",'D-2・D-３'!M27)</f>
        <v/>
      </c>
      <c r="N27" s="279" t="str">
        <f>IF('D-2・D-３'!N27="","",'D-2・D-３'!N27)</f>
        <v/>
      </c>
      <c r="O27" s="273" t="str">
        <f>IF('D-2・D-３'!O27="","",'D-2・D-３'!O27)</f>
        <v/>
      </c>
      <c r="P27" s="279" t="str">
        <f>IF('D-2・D-３'!P27="","",'D-2・D-３'!P27)</f>
        <v/>
      </c>
      <c r="Q27" s="273" t="str">
        <f>IF('D-2・D-３'!Q27="","",'D-2・D-３'!Q27)</f>
        <v/>
      </c>
      <c r="R27" s="279" t="str">
        <f>IF('D-2・D-３'!R27="","",'D-2・D-３'!R27)</f>
        <v/>
      </c>
      <c r="S27" s="273" t="str">
        <f>IF('D-2・D-３'!S27="","",'D-2・D-３'!S27)</f>
        <v/>
      </c>
      <c r="T27" s="279" t="str">
        <f>IF('D-2・D-３'!T27="","",'D-2・D-３'!T27)</f>
        <v/>
      </c>
      <c r="U27" s="273" t="str">
        <f>IF('D-2・D-３'!U27="","",'D-2・D-３'!U27)</f>
        <v/>
      </c>
      <c r="V27" s="273" t="str">
        <f>IF('D-2・D-３'!V27="","",'D-2・D-３'!V27)</f>
        <v/>
      </c>
      <c r="W27" s="273" t="str">
        <f>IF('D-2・D-３'!W27="","",'D-2・D-３'!W27)</f>
        <v/>
      </c>
      <c r="X27" s="273" t="str">
        <f>IF('D-2・D-３'!X27="","",'D-2・D-３'!X27)</f>
        <v/>
      </c>
      <c r="Y27" s="279" t="str">
        <f>IF('D-2・D-３'!Y27="","",'D-2・D-３'!Y27)</f>
        <v/>
      </c>
      <c r="Z27" s="291" t="str">
        <f>IF('D-2・D-３'!Z27="","",'D-2・D-３'!Z27)</f>
        <v/>
      </c>
      <c r="AA27" s="291" t="str">
        <f>IF('D-2・D-３'!AA27="","",'D-2・D-３'!AA27)</f>
        <v/>
      </c>
      <c r="AB27" s="285" t="str">
        <f>IF('D-2・D-３'!AB27="","",'D-2・D-３'!AB27)</f>
        <v/>
      </c>
      <c r="AC27" s="285" t="str">
        <f>IF('D-2・D-３'!AC27="","",'D-2・D-３'!AC27)</f>
        <v/>
      </c>
      <c r="AD27" s="285" t="str">
        <f>IF('D-2・D-３'!AD27="","",'D-2・D-３'!AD27)</f>
        <v/>
      </c>
      <c r="AE27" s="285" t="str">
        <f>IF('D-2・D-３'!AE27="","",'D-2・D-３'!AE27)</f>
        <v/>
      </c>
      <c r="AF27" s="285" t="str">
        <f>IF('D-2・D-３'!AF27="","",'D-2・D-３'!AF27)</f>
        <v/>
      </c>
      <c r="AG27" s="275" t="str">
        <f>IF('D-2・D-３'!AG27="","",'D-2・D-３'!AG27)</f>
        <v/>
      </c>
      <c r="AH27" s="285" t="str">
        <f>IF('D-2・D-３'!AH27="","",'D-2・D-３'!AH27)</f>
        <v/>
      </c>
      <c r="AI27" s="280" t="str">
        <f ca="1">IF('D-2・D-３'!AI27="","","【"&amp;ROUND(IFERROR(IF(ABS('D-2・D-３'!AI27)&gt;=10,IF('D-2・D-３'!AI27&gt;=0,'D-2・D-３'!AI27*RANDBETWEEN(80,90)*0.01,'D-2・D-３'!AI27*RANDBETWEEN(110,120)*0.01),'D-2・D-３'!AI27-RANDBETWEEN(1,3)),0),0)&amp;"～"&amp;ROUND(IFERROR(IF(ABS('D-2・D-３'!AI27)&gt;=10,IF('D-2・D-３'!AI27&gt;=0,'D-2・D-３'!AI27*RANDBETWEEN(110,120)*0.01,'D-2・D-３'!AI27*RANDBETWEEN(80,90)*0.01),'D-2・D-３'!AI27+RANDBETWEEN(1,3)),0),0)&amp;"】")</f>
        <v/>
      </c>
      <c r="AJ27" s="289" t="str">
        <f ca="1">IF('D-2・D-３'!AJ27="","","【"&amp;ROUND(IFERROR(IF(ABS('D-2・D-３'!AJ27)&gt;=10,IF('D-2・D-３'!AJ27&gt;=0,'D-2・D-３'!AJ27*RANDBETWEEN(80,90)*0.01,'D-2・D-３'!AJ27*RANDBETWEEN(110,120)*0.01),'D-2・D-３'!AJ27-RANDBETWEEN(1,3)),0),0)&amp;"～"&amp;ROUND(IFERROR(IF(ABS('D-2・D-３'!AJ27)&gt;=10,IF('D-2・D-３'!AJ27&gt;=0,'D-2・D-３'!AJ27*RANDBETWEEN(110,120)*0.01,'D-2・D-３'!AJ27*RANDBETWEEN(80,90)*0.01),'D-2・D-３'!AJ27+RANDBETWEEN(1,3)),0),0)&amp;"】")</f>
        <v/>
      </c>
      <c r="AK27" s="289" t="str">
        <f ca="1">IF('D-2・D-３'!AK27="","","【"&amp;ROUND(IFERROR(IF(ABS('D-2・D-３'!AK27)&gt;=10,IF('D-2・D-３'!AK27&gt;=0,'D-2・D-３'!AK27*RANDBETWEEN(80,90)*0.01,'D-2・D-３'!AK27*RANDBETWEEN(110,120)*0.01),'D-2・D-３'!AK27-RANDBETWEEN(1,3)),0),0)&amp;"～"&amp;ROUND(IFERROR(IF(ABS('D-2・D-３'!AK27)&gt;=10,IF('D-2・D-３'!AK27&gt;=0,'D-2・D-３'!AK27*RANDBETWEEN(110,120)*0.01,'D-2・D-３'!AK27*RANDBETWEEN(80,90)*0.01),'D-2・D-３'!AK27+RANDBETWEEN(1,3)),0),0)&amp;"】")</f>
        <v/>
      </c>
      <c r="AL27" s="280" t="str">
        <f ca="1">IF('D-2・D-３'!AL27="","","【"&amp;ROUND(IFERROR(IF(ABS('D-2・D-３'!AL27)&gt;=10,IF('D-2・D-３'!AL27&gt;=0,'D-2・D-３'!AL27*RANDBETWEEN(80,90)*0.01,'D-2・D-３'!AL27*RANDBETWEEN(110,120)*0.01),'D-2・D-３'!AL27-RANDBETWEEN(1,3)),0),0)&amp;"～"&amp;ROUND(IFERROR(IF(ABS('D-2・D-３'!AL27)&gt;=10,IF('D-2・D-３'!AL27&gt;=0,'D-2・D-３'!AL27*RANDBETWEEN(110,120)*0.01,'D-2・D-３'!AL27*RANDBETWEEN(80,90)*0.01),'D-2・D-３'!AL27+RANDBETWEEN(1,3)),0),0)&amp;"】")</f>
        <v/>
      </c>
      <c r="AM27" s="280" t="str">
        <f ca="1">IF('D-2・D-３'!AM27="","","【"&amp;ROUND(IFERROR(IF(ABS('D-2・D-３'!AM27)&gt;=10,IF('D-2・D-３'!AM27&gt;=0,'D-2・D-３'!AM27*RANDBETWEEN(80,90)*0.01,'D-2・D-３'!AM27*RANDBETWEEN(110,120)*0.01),'D-2・D-３'!AM27-RANDBETWEEN(1,3)),0),0)&amp;"～"&amp;ROUND(IFERROR(IF(ABS('D-2・D-３'!AM27)&gt;=10,IF('D-2・D-３'!AM27&gt;=0,'D-2・D-３'!AM27*RANDBETWEEN(110,120)*0.01,'D-2・D-３'!AM27*RANDBETWEEN(80,90)*0.01),'D-2・D-３'!AM27+RANDBETWEEN(1,3)),0),0)&amp;"】")</f>
        <v/>
      </c>
      <c r="AN27" s="371" t="str">
        <f ca="1">IF('D-2・D-３'!AN27="","","【"&amp;ROUND(IFERROR(IF(ABS('D-2・D-３'!AN27)&gt;=0.1,IF('D-2・D-３'!AN27&gt;=0,'D-2・D-３'!AN27*RANDBETWEEN(80,90),'D-2・D-３'!AN27*RANDBETWEEN(110,120)),('D-2・D-３'!AN27)*100-RANDBETWEEN(3,7)),0),0)&amp;"%～"&amp;ROUND(IFERROR(IF(ABS('D-2・D-３'!AN27)&gt;=0.1,IF('D-2・D-３'!AN27&gt;=0,'D-2・D-３'!AN27*RANDBETWEEN(110,120),'D-2・D-３'!AN27*RANDBETWEEN(80,90)),('D-2・D-３'!AN27)*100+RANDBETWEEN(3,7)),0),0)&amp;"%】")</f>
        <v/>
      </c>
      <c r="AO27" s="291" t="str">
        <f>IF('D-2・D-３'!AO27="","",'D-2・D-３'!AO27)</f>
        <v/>
      </c>
      <c r="AP27" s="277" t="str">
        <f>IF('D-2・D-３'!AP27="","",'D-2・D-３'!AP27)</f>
        <v/>
      </c>
      <c r="AQ27" s="280" t="str">
        <f ca="1">IF('D-2・D-３'!AQ27="","","【"&amp;ROUND(IFERROR(IF(ABS('D-2・D-３'!AQ27)&gt;=10,IF('D-2・D-３'!AQ27&gt;=0,'D-2・D-３'!AQ27*RANDBETWEEN(80,90)*0.01,'D-2・D-３'!AQ27*RANDBETWEEN(110,120)*0.01),'D-2・D-３'!AQ27-RANDBETWEEN(1,3)),0),0)&amp;"～"&amp;ROUND(IFERROR(IF(ABS('D-2・D-３'!AQ27)&gt;=10,IF('D-2・D-３'!AQ27&gt;=0,'D-2・D-３'!AQ27*RANDBETWEEN(110,120)*0.01,'D-2・D-３'!AQ27*RANDBETWEEN(80,90)*0.01),'D-2・D-３'!AQ27+RANDBETWEEN(1,3)),0),0)&amp;"】")</f>
        <v/>
      </c>
      <c r="AR27" s="285" t="str">
        <f>IF('D-2・D-３'!AR27="","",'D-2・D-３'!AR27)</f>
        <v/>
      </c>
      <c r="AS27" s="289" t="str">
        <f>IF('D-2・D-３'!AS27="","",'D-2・D-３'!AS27)</f>
        <v/>
      </c>
      <c r="AT27" s="291" t="str">
        <f>IF('D-2・D-３'!AT27="","",'D-2・D-３'!AT27)</f>
        <v/>
      </c>
      <c r="AU27" s="279" t="str">
        <f>IF('D-2・D-３'!AU27="","",'D-2・D-３'!AU27)</f>
        <v/>
      </c>
      <c r="AV27" s="280" t="str">
        <f ca="1">IF('D-2・D-３'!AV27="","","【"&amp;ROUND(IFERROR(IF(ABS('D-2・D-３'!AV27)&gt;=10,IF('D-2・D-３'!AV27&gt;=0,'D-2・D-３'!AV27*RANDBETWEEN(80,90)*0.01,'D-2・D-３'!AV27*RANDBETWEEN(110,120)*0.01),'D-2・D-３'!AV27-RANDBETWEEN(1,3)),0),0)&amp;"～"&amp;ROUND(IFERROR(IF(ABS('D-2・D-３'!AV27)&gt;=10,IF('D-2・D-３'!AV27&gt;=0,'D-2・D-３'!AV27*RANDBETWEEN(110,120)*0.01,'D-2・D-３'!AV27*RANDBETWEEN(80,90)*0.01),'D-2・D-３'!AV27+RANDBETWEEN(1,3)),0),0)&amp;"】")</f>
        <v/>
      </c>
      <c r="AW27" s="280" t="str">
        <f ca="1">IF('D-2・D-３'!AW27="","","【"&amp;ROUND(IFERROR(IF(ABS('D-2・D-３'!AW27)&gt;=10,IF('D-2・D-３'!AW27&gt;=0,'D-2・D-３'!AW27*RANDBETWEEN(80,90)*0.01,'D-2・D-３'!AW27*RANDBETWEEN(110,120)*0.01),'D-2・D-３'!AW27-RANDBETWEEN(1,3)),0),0)&amp;"～"&amp;ROUND(IFERROR(IF(ABS('D-2・D-３'!AW27)&gt;=10,IF('D-2・D-３'!AW27&gt;=0,'D-2・D-３'!AW27*RANDBETWEEN(110,120)*0.01,'D-2・D-３'!AW27*RANDBETWEEN(80,90)*0.01),'D-2・D-３'!AW27+RANDBETWEEN(1,3)),0),0)&amp;"】")</f>
        <v/>
      </c>
      <c r="AX27" s="280" t="str">
        <f ca="1">IF('D-2・D-３'!AX27="","","【"&amp;ROUND(IFERROR(IF(ABS('D-2・D-３'!AX27)&gt;=10,IF('D-2・D-３'!AX27&gt;=0,'D-2・D-３'!AX27*RANDBETWEEN(80,90)*0.01,'D-2・D-３'!AX27*RANDBETWEEN(110,120)*0.01),'D-2・D-３'!AX27-RANDBETWEEN(1,3)),0),0)&amp;"～"&amp;ROUND(IFERROR(IF(ABS('D-2・D-３'!AX27)&gt;=10,IF('D-2・D-３'!AX27&gt;=0,'D-2・D-３'!AX27*RANDBETWEEN(110,120)*0.01,'D-2・D-３'!AX27*RANDBETWEEN(80,90)*0.01),'D-2・D-３'!AX27+RANDBETWEEN(1,3)),0),0)&amp;"】")</f>
        <v/>
      </c>
      <c r="AY27" s="280" t="str">
        <f ca="1">IF('D-2・D-３'!AY27="","","【"&amp;ROUND(IFERROR(IF(ABS('D-2・D-３'!AY27)&gt;=10,IF('D-2・D-３'!AY27&gt;=0,'D-2・D-３'!AY27*RANDBETWEEN(80,90)*0.01,'D-2・D-３'!AY27*RANDBETWEEN(110,120)*0.01),'D-2・D-３'!AY27-RANDBETWEEN(1,3)),0),0)&amp;"～"&amp;ROUND(IFERROR(IF(ABS('D-2・D-３'!AY27)&gt;=10,IF('D-2・D-３'!AY27&gt;=0,'D-2・D-３'!AY27*RANDBETWEEN(110,120)*0.01,'D-2・D-３'!AY27*RANDBETWEEN(80,90)*0.01),'D-2・D-３'!AY27+RANDBETWEEN(1,3)),0),0)&amp;"】")</f>
        <v/>
      </c>
      <c r="AZ27" s="280" t="str">
        <f ca="1">IF('D-2・D-３'!AZ27="","","【"&amp;ROUND(IFERROR(IF(ABS('D-2・D-３'!AZ27)&gt;=10,IF('D-2・D-３'!AZ27&gt;=0,'D-2・D-３'!AZ27*RANDBETWEEN(80,90)*0.01,'D-2・D-３'!AZ27*RANDBETWEEN(110,120)*0.01),'D-2・D-３'!AZ27-RANDBETWEEN(1,3)),0),0)&amp;"～"&amp;ROUND(IFERROR(IF(ABS('D-2・D-３'!AZ27)&gt;=10,IF('D-2・D-３'!AZ27&gt;=0,'D-2・D-３'!AZ27*RANDBETWEEN(110,120)*0.01,'D-2・D-３'!AZ27*RANDBETWEEN(80,90)*0.01),'D-2・D-３'!AZ27+RANDBETWEEN(1,3)),0),0)&amp;"】")</f>
        <v/>
      </c>
      <c r="BA27" s="280" t="str">
        <f ca="1">IF('D-2・D-３'!BA27="","","【"&amp;ROUND(IFERROR(IF(ABS('D-2・D-３'!BA27)&gt;=10,IF('D-2・D-３'!BA27&gt;=0,'D-2・D-３'!BA27*RANDBETWEEN(80,90)*0.01,'D-2・D-３'!BA27*RANDBETWEEN(110,120)*0.01),'D-2・D-３'!BA27-RANDBETWEEN(1,3)),0),0)&amp;"～"&amp;ROUND(IFERROR(IF(ABS('D-2・D-３'!BA27)&gt;=10,IF('D-2・D-３'!BA27&gt;=0,'D-2・D-３'!BA27*RANDBETWEEN(110,120)*0.01,'D-2・D-３'!BA27*RANDBETWEEN(80,90)*0.01),'D-2・D-３'!BA27+RANDBETWEEN(1,3)),0),0)&amp;"】")</f>
        <v/>
      </c>
      <c r="BB27" s="280" t="str">
        <f ca="1">IF('D-2・D-３'!BB27="","","【"&amp;ROUND(IFERROR(IF(ABS('D-2・D-３'!BB27)&gt;=10,IF('D-2・D-３'!BB27&gt;=0,'D-2・D-３'!BB27*RANDBETWEEN(80,90)*0.01,'D-2・D-３'!BB27*RANDBETWEEN(110,120)*0.01),'D-2・D-３'!BB27-RANDBETWEEN(1,3)),0),0)&amp;"～"&amp;ROUND(IFERROR(IF(ABS('D-2・D-３'!BB27)&gt;=10,IF('D-2・D-３'!BB27&gt;=0,'D-2・D-３'!BB27*RANDBETWEEN(110,120)*0.01,'D-2・D-３'!BB27*RANDBETWEEN(80,90)*0.01),'D-2・D-３'!BB27+RANDBETWEEN(1,3)),0),0)&amp;"】")</f>
        <v/>
      </c>
      <c r="BC27" s="280" t="str">
        <f ca="1">IF('D-2・D-３'!BC27="","","【"&amp;ROUND(IFERROR(IF(ABS('D-2・D-３'!BC27)&gt;=10,IF('D-2・D-３'!BC27&gt;=0,'D-2・D-３'!BC27*RANDBETWEEN(80,90)*0.01,'D-2・D-３'!BC27*RANDBETWEEN(110,120)*0.01),'D-2・D-３'!BC27-RANDBETWEEN(1,3)),0),0)&amp;"～"&amp;ROUND(IFERROR(IF(ABS('D-2・D-３'!BC27)&gt;=10,IF('D-2・D-３'!BC27&gt;=0,'D-2・D-３'!BC27*RANDBETWEEN(110,120)*0.01,'D-2・D-３'!BC27*RANDBETWEEN(80,90)*0.01),'D-2・D-３'!BC27+RANDBETWEEN(1,3)),0),0)&amp;"】")</f>
        <v/>
      </c>
      <c r="BD27" s="122" t="str">
        <f>IF('D-2・D-３'!BD27="","",'D-2・D-３'!BD27)</f>
        <v/>
      </c>
      <c r="BE27" s="276" t="str">
        <f ca="1">IF('D-2・D-３'!BE27="","","【"&amp;ROUND(IFERROR(IF(ABS('D-2・D-３'!BE27)&gt;=10,IF('D-2・D-３'!BE27&gt;=0,'D-2・D-３'!BE27*RANDBETWEEN(80,90)*0.01,'D-2・D-３'!BE27*RANDBETWEEN(110,120)*0.01),'D-2・D-３'!BE27-RANDBETWEEN(1,3)),0),0)&amp;"～"&amp;ROUND(IFERROR(IF(ABS('D-2・D-３'!BE27)&gt;=10,IF('D-2・D-３'!BE27&gt;=0,'D-2・D-３'!BE27*RANDBETWEEN(110,120)*0.01,'D-2・D-３'!BE27*RANDBETWEEN(80,90)*0.01),'D-2・D-３'!BE27+RANDBETWEEN(1,3)),0),0)&amp;"】")</f>
        <v/>
      </c>
      <c r="BF27" s="276" t="str">
        <f ca="1">IF('D-2・D-３'!BF27="","","【"&amp;ROUND(IFERROR(IF(ABS('D-2・D-３'!BF27)&gt;=10,IF('D-2・D-３'!BF27&gt;=0,'D-2・D-３'!BF27*RANDBETWEEN(80,90)*0.01,'D-2・D-３'!BF27*RANDBETWEEN(110,120)*0.01),'D-2・D-３'!BF27-RANDBETWEEN(1,3)),0),0)&amp;"～"&amp;ROUND(IFERROR(IF(ABS('D-2・D-３'!BF27)&gt;=10,IF('D-2・D-３'!BF27&gt;=0,'D-2・D-３'!BF27*RANDBETWEEN(110,120)*0.01,'D-2・D-３'!BF27*RANDBETWEEN(80,90)*0.01),'D-2・D-３'!BF27+RANDBETWEEN(1,3)),0),0)&amp;"】")</f>
        <v/>
      </c>
      <c r="BG27" s="276" t="str">
        <f ca="1">IF('D-2・D-３'!BG27="","","【"&amp;ROUND(IFERROR(IF(ABS('D-2・D-３'!BG27)&gt;=10,IF('D-2・D-３'!BG27&gt;=0,'D-2・D-３'!BG27*RANDBETWEEN(80,90)*0.01,'D-2・D-３'!BG27*RANDBETWEEN(110,120)*0.01),'D-2・D-３'!BG27-RANDBETWEEN(1,3)),0),0)&amp;"～"&amp;ROUND(IFERROR(IF(ABS('D-2・D-３'!BG27)&gt;=10,IF('D-2・D-３'!BG27&gt;=0,'D-2・D-３'!BG27*RANDBETWEEN(110,120)*0.01,'D-2・D-３'!BG27*RANDBETWEEN(80,90)*0.01),'D-2・D-３'!BG27+RANDBETWEEN(1,3)),0),0)&amp;"】")</f>
        <v/>
      </c>
      <c r="BH27" s="276" t="str">
        <f ca="1">IF('D-2・D-３'!BH27="","","【"&amp;ROUND(IFERROR(IF(ABS('D-2・D-３'!BH27)&gt;=10,IF('D-2・D-３'!BH27&gt;=0,'D-2・D-３'!BH27*RANDBETWEEN(80,90)*0.01,'D-2・D-３'!BH27*RANDBETWEEN(110,120)*0.01),'D-2・D-３'!BH27-RANDBETWEEN(1,3)),0),0)&amp;"～"&amp;ROUND(IFERROR(IF(ABS('D-2・D-３'!BH27)&gt;=10,IF('D-2・D-３'!BH27&gt;=0,'D-2・D-３'!BH27*RANDBETWEEN(110,120)*0.01,'D-2・D-３'!BH27*RANDBETWEEN(80,90)*0.01),'D-2・D-３'!BH27+RANDBETWEEN(1,3)),0),0)&amp;"】")</f>
        <v/>
      </c>
      <c r="BI27" s="276" t="str">
        <f ca="1">IF('D-2・D-３'!BI27="","","【"&amp;ROUND(IFERROR(IF(ABS('D-2・D-３'!BI27)&gt;=10,IF('D-2・D-３'!BI27&gt;=0,'D-2・D-３'!BI27*RANDBETWEEN(80,90)*0.01,'D-2・D-３'!BI27*RANDBETWEEN(110,120)*0.01),'D-2・D-３'!BI27-RANDBETWEEN(1,3)),0),0)&amp;"～"&amp;ROUND(IFERROR(IF(ABS('D-2・D-３'!BI27)&gt;=10,IF('D-2・D-３'!BI27&gt;=0,'D-2・D-３'!BI27*RANDBETWEEN(110,120)*0.01,'D-2・D-３'!BI27*RANDBETWEEN(80,90)*0.01),'D-2・D-３'!BI27+RANDBETWEEN(1,3)),0),0)&amp;"】")</f>
        <v/>
      </c>
      <c r="BJ27" s="285" t="str">
        <f>IF('D-2・D-３'!BJ27="","",'D-2・D-３'!BJ27)</f>
        <v/>
      </c>
      <c r="BK27" s="280" t="str">
        <f ca="1">IF('D-2・D-３'!BK27="","","【"&amp;ROUND(IFERROR(IF(ABS('D-2・D-３'!BK27)&gt;=10,IF('D-2・D-３'!BK27&gt;=0,'D-2・D-３'!BK27*RANDBETWEEN(80,90)*0.01,'D-2・D-３'!BK27*RANDBETWEEN(110,120)*0.01),'D-2・D-３'!BK27-RANDBETWEEN(1,3)),0),0)&amp;"～"&amp;ROUND(IFERROR(IF(ABS('D-2・D-３'!BK27)&gt;=10,IF('D-2・D-３'!BK27&gt;=0,'D-2・D-３'!BK27*RANDBETWEEN(110,120)*0.01,'D-2・D-３'!BK27*RANDBETWEEN(80,90)*0.01),'D-2・D-３'!BK27+RANDBETWEEN(1,3)),0),0)&amp;"】")</f>
        <v/>
      </c>
      <c r="BL27" s="279" t="str">
        <f>IF('D-2・D-３'!BL27="","",'D-2・D-３'!BL27)</f>
        <v/>
      </c>
      <c r="BM27" s="280" t="str">
        <f ca="1">IF('D-2・D-３'!BM27="","","【"&amp;ROUND(IFERROR(IF(ABS('D-2・D-３'!BM27)&gt;=10,IF('D-2・D-３'!BM27&gt;=0,'D-2・D-３'!BM27*RANDBETWEEN(80,90)*0.01,'D-2・D-３'!BM27*RANDBETWEEN(110,120)*0.01),'D-2・D-３'!BM27-RANDBETWEEN(1,3)),0),0)&amp;"～"&amp;ROUND(IFERROR(IF(ABS('D-2・D-３'!BM27)&gt;=10,IF('D-2・D-３'!BM27&gt;=0,'D-2・D-３'!BM27*RANDBETWEEN(110,120)*0.01,'D-2・D-３'!BM27*RANDBETWEEN(80,90)*0.01),'D-2・D-３'!BM27+RANDBETWEEN(1,3)),0),0)&amp;"】")</f>
        <v/>
      </c>
      <c r="BN27" s="280" t="str">
        <f ca="1">IF('D-2・D-３'!BN27="","","【"&amp;ROUND(IFERROR(IF(ABS('D-2・D-３'!BN27)&gt;=10,IF('D-2・D-３'!BN27&gt;=0,'D-2・D-３'!BN27*RANDBETWEEN(80,90)*0.01,'D-2・D-３'!BN27*RANDBETWEEN(110,120)*0.01),'D-2・D-３'!BN27-RANDBETWEEN(1,3)),0),0)&amp;"～"&amp;ROUND(IFERROR(IF(ABS('D-2・D-３'!BN27)&gt;=10,IF('D-2・D-３'!BN27&gt;=0,'D-2・D-３'!BN27*RANDBETWEEN(110,120)*0.01,'D-2・D-３'!BN27*RANDBETWEEN(80,90)*0.01),'D-2・D-３'!BN27+RANDBETWEEN(1,3)),0),0)&amp;"】")</f>
        <v/>
      </c>
      <c r="BO27" s="280" t="str">
        <f ca="1">IF('D-2・D-３'!BO27="","","【"&amp;ROUND(IFERROR(IF(ABS('D-2・D-３'!BO27)&gt;=10,IF('D-2・D-３'!BO27&gt;=0,'D-2・D-３'!BO27*RANDBETWEEN(80,90)*0.01,'D-2・D-３'!BO27*RANDBETWEEN(110,120)*0.01),'D-2・D-３'!BO27-RANDBETWEEN(1,3)),0),0)&amp;"～"&amp;ROUND(IFERROR(IF(ABS('D-2・D-３'!BO27)&gt;=10,IF('D-2・D-３'!BO27&gt;=0,'D-2・D-３'!BO27*RANDBETWEEN(110,120)*0.01,'D-2・D-３'!BO27*RANDBETWEEN(80,90)*0.01),'D-2・D-３'!BO27+RANDBETWEEN(1,3)),0),0)&amp;"】")</f>
        <v/>
      </c>
      <c r="BP27" s="291" t="str">
        <f>IF('D-2・D-３'!BP27="","",'D-2・D-３'!BP27)</f>
        <v/>
      </c>
      <c r="BQ27" s="285" t="str">
        <f>IF('D-2・D-３'!BQ27="","",'D-2・D-３'!BQ27)</f>
        <v/>
      </c>
      <c r="BR27" s="280" t="str">
        <f ca="1">IF('D-2・D-３'!BR27="","","【"&amp;ROUND(IFERROR(IF(ABS('D-2・D-３'!BR27)&gt;=10,IF('D-2・D-３'!BR27&gt;=0,'D-2・D-３'!BR27*RANDBETWEEN(80,90)*0.01,'D-2・D-３'!BR27*RANDBETWEEN(110,120)*0.01),'D-2・D-３'!BR27-RANDBETWEEN(1,3)),0),0)&amp;"～"&amp;ROUND(IFERROR(IF(ABS('D-2・D-３'!BR27)&gt;=10,IF('D-2・D-３'!BR27&gt;=0,'D-2・D-３'!BR27*RANDBETWEEN(110,120)*0.01,'D-2・D-３'!BR27*RANDBETWEEN(80,90)*0.01),'D-2・D-３'!BR27+RANDBETWEEN(1,3)),0),0)&amp;"】")</f>
        <v/>
      </c>
      <c r="BS27" s="280" t="str">
        <f ca="1">IF('D-2・D-３'!BS27="","","【"&amp;ROUND(IFERROR(IF(ABS('D-2・D-３'!BS27)&gt;=10,IF('D-2・D-３'!BS27&gt;=0,'D-2・D-３'!BS27*RANDBETWEEN(80,90)*0.01,'D-2・D-３'!BS27*RANDBETWEEN(110,120)*0.01),'D-2・D-３'!BS27-RANDBETWEEN(1,3)),0),0)&amp;"～"&amp;ROUND(IFERROR(IF(ABS('D-2・D-３'!BS27)&gt;=10,IF('D-2・D-３'!BS27&gt;=0,'D-2・D-３'!BS27*RANDBETWEEN(110,120)*0.01,'D-2・D-３'!BS27*RANDBETWEEN(80,90)*0.01),'D-2・D-３'!BS27+RANDBETWEEN(1,3)),0),0)&amp;"】")</f>
        <v/>
      </c>
      <c r="BT27" s="280" t="str">
        <f ca="1">IF('D-2・D-３'!BT27="","","【"&amp;ROUND(IFERROR(IF(ABS('D-2・D-３'!BT27)&gt;=10,IF('D-2・D-３'!BT27&gt;=0,'D-2・D-３'!BT27*RANDBETWEEN(80,90)*0.01,'D-2・D-３'!BT27*RANDBETWEEN(110,120)*0.01),'D-2・D-３'!BT27-RANDBETWEEN(1,3)),0),0)&amp;"～"&amp;ROUND(IFERROR(IF(ABS('D-2・D-３'!BT27)&gt;=10,IF('D-2・D-３'!BT27&gt;=0,'D-2・D-３'!BT27*RANDBETWEEN(110,120)*0.01,'D-2・D-３'!BT27*RANDBETWEEN(80,90)*0.01),'D-2・D-３'!BT27+RANDBETWEEN(1,3)),0),0)&amp;"】")</f>
        <v/>
      </c>
      <c r="BU27" s="280" t="str">
        <f ca="1">IF('D-2・D-３'!BU27="","","【"&amp;ROUND(IFERROR(IF(ABS('D-2・D-３'!BU27)&gt;=10,IF('D-2・D-３'!BU27&gt;=0,'D-2・D-３'!BU27*RANDBETWEEN(80,90)*0.01,'D-2・D-３'!BU27*RANDBETWEEN(110,120)*0.01),'D-2・D-３'!BU27-RANDBETWEEN(1,3)),0),0)&amp;"～"&amp;ROUND(IFERROR(IF(ABS('D-2・D-３'!BU27)&gt;=10,IF('D-2・D-３'!BU27&gt;=0,'D-2・D-３'!BU27*RANDBETWEEN(110,120)*0.01,'D-2・D-３'!BU27*RANDBETWEEN(80,90)*0.01),'D-2・D-３'!BU27+RANDBETWEEN(1,3)),0),0)&amp;"】")</f>
        <v/>
      </c>
      <c r="BV27" s="280" t="str">
        <f ca="1">IF('D-2・D-３'!BV27="","","【"&amp;ROUND(IFERROR(IF(ABS('D-2・D-３'!BV27)&gt;=10,IF('D-2・D-３'!BV27&gt;=0,'D-2・D-３'!BV27*RANDBETWEEN(80,90)*0.01,'D-2・D-３'!BV27*RANDBETWEEN(110,120)*0.01),'D-2・D-３'!BV27-RANDBETWEEN(1,3)),0),0)&amp;"～"&amp;ROUND(IFERROR(IF(ABS('D-2・D-３'!BV27)&gt;=10,IF('D-2・D-３'!BV27&gt;=0,'D-2・D-３'!BV27*RANDBETWEEN(110,120)*0.01,'D-2・D-３'!BV27*RANDBETWEEN(80,90)*0.01),'D-2・D-３'!BV27+RANDBETWEEN(1,3)),0),0)&amp;"】")</f>
        <v/>
      </c>
      <c r="BW27" s="283" t="str">
        <f ca="1">IF('D-2・D-３'!BW27="","","【"&amp;ROUND(IFERROR(IF(ABS('D-2・D-３'!BW27)&gt;=10,IF('D-2・D-３'!BW27&gt;=0,'D-2・D-３'!BW27*RANDBETWEEN(80,90)*0.01,'D-2・D-３'!BW27*RANDBETWEEN(110,120)*0.01),'D-2・D-３'!BW27-RANDBETWEEN(1,3)),0),0)&amp;"～"&amp;ROUND(IFERROR(IF(ABS('D-2・D-３'!BW27)&gt;=10,IF('D-2・D-３'!BW27&gt;=0,'D-2・D-３'!BW27*RANDBETWEEN(110,120)*0.01,'D-2・D-３'!BW27*RANDBETWEEN(80,90)*0.01),'D-2・D-３'!BW27+RANDBETWEEN(1,3)),0),0)&amp;"】")</f>
        <v/>
      </c>
    </row>
    <row r="28" spans="2:75" ht="18" customHeight="1" x14ac:dyDescent="0.15">
      <c r="B28" s="1081">
        <v>15</v>
      </c>
      <c r="C28" s="1082"/>
      <c r="D28" s="279" t="str">
        <f>IF('D-2・D-３'!D28="","",'D-2・D-３'!D28)</f>
        <v/>
      </c>
      <c r="E28" s="273" t="str">
        <f>IF('D-2・D-３'!E28="","",'D-2・D-３'!E28)</f>
        <v/>
      </c>
      <c r="F28" s="274" t="str">
        <f>IF('D-2・D-３'!F28="","",'D-2・D-３'!F28)</f>
        <v/>
      </c>
      <c r="G28" s="285" t="str">
        <f>IF('D-2・D-３'!G28="","",'D-2・D-３'!G28)</f>
        <v/>
      </c>
      <c r="H28" s="279" t="str">
        <f>IF('D-2・D-３'!H28="","",'D-2・D-３'!H28)</f>
        <v/>
      </c>
      <c r="I28" s="273" t="str">
        <f>IF('D-2・D-３'!I28="","",'D-2・D-３'!I28)</f>
        <v/>
      </c>
      <c r="J28" s="279" t="str">
        <f>IF('D-2・D-３'!J28="","",'D-2・D-３'!J28)</f>
        <v/>
      </c>
      <c r="K28" s="273" t="str">
        <f>IF('D-2・D-３'!K28="","",'D-2・D-３'!K28)</f>
        <v/>
      </c>
      <c r="L28" s="279" t="str">
        <f>IF('D-2・D-３'!L28="","",'D-2・D-３'!L28)</f>
        <v/>
      </c>
      <c r="M28" s="273" t="str">
        <f>IF('D-2・D-３'!M28="","",'D-2・D-３'!M28)</f>
        <v/>
      </c>
      <c r="N28" s="279" t="str">
        <f>IF('D-2・D-３'!N28="","",'D-2・D-３'!N28)</f>
        <v/>
      </c>
      <c r="O28" s="273" t="str">
        <f>IF('D-2・D-３'!O28="","",'D-2・D-３'!O28)</f>
        <v/>
      </c>
      <c r="P28" s="279" t="str">
        <f>IF('D-2・D-３'!P28="","",'D-2・D-３'!P28)</f>
        <v/>
      </c>
      <c r="Q28" s="273" t="str">
        <f>IF('D-2・D-３'!Q28="","",'D-2・D-３'!Q28)</f>
        <v/>
      </c>
      <c r="R28" s="279" t="str">
        <f>IF('D-2・D-３'!R28="","",'D-2・D-３'!R28)</f>
        <v/>
      </c>
      <c r="S28" s="273" t="str">
        <f>IF('D-2・D-３'!S28="","",'D-2・D-３'!S28)</f>
        <v/>
      </c>
      <c r="T28" s="279" t="str">
        <f>IF('D-2・D-３'!T28="","",'D-2・D-３'!T28)</f>
        <v/>
      </c>
      <c r="U28" s="273" t="str">
        <f>IF('D-2・D-３'!U28="","",'D-2・D-３'!U28)</f>
        <v/>
      </c>
      <c r="V28" s="273" t="str">
        <f>IF('D-2・D-３'!V28="","",'D-2・D-３'!V28)</f>
        <v/>
      </c>
      <c r="W28" s="273" t="str">
        <f>IF('D-2・D-３'!W28="","",'D-2・D-３'!W28)</f>
        <v/>
      </c>
      <c r="X28" s="273" t="str">
        <f>IF('D-2・D-３'!X28="","",'D-2・D-３'!X28)</f>
        <v/>
      </c>
      <c r="Y28" s="279" t="str">
        <f>IF('D-2・D-３'!Y28="","",'D-2・D-３'!Y28)</f>
        <v/>
      </c>
      <c r="Z28" s="291" t="str">
        <f>IF('D-2・D-３'!Z28="","",'D-2・D-３'!Z28)</f>
        <v/>
      </c>
      <c r="AA28" s="291" t="str">
        <f>IF('D-2・D-３'!AA28="","",'D-2・D-３'!AA28)</f>
        <v/>
      </c>
      <c r="AB28" s="285" t="str">
        <f>IF('D-2・D-３'!AB28="","",'D-2・D-３'!AB28)</f>
        <v/>
      </c>
      <c r="AC28" s="285" t="str">
        <f>IF('D-2・D-３'!AC28="","",'D-2・D-３'!AC28)</f>
        <v/>
      </c>
      <c r="AD28" s="285" t="str">
        <f>IF('D-2・D-３'!AD28="","",'D-2・D-３'!AD28)</f>
        <v/>
      </c>
      <c r="AE28" s="285" t="str">
        <f>IF('D-2・D-３'!AE28="","",'D-2・D-３'!AE28)</f>
        <v/>
      </c>
      <c r="AF28" s="285" t="str">
        <f>IF('D-2・D-３'!AF28="","",'D-2・D-３'!AF28)</f>
        <v/>
      </c>
      <c r="AG28" s="275" t="str">
        <f>IF('D-2・D-３'!AG28="","",'D-2・D-３'!AG28)</f>
        <v/>
      </c>
      <c r="AH28" s="285" t="str">
        <f>IF('D-2・D-３'!AH28="","",'D-2・D-３'!AH28)</f>
        <v/>
      </c>
      <c r="AI28" s="280" t="str">
        <f ca="1">IF('D-2・D-３'!AI28="","","【"&amp;ROUND(IFERROR(IF(ABS('D-2・D-３'!AI28)&gt;=10,IF('D-2・D-３'!AI28&gt;=0,'D-2・D-３'!AI28*RANDBETWEEN(80,90)*0.01,'D-2・D-３'!AI28*RANDBETWEEN(110,120)*0.01),'D-2・D-３'!AI28-RANDBETWEEN(1,3)),0),0)&amp;"～"&amp;ROUND(IFERROR(IF(ABS('D-2・D-３'!AI28)&gt;=10,IF('D-2・D-３'!AI28&gt;=0,'D-2・D-３'!AI28*RANDBETWEEN(110,120)*0.01,'D-2・D-３'!AI28*RANDBETWEEN(80,90)*0.01),'D-2・D-３'!AI28+RANDBETWEEN(1,3)),0),0)&amp;"】")</f>
        <v/>
      </c>
      <c r="AJ28" s="289" t="str">
        <f ca="1">IF('D-2・D-３'!AJ28="","","【"&amp;ROUND(IFERROR(IF(ABS('D-2・D-３'!AJ28)&gt;=10,IF('D-2・D-３'!AJ28&gt;=0,'D-2・D-３'!AJ28*RANDBETWEEN(80,90)*0.01,'D-2・D-３'!AJ28*RANDBETWEEN(110,120)*0.01),'D-2・D-３'!AJ28-RANDBETWEEN(1,3)),0),0)&amp;"～"&amp;ROUND(IFERROR(IF(ABS('D-2・D-３'!AJ28)&gt;=10,IF('D-2・D-３'!AJ28&gt;=0,'D-2・D-３'!AJ28*RANDBETWEEN(110,120)*0.01,'D-2・D-３'!AJ28*RANDBETWEEN(80,90)*0.01),'D-2・D-３'!AJ28+RANDBETWEEN(1,3)),0),0)&amp;"】")</f>
        <v/>
      </c>
      <c r="AK28" s="289" t="str">
        <f ca="1">IF('D-2・D-３'!AK28="","","【"&amp;ROUND(IFERROR(IF(ABS('D-2・D-３'!AK28)&gt;=10,IF('D-2・D-３'!AK28&gt;=0,'D-2・D-３'!AK28*RANDBETWEEN(80,90)*0.01,'D-2・D-３'!AK28*RANDBETWEEN(110,120)*0.01),'D-2・D-３'!AK28-RANDBETWEEN(1,3)),0),0)&amp;"～"&amp;ROUND(IFERROR(IF(ABS('D-2・D-３'!AK28)&gt;=10,IF('D-2・D-３'!AK28&gt;=0,'D-2・D-３'!AK28*RANDBETWEEN(110,120)*0.01,'D-2・D-３'!AK28*RANDBETWEEN(80,90)*0.01),'D-2・D-３'!AK28+RANDBETWEEN(1,3)),0),0)&amp;"】")</f>
        <v/>
      </c>
      <c r="AL28" s="280" t="str">
        <f ca="1">IF('D-2・D-３'!AL28="","","【"&amp;ROUND(IFERROR(IF(ABS('D-2・D-３'!AL28)&gt;=10,IF('D-2・D-３'!AL28&gt;=0,'D-2・D-３'!AL28*RANDBETWEEN(80,90)*0.01,'D-2・D-３'!AL28*RANDBETWEEN(110,120)*0.01),'D-2・D-３'!AL28-RANDBETWEEN(1,3)),0),0)&amp;"～"&amp;ROUND(IFERROR(IF(ABS('D-2・D-３'!AL28)&gt;=10,IF('D-2・D-３'!AL28&gt;=0,'D-2・D-３'!AL28*RANDBETWEEN(110,120)*0.01,'D-2・D-３'!AL28*RANDBETWEEN(80,90)*0.01),'D-2・D-３'!AL28+RANDBETWEEN(1,3)),0),0)&amp;"】")</f>
        <v/>
      </c>
      <c r="AM28" s="280" t="str">
        <f ca="1">IF('D-2・D-３'!AM28="","","【"&amp;ROUND(IFERROR(IF(ABS('D-2・D-３'!AM28)&gt;=10,IF('D-2・D-３'!AM28&gt;=0,'D-2・D-３'!AM28*RANDBETWEEN(80,90)*0.01,'D-2・D-３'!AM28*RANDBETWEEN(110,120)*0.01),'D-2・D-３'!AM28-RANDBETWEEN(1,3)),0),0)&amp;"～"&amp;ROUND(IFERROR(IF(ABS('D-2・D-３'!AM28)&gt;=10,IF('D-2・D-３'!AM28&gt;=0,'D-2・D-３'!AM28*RANDBETWEEN(110,120)*0.01,'D-2・D-３'!AM28*RANDBETWEEN(80,90)*0.01),'D-2・D-３'!AM28+RANDBETWEEN(1,3)),0),0)&amp;"】")</f>
        <v/>
      </c>
      <c r="AN28" s="371" t="str">
        <f ca="1">IF('D-2・D-３'!AN28="","","【"&amp;ROUND(IFERROR(IF(ABS('D-2・D-３'!AN28)&gt;=0.1,IF('D-2・D-３'!AN28&gt;=0,'D-2・D-３'!AN28*RANDBETWEEN(80,90),'D-2・D-３'!AN28*RANDBETWEEN(110,120)),('D-2・D-３'!AN28)*100-RANDBETWEEN(3,7)),0),0)&amp;"%～"&amp;ROUND(IFERROR(IF(ABS('D-2・D-３'!AN28)&gt;=0.1,IF('D-2・D-３'!AN28&gt;=0,'D-2・D-３'!AN28*RANDBETWEEN(110,120),'D-2・D-３'!AN28*RANDBETWEEN(80,90)),('D-2・D-３'!AN28)*100+RANDBETWEEN(3,7)),0),0)&amp;"%】")</f>
        <v/>
      </c>
      <c r="AO28" s="291" t="str">
        <f>IF('D-2・D-３'!AO28="","",'D-2・D-３'!AO28)</f>
        <v/>
      </c>
      <c r="AP28" s="277" t="str">
        <f>IF('D-2・D-３'!AP28="","",'D-2・D-３'!AP28)</f>
        <v/>
      </c>
      <c r="AQ28" s="280" t="str">
        <f ca="1">IF('D-2・D-３'!AQ28="","","【"&amp;ROUND(IFERROR(IF(ABS('D-2・D-３'!AQ28)&gt;=10,IF('D-2・D-３'!AQ28&gt;=0,'D-2・D-３'!AQ28*RANDBETWEEN(80,90)*0.01,'D-2・D-３'!AQ28*RANDBETWEEN(110,120)*0.01),'D-2・D-３'!AQ28-RANDBETWEEN(1,3)),0),0)&amp;"～"&amp;ROUND(IFERROR(IF(ABS('D-2・D-３'!AQ28)&gt;=10,IF('D-2・D-３'!AQ28&gt;=0,'D-2・D-３'!AQ28*RANDBETWEEN(110,120)*0.01,'D-2・D-３'!AQ28*RANDBETWEEN(80,90)*0.01),'D-2・D-３'!AQ28+RANDBETWEEN(1,3)),0),0)&amp;"】")</f>
        <v/>
      </c>
      <c r="AR28" s="285" t="str">
        <f>IF('D-2・D-３'!AR28="","",'D-2・D-３'!AR28)</f>
        <v/>
      </c>
      <c r="AS28" s="289" t="str">
        <f>IF('D-2・D-３'!AS28="","",'D-2・D-３'!AS28)</f>
        <v/>
      </c>
      <c r="AT28" s="291" t="str">
        <f>IF('D-2・D-３'!AT28="","",'D-2・D-３'!AT28)</f>
        <v/>
      </c>
      <c r="AU28" s="279" t="str">
        <f>IF('D-2・D-３'!AU28="","",'D-2・D-３'!AU28)</f>
        <v/>
      </c>
      <c r="AV28" s="280" t="str">
        <f ca="1">IF('D-2・D-３'!AV28="","","【"&amp;ROUND(IFERROR(IF(ABS('D-2・D-３'!AV28)&gt;=10,IF('D-2・D-３'!AV28&gt;=0,'D-2・D-３'!AV28*RANDBETWEEN(80,90)*0.01,'D-2・D-３'!AV28*RANDBETWEEN(110,120)*0.01),'D-2・D-３'!AV28-RANDBETWEEN(1,3)),0),0)&amp;"～"&amp;ROUND(IFERROR(IF(ABS('D-2・D-３'!AV28)&gt;=10,IF('D-2・D-３'!AV28&gt;=0,'D-2・D-３'!AV28*RANDBETWEEN(110,120)*0.01,'D-2・D-３'!AV28*RANDBETWEEN(80,90)*0.01),'D-2・D-３'!AV28+RANDBETWEEN(1,3)),0),0)&amp;"】")</f>
        <v/>
      </c>
      <c r="AW28" s="280" t="str">
        <f ca="1">IF('D-2・D-３'!AW28="","","【"&amp;ROUND(IFERROR(IF(ABS('D-2・D-３'!AW28)&gt;=10,IF('D-2・D-３'!AW28&gt;=0,'D-2・D-３'!AW28*RANDBETWEEN(80,90)*0.01,'D-2・D-３'!AW28*RANDBETWEEN(110,120)*0.01),'D-2・D-３'!AW28-RANDBETWEEN(1,3)),0),0)&amp;"～"&amp;ROUND(IFERROR(IF(ABS('D-2・D-３'!AW28)&gt;=10,IF('D-2・D-３'!AW28&gt;=0,'D-2・D-３'!AW28*RANDBETWEEN(110,120)*0.01,'D-2・D-３'!AW28*RANDBETWEEN(80,90)*0.01),'D-2・D-３'!AW28+RANDBETWEEN(1,3)),0),0)&amp;"】")</f>
        <v/>
      </c>
      <c r="AX28" s="280" t="str">
        <f ca="1">IF('D-2・D-３'!AX28="","","【"&amp;ROUND(IFERROR(IF(ABS('D-2・D-３'!AX28)&gt;=10,IF('D-2・D-３'!AX28&gt;=0,'D-2・D-３'!AX28*RANDBETWEEN(80,90)*0.01,'D-2・D-３'!AX28*RANDBETWEEN(110,120)*0.01),'D-2・D-３'!AX28-RANDBETWEEN(1,3)),0),0)&amp;"～"&amp;ROUND(IFERROR(IF(ABS('D-2・D-３'!AX28)&gt;=10,IF('D-2・D-３'!AX28&gt;=0,'D-2・D-３'!AX28*RANDBETWEEN(110,120)*0.01,'D-2・D-３'!AX28*RANDBETWEEN(80,90)*0.01),'D-2・D-３'!AX28+RANDBETWEEN(1,3)),0),0)&amp;"】")</f>
        <v/>
      </c>
      <c r="AY28" s="280" t="str">
        <f ca="1">IF('D-2・D-３'!AY28="","","【"&amp;ROUND(IFERROR(IF(ABS('D-2・D-３'!AY28)&gt;=10,IF('D-2・D-３'!AY28&gt;=0,'D-2・D-３'!AY28*RANDBETWEEN(80,90)*0.01,'D-2・D-３'!AY28*RANDBETWEEN(110,120)*0.01),'D-2・D-３'!AY28-RANDBETWEEN(1,3)),0),0)&amp;"～"&amp;ROUND(IFERROR(IF(ABS('D-2・D-３'!AY28)&gt;=10,IF('D-2・D-３'!AY28&gt;=0,'D-2・D-３'!AY28*RANDBETWEEN(110,120)*0.01,'D-2・D-３'!AY28*RANDBETWEEN(80,90)*0.01),'D-2・D-３'!AY28+RANDBETWEEN(1,3)),0),0)&amp;"】")</f>
        <v/>
      </c>
      <c r="AZ28" s="280" t="str">
        <f ca="1">IF('D-2・D-３'!AZ28="","","【"&amp;ROUND(IFERROR(IF(ABS('D-2・D-３'!AZ28)&gt;=10,IF('D-2・D-３'!AZ28&gt;=0,'D-2・D-３'!AZ28*RANDBETWEEN(80,90)*0.01,'D-2・D-３'!AZ28*RANDBETWEEN(110,120)*0.01),'D-2・D-３'!AZ28-RANDBETWEEN(1,3)),0),0)&amp;"～"&amp;ROUND(IFERROR(IF(ABS('D-2・D-３'!AZ28)&gt;=10,IF('D-2・D-３'!AZ28&gt;=0,'D-2・D-３'!AZ28*RANDBETWEEN(110,120)*0.01,'D-2・D-３'!AZ28*RANDBETWEEN(80,90)*0.01),'D-2・D-３'!AZ28+RANDBETWEEN(1,3)),0),0)&amp;"】")</f>
        <v/>
      </c>
      <c r="BA28" s="280" t="str">
        <f ca="1">IF('D-2・D-３'!BA28="","","【"&amp;ROUND(IFERROR(IF(ABS('D-2・D-３'!BA28)&gt;=10,IF('D-2・D-３'!BA28&gt;=0,'D-2・D-３'!BA28*RANDBETWEEN(80,90)*0.01,'D-2・D-３'!BA28*RANDBETWEEN(110,120)*0.01),'D-2・D-３'!BA28-RANDBETWEEN(1,3)),0),0)&amp;"～"&amp;ROUND(IFERROR(IF(ABS('D-2・D-３'!BA28)&gt;=10,IF('D-2・D-３'!BA28&gt;=0,'D-2・D-３'!BA28*RANDBETWEEN(110,120)*0.01,'D-2・D-３'!BA28*RANDBETWEEN(80,90)*0.01),'D-2・D-３'!BA28+RANDBETWEEN(1,3)),0),0)&amp;"】")</f>
        <v/>
      </c>
      <c r="BB28" s="280" t="str">
        <f ca="1">IF('D-2・D-３'!BB28="","","【"&amp;ROUND(IFERROR(IF(ABS('D-2・D-３'!BB28)&gt;=10,IF('D-2・D-３'!BB28&gt;=0,'D-2・D-３'!BB28*RANDBETWEEN(80,90)*0.01,'D-2・D-３'!BB28*RANDBETWEEN(110,120)*0.01),'D-2・D-３'!BB28-RANDBETWEEN(1,3)),0),0)&amp;"～"&amp;ROUND(IFERROR(IF(ABS('D-2・D-３'!BB28)&gt;=10,IF('D-2・D-３'!BB28&gt;=0,'D-2・D-３'!BB28*RANDBETWEEN(110,120)*0.01,'D-2・D-３'!BB28*RANDBETWEEN(80,90)*0.01),'D-2・D-３'!BB28+RANDBETWEEN(1,3)),0),0)&amp;"】")</f>
        <v/>
      </c>
      <c r="BC28" s="280" t="str">
        <f ca="1">IF('D-2・D-３'!BC28="","","【"&amp;ROUND(IFERROR(IF(ABS('D-2・D-３'!BC28)&gt;=10,IF('D-2・D-３'!BC28&gt;=0,'D-2・D-３'!BC28*RANDBETWEEN(80,90)*0.01,'D-2・D-３'!BC28*RANDBETWEEN(110,120)*0.01),'D-2・D-３'!BC28-RANDBETWEEN(1,3)),0),0)&amp;"～"&amp;ROUND(IFERROR(IF(ABS('D-2・D-３'!BC28)&gt;=10,IF('D-2・D-３'!BC28&gt;=0,'D-2・D-３'!BC28*RANDBETWEEN(110,120)*0.01,'D-2・D-３'!BC28*RANDBETWEEN(80,90)*0.01),'D-2・D-３'!BC28+RANDBETWEEN(1,3)),0),0)&amp;"】")</f>
        <v/>
      </c>
      <c r="BD28" s="122" t="str">
        <f>IF('D-2・D-３'!BD28="","",'D-2・D-３'!BD28)</f>
        <v/>
      </c>
      <c r="BE28" s="276" t="str">
        <f ca="1">IF('D-2・D-３'!BE28="","","【"&amp;ROUND(IFERROR(IF(ABS('D-2・D-３'!BE28)&gt;=10,IF('D-2・D-３'!BE28&gt;=0,'D-2・D-３'!BE28*RANDBETWEEN(80,90)*0.01,'D-2・D-３'!BE28*RANDBETWEEN(110,120)*0.01),'D-2・D-３'!BE28-RANDBETWEEN(1,3)),0),0)&amp;"～"&amp;ROUND(IFERROR(IF(ABS('D-2・D-３'!BE28)&gt;=10,IF('D-2・D-３'!BE28&gt;=0,'D-2・D-３'!BE28*RANDBETWEEN(110,120)*0.01,'D-2・D-３'!BE28*RANDBETWEEN(80,90)*0.01),'D-2・D-３'!BE28+RANDBETWEEN(1,3)),0),0)&amp;"】")</f>
        <v/>
      </c>
      <c r="BF28" s="276" t="str">
        <f ca="1">IF('D-2・D-３'!BF28="","","【"&amp;ROUND(IFERROR(IF(ABS('D-2・D-３'!BF28)&gt;=10,IF('D-2・D-３'!BF28&gt;=0,'D-2・D-３'!BF28*RANDBETWEEN(80,90)*0.01,'D-2・D-３'!BF28*RANDBETWEEN(110,120)*0.01),'D-2・D-３'!BF28-RANDBETWEEN(1,3)),0),0)&amp;"～"&amp;ROUND(IFERROR(IF(ABS('D-2・D-３'!BF28)&gt;=10,IF('D-2・D-３'!BF28&gt;=0,'D-2・D-３'!BF28*RANDBETWEEN(110,120)*0.01,'D-2・D-３'!BF28*RANDBETWEEN(80,90)*0.01),'D-2・D-３'!BF28+RANDBETWEEN(1,3)),0),0)&amp;"】")</f>
        <v/>
      </c>
      <c r="BG28" s="276" t="str">
        <f ca="1">IF('D-2・D-３'!BG28="","","【"&amp;ROUND(IFERROR(IF(ABS('D-2・D-３'!BG28)&gt;=10,IF('D-2・D-３'!BG28&gt;=0,'D-2・D-３'!BG28*RANDBETWEEN(80,90)*0.01,'D-2・D-３'!BG28*RANDBETWEEN(110,120)*0.01),'D-2・D-３'!BG28-RANDBETWEEN(1,3)),0),0)&amp;"～"&amp;ROUND(IFERROR(IF(ABS('D-2・D-３'!BG28)&gt;=10,IF('D-2・D-３'!BG28&gt;=0,'D-2・D-３'!BG28*RANDBETWEEN(110,120)*0.01,'D-2・D-３'!BG28*RANDBETWEEN(80,90)*0.01),'D-2・D-３'!BG28+RANDBETWEEN(1,3)),0),0)&amp;"】")</f>
        <v/>
      </c>
      <c r="BH28" s="276" t="str">
        <f ca="1">IF('D-2・D-３'!BH28="","","【"&amp;ROUND(IFERROR(IF(ABS('D-2・D-３'!BH28)&gt;=10,IF('D-2・D-３'!BH28&gt;=0,'D-2・D-３'!BH28*RANDBETWEEN(80,90)*0.01,'D-2・D-３'!BH28*RANDBETWEEN(110,120)*0.01),'D-2・D-３'!BH28-RANDBETWEEN(1,3)),0),0)&amp;"～"&amp;ROUND(IFERROR(IF(ABS('D-2・D-３'!BH28)&gt;=10,IF('D-2・D-３'!BH28&gt;=0,'D-2・D-３'!BH28*RANDBETWEEN(110,120)*0.01,'D-2・D-３'!BH28*RANDBETWEEN(80,90)*0.01),'D-2・D-３'!BH28+RANDBETWEEN(1,3)),0),0)&amp;"】")</f>
        <v/>
      </c>
      <c r="BI28" s="276" t="str">
        <f ca="1">IF('D-2・D-３'!BI28="","","【"&amp;ROUND(IFERROR(IF(ABS('D-2・D-３'!BI28)&gt;=10,IF('D-2・D-３'!BI28&gt;=0,'D-2・D-３'!BI28*RANDBETWEEN(80,90)*0.01,'D-2・D-３'!BI28*RANDBETWEEN(110,120)*0.01),'D-2・D-３'!BI28-RANDBETWEEN(1,3)),0),0)&amp;"～"&amp;ROUND(IFERROR(IF(ABS('D-2・D-３'!BI28)&gt;=10,IF('D-2・D-３'!BI28&gt;=0,'D-2・D-３'!BI28*RANDBETWEEN(110,120)*0.01,'D-2・D-３'!BI28*RANDBETWEEN(80,90)*0.01),'D-2・D-３'!BI28+RANDBETWEEN(1,3)),0),0)&amp;"】")</f>
        <v/>
      </c>
      <c r="BJ28" s="285" t="str">
        <f>IF('D-2・D-３'!BJ28="","",'D-2・D-３'!BJ28)</f>
        <v/>
      </c>
      <c r="BK28" s="280" t="str">
        <f ca="1">IF('D-2・D-３'!BK28="","","【"&amp;ROUND(IFERROR(IF(ABS('D-2・D-３'!BK28)&gt;=10,IF('D-2・D-３'!BK28&gt;=0,'D-2・D-３'!BK28*RANDBETWEEN(80,90)*0.01,'D-2・D-３'!BK28*RANDBETWEEN(110,120)*0.01),'D-2・D-３'!BK28-RANDBETWEEN(1,3)),0),0)&amp;"～"&amp;ROUND(IFERROR(IF(ABS('D-2・D-３'!BK28)&gt;=10,IF('D-2・D-３'!BK28&gt;=0,'D-2・D-３'!BK28*RANDBETWEEN(110,120)*0.01,'D-2・D-３'!BK28*RANDBETWEEN(80,90)*0.01),'D-2・D-３'!BK28+RANDBETWEEN(1,3)),0),0)&amp;"】")</f>
        <v/>
      </c>
      <c r="BL28" s="279" t="str">
        <f>IF('D-2・D-３'!BL28="","",'D-2・D-３'!BL28)</f>
        <v/>
      </c>
      <c r="BM28" s="280" t="str">
        <f ca="1">IF('D-2・D-３'!BM28="","","【"&amp;ROUND(IFERROR(IF(ABS('D-2・D-３'!BM28)&gt;=10,IF('D-2・D-３'!BM28&gt;=0,'D-2・D-３'!BM28*RANDBETWEEN(80,90)*0.01,'D-2・D-３'!BM28*RANDBETWEEN(110,120)*0.01),'D-2・D-３'!BM28-RANDBETWEEN(1,3)),0),0)&amp;"～"&amp;ROUND(IFERROR(IF(ABS('D-2・D-３'!BM28)&gt;=10,IF('D-2・D-３'!BM28&gt;=0,'D-2・D-３'!BM28*RANDBETWEEN(110,120)*0.01,'D-2・D-３'!BM28*RANDBETWEEN(80,90)*0.01),'D-2・D-３'!BM28+RANDBETWEEN(1,3)),0),0)&amp;"】")</f>
        <v/>
      </c>
      <c r="BN28" s="280" t="str">
        <f ca="1">IF('D-2・D-３'!BN28="","","【"&amp;ROUND(IFERROR(IF(ABS('D-2・D-３'!BN28)&gt;=10,IF('D-2・D-３'!BN28&gt;=0,'D-2・D-３'!BN28*RANDBETWEEN(80,90)*0.01,'D-2・D-３'!BN28*RANDBETWEEN(110,120)*0.01),'D-2・D-３'!BN28-RANDBETWEEN(1,3)),0),0)&amp;"～"&amp;ROUND(IFERROR(IF(ABS('D-2・D-３'!BN28)&gt;=10,IF('D-2・D-３'!BN28&gt;=0,'D-2・D-３'!BN28*RANDBETWEEN(110,120)*0.01,'D-2・D-３'!BN28*RANDBETWEEN(80,90)*0.01),'D-2・D-３'!BN28+RANDBETWEEN(1,3)),0),0)&amp;"】")</f>
        <v/>
      </c>
      <c r="BO28" s="280" t="str">
        <f ca="1">IF('D-2・D-３'!BO28="","","【"&amp;ROUND(IFERROR(IF(ABS('D-2・D-３'!BO28)&gt;=10,IF('D-2・D-３'!BO28&gt;=0,'D-2・D-３'!BO28*RANDBETWEEN(80,90)*0.01,'D-2・D-３'!BO28*RANDBETWEEN(110,120)*0.01),'D-2・D-３'!BO28-RANDBETWEEN(1,3)),0),0)&amp;"～"&amp;ROUND(IFERROR(IF(ABS('D-2・D-３'!BO28)&gt;=10,IF('D-2・D-３'!BO28&gt;=0,'D-2・D-３'!BO28*RANDBETWEEN(110,120)*0.01,'D-2・D-３'!BO28*RANDBETWEEN(80,90)*0.01),'D-2・D-３'!BO28+RANDBETWEEN(1,3)),0),0)&amp;"】")</f>
        <v/>
      </c>
      <c r="BP28" s="291" t="str">
        <f>IF('D-2・D-３'!BP28="","",'D-2・D-３'!BP28)</f>
        <v/>
      </c>
      <c r="BQ28" s="285" t="str">
        <f>IF('D-2・D-３'!BQ28="","",'D-2・D-３'!BQ28)</f>
        <v/>
      </c>
      <c r="BR28" s="280" t="str">
        <f ca="1">IF('D-2・D-３'!BR28="","","【"&amp;ROUND(IFERROR(IF(ABS('D-2・D-３'!BR28)&gt;=10,IF('D-2・D-３'!BR28&gt;=0,'D-2・D-３'!BR28*RANDBETWEEN(80,90)*0.01,'D-2・D-３'!BR28*RANDBETWEEN(110,120)*0.01),'D-2・D-３'!BR28-RANDBETWEEN(1,3)),0),0)&amp;"～"&amp;ROUND(IFERROR(IF(ABS('D-2・D-３'!BR28)&gt;=10,IF('D-2・D-３'!BR28&gt;=0,'D-2・D-３'!BR28*RANDBETWEEN(110,120)*0.01,'D-2・D-３'!BR28*RANDBETWEEN(80,90)*0.01),'D-2・D-３'!BR28+RANDBETWEEN(1,3)),0),0)&amp;"】")</f>
        <v/>
      </c>
      <c r="BS28" s="280" t="str">
        <f ca="1">IF('D-2・D-３'!BS28="","","【"&amp;ROUND(IFERROR(IF(ABS('D-2・D-３'!BS28)&gt;=10,IF('D-2・D-３'!BS28&gt;=0,'D-2・D-３'!BS28*RANDBETWEEN(80,90)*0.01,'D-2・D-３'!BS28*RANDBETWEEN(110,120)*0.01),'D-2・D-３'!BS28-RANDBETWEEN(1,3)),0),0)&amp;"～"&amp;ROUND(IFERROR(IF(ABS('D-2・D-３'!BS28)&gt;=10,IF('D-2・D-３'!BS28&gt;=0,'D-2・D-３'!BS28*RANDBETWEEN(110,120)*0.01,'D-2・D-３'!BS28*RANDBETWEEN(80,90)*0.01),'D-2・D-３'!BS28+RANDBETWEEN(1,3)),0),0)&amp;"】")</f>
        <v/>
      </c>
      <c r="BT28" s="280" t="str">
        <f ca="1">IF('D-2・D-３'!BT28="","","【"&amp;ROUND(IFERROR(IF(ABS('D-2・D-３'!BT28)&gt;=10,IF('D-2・D-３'!BT28&gt;=0,'D-2・D-３'!BT28*RANDBETWEEN(80,90)*0.01,'D-2・D-３'!BT28*RANDBETWEEN(110,120)*0.01),'D-2・D-３'!BT28-RANDBETWEEN(1,3)),0),0)&amp;"～"&amp;ROUND(IFERROR(IF(ABS('D-2・D-３'!BT28)&gt;=10,IF('D-2・D-３'!BT28&gt;=0,'D-2・D-３'!BT28*RANDBETWEEN(110,120)*0.01,'D-2・D-３'!BT28*RANDBETWEEN(80,90)*0.01),'D-2・D-３'!BT28+RANDBETWEEN(1,3)),0),0)&amp;"】")</f>
        <v/>
      </c>
      <c r="BU28" s="280" t="str">
        <f ca="1">IF('D-2・D-３'!BU28="","","【"&amp;ROUND(IFERROR(IF(ABS('D-2・D-３'!BU28)&gt;=10,IF('D-2・D-３'!BU28&gt;=0,'D-2・D-３'!BU28*RANDBETWEEN(80,90)*0.01,'D-2・D-３'!BU28*RANDBETWEEN(110,120)*0.01),'D-2・D-３'!BU28-RANDBETWEEN(1,3)),0),0)&amp;"～"&amp;ROUND(IFERROR(IF(ABS('D-2・D-３'!BU28)&gt;=10,IF('D-2・D-３'!BU28&gt;=0,'D-2・D-３'!BU28*RANDBETWEEN(110,120)*0.01,'D-2・D-３'!BU28*RANDBETWEEN(80,90)*0.01),'D-2・D-３'!BU28+RANDBETWEEN(1,3)),0),0)&amp;"】")</f>
        <v/>
      </c>
      <c r="BV28" s="280" t="str">
        <f ca="1">IF('D-2・D-３'!BV28="","","【"&amp;ROUND(IFERROR(IF(ABS('D-2・D-３'!BV28)&gt;=10,IF('D-2・D-３'!BV28&gt;=0,'D-2・D-３'!BV28*RANDBETWEEN(80,90)*0.01,'D-2・D-３'!BV28*RANDBETWEEN(110,120)*0.01),'D-2・D-３'!BV28-RANDBETWEEN(1,3)),0),0)&amp;"～"&amp;ROUND(IFERROR(IF(ABS('D-2・D-３'!BV28)&gt;=10,IF('D-2・D-３'!BV28&gt;=0,'D-2・D-３'!BV28*RANDBETWEEN(110,120)*0.01,'D-2・D-３'!BV28*RANDBETWEEN(80,90)*0.01),'D-2・D-３'!BV28+RANDBETWEEN(1,3)),0),0)&amp;"】")</f>
        <v/>
      </c>
      <c r="BW28" s="283" t="str">
        <f ca="1">IF('D-2・D-３'!BW28="","","【"&amp;ROUND(IFERROR(IF(ABS('D-2・D-３'!BW28)&gt;=10,IF('D-2・D-３'!BW28&gt;=0,'D-2・D-３'!BW28*RANDBETWEEN(80,90)*0.01,'D-2・D-３'!BW28*RANDBETWEEN(110,120)*0.01),'D-2・D-３'!BW28-RANDBETWEEN(1,3)),0),0)&amp;"～"&amp;ROUND(IFERROR(IF(ABS('D-2・D-３'!BW28)&gt;=10,IF('D-2・D-３'!BW28&gt;=0,'D-2・D-３'!BW28*RANDBETWEEN(110,120)*0.01,'D-2・D-３'!BW28*RANDBETWEEN(80,90)*0.01),'D-2・D-３'!BW28+RANDBETWEEN(1,3)),0),0)&amp;"】")</f>
        <v/>
      </c>
    </row>
    <row r="29" spans="2:75" ht="18" customHeight="1" x14ac:dyDescent="0.15">
      <c r="B29" s="1081">
        <v>16</v>
      </c>
      <c r="C29" s="1082"/>
      <c r="D29" s="279" t="str">
        <f>IF('D-2・D-３'!D29="","",'D-2・D-３'!D29)</f>
        <v/>
      </c>
      <c r="E29" s="273" t="str">
        <f>IF('D-2・D-３'!E29="","",'D-2・D-３'!E29)</f>
        <v/>
      </c>
      <c r="F29" s="274" t="str">
        <f>IF('D-2・D-３'!F29="","",'D-2・D-３'!F29)</f>
        <v/>
      </c>
      <c r="G29" s="285" t="str">
        <f>IF('D-2・D-３'!G29="","",'D-2・D-３'!G29)</f>
        <v/>
      </c>
      <c r="H29" s="279" t="str">
        <f>IF('D-2・D-３'!H29="","",'D-2・D-３'!H29)</f>
        <v/>
      </c>
      <c r="I29" s="273" t="str">
        <f>IF('D-2・D-３'!I29="","",'D-2・D-３'!I29)</f>
        <v/>
      </c>
      <c r="J29" s="279" t="str">
        <f>IF('D-2・D-３'!J29="","",'D-2・D-３'!J29)</f>
        <v/>
      </c>
      <c r="K29" s="273" t="str">
        <f>IF('D-2・D-３'!K29="","",'D-2・D-３'!K29)</f>
        <v/>
      </c>
      <c r="L29" s="279" t="str">
        <f>IF('D-2・D-３'!L29="","",'D-2・D-３'!L29)</f>
        <v/>
      </c>
      <c r="M29" s="273" t="str">
        <f>IF('D-2・D-３'!M29="","",'D-2・D-３'!M29)</f>
        <v/>
      </c>
      <c r="N29" s="279" t="str">
        <f>IF('D-2・D-３'!N29="","",'D-2・D-３'!N29)</f>
        <v/>
      </c>
      <c r="O29" s="273" t="str">
        <f>IF('D-2・D-３'!O29="","",'D-2・D-３'!O29)</f>
        <v/>
      </c>
      <c r="P29" s="279" t="str">
        <f>IF('D-2・D-３'!P29="","",'D-2・D-３'!P29)</f>
        <v/>
      </c>
      <c r="Q29" s="273" t="str">
        <f>IF('D-2・D-３'!Q29="","",'D-2・D-３'!Q29)</f>
        <v/>
      </c>
      <c r="R29" s="279" t="str">
        <f>IF('D-2・D-３'!R29="","",'D-2・D-３'!R29)</f>
        <v/>
      </c>
      <c r="S29" s="273" t="str">
        <f>IF('D-2・D-３'!S29="","",'D-2・D-３'!S29)</f>
        <v/>
      </c>
      <c r="T29" s="279" t="str">
        <f>IF('D-2・D-３'!T29="","",'D-2・D-３'!T29)</f>
        <v/>
      </c>
      <c r="U29" s="273" t="str">
        <f>IF('D-2・D-３'!U29="","",'D-2・D-３'!U29)</f>
        <v/>
      </c>
      <c r="V29" s="273" t="str">
        <f>IF('D-2・D-３'!V29="","",'D-2・D-３'!V29)</f>
        <v/>
      </c>
      <c r="W29" s="273" t="str">
        <f>IF('D-2・D-３'!W29="","",'D-2・D-３'!W29)</f>
        <v/>
      </c>
      <c r="X29" s="273" t="str">
        <f>IF('D-2・D-３'!X29="","",'D-2・D-３'!X29)</f>
        <v/>
      </c>
      <c r="Y29" s="279" t="str">
        <f>IF('D-2・D-３'!Y29="","",'D-2・D-３'!Y29)</f>
        <v/>
      </c>
      <c r="Z29" s="291" t="str">
        <f>IF('D-2・D-３'!Z29="","",'D-2・D-３'!Z29)</f>
        <v/>
      </c>
      <c r="AA29" s="291" t="str">
        <f>IF('D-2・D-３'!AA29="","",'D-2・D-３'!AA29)</f>
        <v/>
      </c>
      <c r="AB29" s="285" t="str">
        <f>IF('D-2・D-３'!AB29="","",'D-2・D-３'!AB29)</f>
        <v/>
      </c>
      <c r="AC29" s="285" t="str">
        <f>IF('D-2・D-３'!AC29="","",'D-2・D-３'!AC29)</f>
        <v/>
      </c>
      <c r="AD29" s="285" t="str">
        <f>IF('D-2・D-３'!AD29="","",'D-2・D-３'!AD29)</f>
        <v/>
      </c>
      <c r="AE29" s="285" t="str">
        <f>IF('D-2・D-３'!AE29="","",'D-2・D-３'!AE29)</f>
        <v/>
      </c>
      <c r="AF29" s="285" t="str">
        <f>IF('D-2・D-３'!AF29="","",'D-2・D-３'!AF29)</f>
        <v/>
      </c>
      <c r="AG29" s="275" t="str">
        <f>IF('D-2・D-３'!AG29="","",'D-2・D-３'!AG29)</f>
        <v/>
      </c>
      <c r="AH29" s="285" t="str">
        <f>IF('D-2・D-３'!AH29="","",'D-2・D-３'!AH29)</f>
        <v/>
      </c>
      <c r="AI29" s="280" t="str">
        <f ca="1">IF('D-2・D-３'!AI29="","","【"&amp;ROUND(IFERROR(IF(ABS('D-2・D-３'!AI29)&gt;=10,IF('D-2・D-３'!AI29&gt;=0,'D-2・D-３'!AI29*RANDBETWEEN(80,90)*0.01,'D-2・D-３'!AI29*RANDBETWEEN(110,120)*0.01),'D-2・D-３'!AI29-RANDBETWEEN(1,3)),0),0)&amp;"～"&amp;ROUND(IFERROR(IF(ABS('D-2・D-３'!AI29)&gt;=10,IF('D-2・D-３'!AI29&gt;=0,'D-2・D-３'!AI29*RANDBETWEEN(110,120)*0.01,'D-2・D-３'!AI29*RANDBETWEEN(80,90)*0.01),'D-2・D-３'!AI29+RANDBETWEEN(1,3)),0),0)&amp;"】")</f>
        <v/>
      </c>
      <c r="AJ29" s="289" t="str">
        <f ca="1">IF('D-2・D-３'!AJ29="","","【"&amp;ROUND(IFERROR(IF(ABS('D-2・D-３'!AJ29)&gt;=10,IF('D-2・D-３'!AJ29&gt;=0,'D-2・D-３'!AJ29*RANDBETWEEN(80,90)*0.01,'D-2・D-３'!AJ29*RANDBETWEEN(110,120)*0.01),'D-2・D-３'!AJ29-RANDBETWEEN(1,3)),0),0)&amp;"～"&amp;ROUND(IFERROR(IF(ABS('D-2・D-３'!AJ29)&gt;=10,IF('D-2・D-３'!AJ29&gt;=0,'D-2・D-３'!AJ29*RANDBETWEEN(110,120)*0.01,'D-2・D-３'!AJ29*RANDBETWEEN(80,90)*0.01),'D-2・D-３'!AJ29+RANDBETWEEN(1,3)),0),0)&amp;"】")</f>
        <v/>
      </c>
      <c r="AK29" s="289" t="str">
        <f ca="1">IF('D-2・D-３'!AK29="","","【"&amp;ROUND(IFERROR(IF(ABS('D-2・D-３'!AK29)&gt;=10,IF('D-2・D-３'!AK29&gt;=0,'D-2・D-３'!AK29*RANDBETWEEN(80,90)*0.01,'D-2・D-３'!AK29*RANDBETWEEN(110,120)*0.01),'D-2・D-３'!AK29-RANDBETWEEN(1,3)),0),0)&amp;"～"&amp;ROUND(IFERROR(IF(ABS('D-2・D-３'!AK29)&gt;=10,IF('D-2・D-３'!AK29&gt;=0,'D-2・D-３'!AK29*RANDBETWEEN(110,120)*0.01,'D-2・D-３'!AK29*RANDBETWEEN(80,90)*0.01),'D-2・D-３'!AK29+RANDBETWEEN(1,3)),0),0)&amp;"】")</f>
        <v/>
      </c>
      <c r="AL29" s="280" t="str">
        <f ca="1">IF('D-2・D-３'!AL29="","","【"&amp;ROUND(IFERROR(IF(ABS('D-2・D-３'!AL29)&gt;=10,IF('D-2・D-３'!AL29&gt;=0,'D-2・D-３'!AL29*RANDBETWEEN(80,90)*0.01,'D-2・D-３'!AL29*RANDBETWEEN(110,120)*0.01),'D-2・D-３'!AL29-RANDBETWEEN(1,3)),0),0)&amp;"～"&amp;ROUND(IFERROR(IF(ABS('D-2・D-３'!AL29)&gt;=10,IF('D-2・D-３'!AL29&gt;=0,'D-2・D-３'!AL29*RANDBETWEEN(110,120)*0.01,'D-2・D-３'!AL29*RANDBETWEEN(80,90)*0.01),'D-2・D-３'!AL29+RANDBETWEEN(1,3)),0),0)&amp;"】")</f>
        <v/>
      </c>
      <c r="AM29" s="280" t="str">
        <f ca="1">IF('D-2・D-３'!AM29="","","【"&amp;ROUND(IFERROR(IF(ABS('D-2・D-３'!AM29)&gt;=10,IF('D-2・D-３'!AM29&gt;=0,'D-2・D-３'!AM29*RANDBETWEEN(80,90)*0.01,'D-2・D-３'!AM29*RANDBETWEEN(110,120)*0.01),'D-2・D-３'!AM29-RANDBETWEEN(1,3)),0),0)&amp;"～"&amp;ROUND(IFERROR(IF(ABS('D-2・D-３'!AM29)&gt;=10,IF('D-2・D-３'!AM29&gt;=0,'D-2・D-３'!AM29*RANDBETWEEN(110,120)*0.01,'D-2・D-３'!AM29*RANDBETWEEN(80,90)*0.01),'D-2・D-３'!AM29+RANDBETWEEN(1,3)),0),0)&amp;"】")</f>
        <v/>
      </c>
      <c r="AN29" s="371" t="str">
        <f ca="1">IF('D-2・D-３'!AN29="","","【"&amp;ROUND(IFERROR(IF(ABS('D-2・D-３'!AN29)&gt;=0.1,IF('D-2・D-３'!AN29&gt;=0,'D-2・D-３'!AN29*RANDBETWEEN(80,90),'D-2・D-３'!AN29*RANDBETWEEN(110,120)),('D-2・D-３'!AN29)*100-RANDBETWEEN(3,7)),0),0)&amp;"%～"&amp;ROUND(IFERROR(IF(ABS('D-2・D-３'!AN29)&gt;=0.1,IF('D-2・D-３'!AN29&gt;=0,'D-2・D-３'!AN29*RANDBETWEEN(110,120),'D-2・D-３'!AN29*RANDBETWEEN(80,90)),('D-2・D-３'!AN29)*100+RANDBETWEEN(3,7)),0),0)&amp;"%】")</f>
        <v/>
      </c>
      <c r="AO29" s="291" t="str">
        <f>IF('D-2・D-３'!AO29="","",'D-2・D-３'!AO29)</f>
        <v/>
      </c>
      <c r="AP29" s="277" t="str">
        <f>IF('D-2・D-３'!AP29="","",'D-2・D-３'!AP29)</f>
        <v/>
      </c>
      <c r="AQ29" s="280" t="str">
        <f ca="1">IF('D-2・D-３'!AQ29="","","【"&amp;ROUND(IFERROR(IF(ABS('D-2・D-３'!AQ29)&gt;=10,IF('D-2・D-３'!AQ29&gt;=0,'D-2・D-３'!AQ29*RANDBETWEEN(80,90)*0.01,'D-2・D-３'!AQ29*RANDBETWEEN(110,120)*0.01),'D-2・D-３'!AQ29-RANDBETWEEN(1,3)),0),0)&amp;"～"&amp;ROUND(IFERROR(IF(ABS('D-2・D-３'!AQ29)&gt;=10,IF('D-2・D-３'!AQ29&gt;=0,'D-2・D-３'!AQ29*RANDBETWEEN(110,120)*0.01,'D-2・D-３'!AQ29*RANDBETWEEN(80,90)*0.01),'D-2・D-３'!AQ29+RANDBETWEEN(1,3)),0),0)&amp;"】")</f>
        <v/>
      </c>
      <c r="AR29" s="285" t="str">
        <f>IF('D-2・D-３'!AR29="","",'D-2・D-３'!AR29)</f>
        <v/>
      </c>
      <c r="AS29" s="289" t="str">
        <f>IF('D-2・D-３'!AS29="","",'D-2・D-３'!AS29)</f>
        <v/>
      </c>
      <c r="AT29" s="291" t="str">
        <f>IF('D-2・D-３'!AT29="","",'D-2・D-３'!AT29)</f>
        <v/>
      </c>
      <c r="AU29" s="279" t="str">
        <f>IF('D-2・D-３'!AU29="","",'D-2・D-３'!AU29)</f>
        <v/>
      </c>
      <c r="AV29" s="280" t="str">
        <f ca="1">IF('D-2・D-３'!AV29="","","【"&amp;ROUND(IFERROR(IF(ABS('D-2・D-３'!AV29)&gt;=10,IF('D-2・D-３'!AV29&gt;=0,'D-2・D-３'!AV29*RANDBETWEEN(80,90)*0.01,'D-2・D-３'!AV29*RANDBETWEEN(110,120)*0.01),'D-2・D-３'!AV29-RANDBETWEEN(1,3)),0),0)&amp;"～"&amp;ROUND(IFERROR(IF(ABS('D-2・D-３'!AV29)&gt;=10,IF('D-2・D-３'!AV29&gt;=0,'D-2・D-３'!AV29*RANDBETWEEN(110,120)*0.01,'D-2・D-３'!AV29*RANDBETWEEN(80,90)*0.01),'D-2・D-３'!AV29+RANDBETWEEN(1,3)),0),0)&amp;"】")</f>
        <v/>
      </c>
      <c r="AW29" s="280" t="str">
        <f ca="1">IF('D-2・D-３'!AW29="","","【"&amp;ROUND(IFERROR(IF(ABS('D-2・D-３'!AW29)&gt;=10,IF('D-2・D-３'!AW29&gt;=0,'D-2・D-３'!AW29*RANDBETWEEN(80,90)*0.01,'D-2・D-３'!AW29*RANDBETWEEN(110,120)*0.01),'D-2・D-３'!AW29-RANDBETWEEN(1,3)),0),0)&amp;"～"&amp;ROUND(IFERROR(IF(ABS('D-2・D-３'!AW29)&gt;=10,IF('D-2・D-３'!AW29&gt;=0,'D-2・D-３'!AW29*RANDBETWEEN(110,120)*0.01,'D-2・D-３'!AW29*RANDBETWEEN(80,90)*0.01),'D-2・D-３'!AW29+RANDBETWEEN(1,3)),0),0)&amp;"】")</f>
        <v/>
      </c>
      <c r="AX29" s="280" t="str">
        <f ca="1">IF('D-2・D-３'!AX29="","","【"&amp;ROUND(IFERROR(IF(ABS('D-2・D-３'!AX29)&gt;=10,IF('D-2・D-３'!AX29&gt;=0,'D-2・D-３'!AX29*RANDBETWEEN(80,90)*0.01,'D-2・D-３'!AX29*RANDBETWEEN(110,120)*0.01),'D-2・D-３'!AX29-RANDBETWEEN(1,3)),0),0)&amp;"～"&amp;ROUND(IFERROR(IF(ABS('D-2・D-３'!AX29)&gt;=10,IF('D-2・D-３'!AX29&gt;=0,'D-2・D-３'!AX29*RANDBETWEEN(110,120)*0.01,'D-2・D-３'!AX29*RANDBETWEEN(80,90)*0.01),'D-2・D-３'!AX29+RANDBETWEEN(1,3)),0),0)&amp;"】")</f>
        <v/>
      </c>
      <c r="AY29" s="280" t="str">
        <f ca="1">IF('D-2・D-３'!AY29="","","【"&amp;ROUND(IFERROR(IF(ABS('D-2・D-３'!AY29)&gt;=10,IF('D-2・D-３'!AY29&gt;=0,'D-2・D-３'!AY29*RANDBETWEEN(80,90)*0.01,'D-2・D-３'!AY29*RANDBETWEEN(110,120)*0.01),'D-2・D-３'!AY29-RANDBETWEEN(1,3)),0),0)&amp;"～"&amp;ROUND(IFERROR(IF(ABS('D-2・D-３'!AY29)&gt;=10,IF('D-2・D-３'!AY29&gt;=0,'D-2・D-３'!AY29*RANDBETWEEN(110,120)*0.01,'D-2・D-３'!AY29*RANDBETWEEN(80,90)*0.01),'D-2・D-３'!AY29+RANDBETWEEN(1,3)),0),0)&amp;"】")</f>
        <v/>
      </c>
      <c r="AZ29" s="280" t="str">
        <f ca="1">IF('D-2・D-３'!AZ29="","","【"&amp;ROUND(IFERROR(IF(ABS('D-2・D-３'!AZ29)&gt;=10,IF('D-2・D-３'!AZ29&gt;=0,'D-2・D-３'!AZ29*RANDBETWEEN(80,90)*0.01,'D-2・D-３'!AZ29*RANDBETWEEN(110,120)*0.01),'D-2・D-３'!AZ29-RANDBETWEEN(1,3)),0),0)&amp;"～"&amp;ROUND(IFERROR(IF(ABS('D-2・D-３'!AZ29)&gt;=10,IF('D-2・D-３'!AZ29&gt;=0,'D-2・D-３'!AZ29*RANDBETWEEN(110,120)*0.01,'D-2・D-３'!AZ29*RANDBETWEEN(80,90)*0.01),'D-2・D-３'!AZ29+RANDBETWEEN(1,3)),0),0)&amp;"】")</f>
        <v/>
      </c>
      <c r="BA29" s="280" t="str">
        <f ca="1">IF('D-2・D-３'!BA29="","","【"&amp;ROUND(IFERROR(IF(ABS('D-2・D-３'!BA29)&gt;=10,IF('D-2・D-３'!BA29&gt;=0,'D-2・D-３'!BA29*RANDBETWEEN(80,90)*0.01,'D-2・D-３'!BA29*RANDBETWEEN(110,120)*0.01),'D-2・D-３'!BA29-RANDBETWEEN(1,3)),0),0)&amp;"～"&amp;ROUND(IFERROR(IF(ABS('D-2・D-３'!BA29)&gt;=10,IF('D-2・D-３'!BA29&gt;=0,'D-2・D-３'!BA29*RANDBETWEEN(110,120)*0.01,'D-2・D-３'!BA29*RANDBETWEEN(80,90)*0.01),'D-2・D-３'!BA29+RANDBETWEEN(1,3)),0),0)&amp;"】")</f>
        <v/>
      </c>
      <c r="BB29" s="280" t="str">
        <f ca="1">IF('D-2・D-３'!BB29="","","【"&amp;ROUND(IFERROR(IF(ABS('D-2・D-３'!BB29)&gt;=10,IF('D-2・D-３'!BB29&gt;=0,'D-2・D-３'!BB29*RANDBETWEEN(80,90)*0.01,'D-2・D-３'!BB29*RANDBETWEEN(110,120)*0.01),'D-2・D-３'!BB29-RANDBETWEEN(1,3)),0),0)&amp;"～"&amp;ROUND(IFERROR(IF(ABS('D-2・D-３'!BB29)&gt;=10,IF('D-2・D-３'!BB29&gt;=0,'D-2・D-３'!BB29*RANDBETWEEN(110,120)*0.01,'D-2・D-３'!BB29*RANDBETWEEN(80,90)*0.01),'D-2・D-３'!BB29+RANDBETWEEN(1,3)),0),0)&amp;"】")</f>
        <v/>
      </c>
      <c r="BC29" s="280" t="str">
        <f ca="1">IF('D-2・D-３'!BC29="","","【"&amp;ROUND(IFERROR(IF(ABS('D-2・D-３'!BC29)&gt;=10,IF('D-2・D-３'!BC29&gt;=0,'D-2・D-３'!BC29*RANDBETWEEN(80,90)*0.01,'D-2・D-３'!BC29*RANDBETWEEN(110,120)*0.01),'D-2・D-３'!BC29-RANDBETWEEN(1,3)),0),0)&amp;"～"&amp;ROUND(IFERROR(IF(ABS('D-2・D-３'!BC29)&gt;=10,IF('D-2・D-３'!BC29&gt;=0,'D-2・D-３'!BC29*RANDBETWEEN(110,120)*0.01,'D-2・D-３'!BC29*RANDBETWEEN(80,90)*0.01),'D-2・D-３'!BC29+RANDBETWEEN(1,3)),0),0)&amp;"】")</f>
        <v/>
      </c>
      <c r="BD29" s="122" t="str">
        <f>IF('D-2・D-３'!BD29="","",'D-2・D-３'!BD29)</f>
        <v/>
      </c>
      <c r="BE29" s="276" t="str">
        <f ca="1">IF('D-2・D-３'!BE29="","","【"&amp;ROUND(IFERROR(IF(ABS('D-2・D-３'!BE29)&gt;=10,IF('D-2・D-３'!BE29&gt;=0,'D-2・D-３'!BE29*RANDBETWEEN(80,90)*0.01,'D-2・D-３'!BE29*RANDBETWEEN(110,120)*0.01),'D-2・D-３'!BE29-RANDBETWEEN(1,3)),0),0)&amp;"～"&amp;ROUND(IFERROR(IF(ABS('D-2・D-３'!BE29)&gt;=10,IF('D-2・D-３'!BE29&gt;=0,'D-2・D-３'!BE29*RANDBETWEEN(110,120)*0.01,'D-2・D-３'!BE29*RANDBETWEEN(80,90)*0.01),'D-2・D-３'!BE29+RANDBETWEEN(1,3)),0),0)&amp;"】")</f>
        <v/>
      </c>
      <c r="BF29" s="276" t="str">
        <f ca="1">IF('D-2・D-３'!BF29="","","【"&amp;ROUND(IFERROR(IF(ABS('D-2・D-３'!BF29)&gt;=10,IF('D-2・D-３'!BF29&gt;=0,'D-2・D-３'!BF29*RANDBETWEEN(80,90)*0.01,'D-2・D-３'!BF29*RANDBETWEEN(110,120)*0.01),'D-2・D-３'!BF29-RANDBETWEEN(1,3)),0),0)&amp;"～"&amp;ROUND(IFERROR(IF(ABS('D-2・D-３'!BF29)&gt;=10,IF('D-2・D-３'!BF29&gt;=0,'D-2・D-３'!BF29*RANDBETWEEN(110,120)*0.01,'D-2・D-３'!BF29*RANDBETWEEN(80,90)*0.01),'D-2・D-３'!BF29+RANDBETWEEN(1,3)),0),0)&amp;"】")</f>
        <v/>
      </c>
      <c r="BG29" s="276" t="str">
        <f ca="1">IF('D-2・D-３'!BG29="","","【"&amp;ROUND(IFERROR(IF(ABS('D-2・D-３'!BG29)&gt;=10,IF('D-2・D-３'!BG29&gt;=0,'D-2・D-３'!BG29*RANDBETWEEN(80,90)*0.01,'D-2・D-３'!BG29*RANDBETWEEN(110,120)*0.01),'D-2・D-３'!BG29-RANDBETWEEN(1,3)),0),0)&amp;"～"&amp;ROUND(IFERROR(IF(ABS('D-2・D-３'!BG29)&gt;=10,IF('D-2・D-３'!BG29&gt;=0,'D-2・D-３'!BG29*RANDBETWEEN(110,120)*0.01,'D-2・D-３'!BG29*RANDBETWEEN(80,90)*0.01),'D-2・D-３'!BG29+RANDBETWEEN(1,3)),0),0)&amp;"】")</f>
        <v/>
      </c>
      <c r="BH29" s="276" t="str">
        <f ca="1">IF('D-2・D-３'!BH29="","","【"&amp;ROUND(IFERROR(IF(ABS('D-2・D-３'!BH29)&gt;=10,IF('D-2・D-３'!BH29&gt;=0,'D-2・D-３'!BH29*RANDBETWEEN(80,90)*0.01,'D-2・D-３'!BH29*RANDBETWEEN(110,120)*0.01),'D-2・D-３'!BH29-RANDBETWEEN(1,3)),0),0)&amp;"～"&amp;ROUND(IFERROR(IF(ABS('D-2・D-３'!BH29)&gt;=10,IF('D-2・D-３'!BH29&gt;=0,'D-2・D-３'!BH29*RANDBETWEEN(110,120)*0.01,'D-2・D-３'!BH29*RANDBETWEEN(80,90)*0.01),'D-2・D-３'!BH29+RANDBETWEEN(1,3)),0),0)&amp;"】")</f>
        <v/>
      </c>
      <c r="BI29" s="276" t="str">
        <f ca="1">IF('D-2・D-３'!BI29="","","【"&amp;ROUND(IFERROR(IF(ABS('D-2・D-３'!BI29)&gt;=10,IF('D-2・D-３'!BI29&gt;=0,'D-2・D-３'!BI29*RANDBETWEEN(80,90)*0.01,'D-2・D-３'!BI29*RANDBETWEEN(110,120)*0.01),'D-2・D-３'!BI29-RANDBETWEEN(1,3)),0),0)&amp;"～"&amp;ROUND(IFERROR(IF(ABS('D-2・D-３'!BI29)&gt;=10,IF('D-2・D-３'!BI29&gt;=0,'D-2・D-３'!BI29*RANDBETWEEN(110,120)*0.01,'D-2・D-３'!BI29*RANDBETWEEN(80,90)*0.01),'D-2・D-３'!BI29+RANDBETWEEN(1,3)),0),0)&amp;"】")</f>
        <v/>
      </c>
      <c r="BJ29" s="285" t="str">
        <f>IF('D-2・D-３'!BJ29="","",'D-2・D-３'!BJ29)</f>
        <v/>
      </c>
      <c r="BK29" s="280" t="str">
        <f ca="1">IF('D-2・D-３'!BK29="","","【"&amp;ROUND(IFERROR(IF(ABS('D-2・D-３'!BK29)&gt;=10,IF('D-2・D-３'!BK29&gt;=0,'D-2・D-３'!BK29*RANDBETWEEN(80,90)*0.01,'D-2・D-３'!BK29*RANDBETWEEN(110,120)*0.01),'D-2・D-３'!BK29-RANDBETWEEN(1,3)),0),0)&amp;"～"&amp;ROUND(IFERROR(IF(ABS('D-2・D-３'!BK29)&gt;=10,IF('D-2・D-３'!BK29&gt;=0,'D-2・D-３'!BK29*RANDBETWEEN(110,120)*0.01,'D-2・D-３'!BK29*RANDBETWEEN(80,90)*0.01),'D-2・D-３'!BK29+RANDBETWEEN(1,3)),0),0)&amp;"】")</f>
        <v/>
      </c>
      <c r="BL29" s="279" t="str">
        <f>IF('D-2・D-３'!BL29="","",'D-2・D-３'!BL29)</f>
        <v/>
      </c>
      <c r="BM29" s="280" t="str">
        <f ca="1">IF('D-2・D-３'!BM29="","","【"&amp;ROUND(IFERROR(IF(ABS('D-2・D-３'!BM29)&gt;=10,IF('D-2・D-３'!BM29&gt;=0,'D-2・D-３'!BM29*RANDBETWEEN(80,90)*0.01,'D-2・D-３'!BM29*RANDBETWEEN(110,120)*0.01),'D-2・D-３'!BM29-RANDBETWEEN(1,3)),0),0)&amp;"～"&amp;ROUND(IFERROR(IF(ABS('D-2・D-３'!BM29)&gt;=10,IF('D-2・D-３'!BM29&gt;=0,'D-2・D-３'!BM29*RANDBETWEEN(110,120)*0.01,'D-2・D-３'!BM29*RANDBETWEEN(80,90)*0.01),'D-2・D-３'!BM29+RANDBETWEEN(1,3)),0),0)&amp;"】")</f>
        <v/>
      </c>
      <c r="BN29" s="280" t="str">
        <f ca="1">IF('D-2・D-３'!BN29="","","【"&amp;ROUND(IFERROR(IF(ABS('D-2・D-３'!BN29)&gt;=10,IF('D-2・D-３'!BN29&gt;=0,'D-2・D-３'!BN29*RANDBETWEEN(80,90)*0.01,'D-2・D-３'!BN29*RANDBETWEEN(110,120)*0.01),'D-2・D-３'!BN29-RANDBETWEEN(1,3)),0),0)&amp;"～"&amp;ROUND(IFERROR(IF(ABS('D-2・D-３'!BN29)&gt;=10,IF('D-2・D-３'!BN29&gt;=0,'D-2・D-３'!BN29*RANDBETWEEN(110,120)*0.01,'D-2・D-３'!BN29*RANDBETWEEN(80,90)*0.01),'D-2・D-３'!BN29+RANDBETWEEN(1,3)),0),0)&amp;"】")</f>
        <v/>
      </c>
      <c r="BO29" s="280" t="str">
        <f ca="1">IF('D-2・D-３'!BO29="","","【"&amp;ROUND(IFERROR(IF(ABS('D-2・D-３'!BO29)&gt;=10,IF('D-2・D-３'!BO29&gt;=0,'D-2・D-３'!BO29*RANDBETWEEN(80,90)*0.01,'D-2・D-３'!BO29*RANDBETWEEN(110,120)*0.01),'D-2・D-３'!BO29-RANDBETWEEN(1,3)),0),0)&amp;"～"&amp;ROUND(IFERROR(IF(ABS('D-2・D-３'!BO29)&gt;=10,IF('D-2・D-３'!BO29&gt;=0,'D-2・D-３'!BO29*RANDBETWEEN(110,120)*0.01,'D-2・D-３'!BO29*RANDBETWEEN(80,90)*0.01),'D-2・D-３'!BO29+RANDBETWEEN(1,3)),0),0)&amp;"】")</f>
        <v/>
      </c>
      <c r="BP29" s="291" t="str">
        <f>IF('D-2・D-３'!BP29="","",'D-2・D-３'!BP29)</f>
        <v/>
      </c>
      <c r="BQ29" s="285" t="str">
        <f>IF('D-2・D-３'!BQ29="","",'D-2・D-３'!BQ29)</f>
        <v/>
      </c>
      <c r="BR29" s="280" t="str">
        <f ca="1">IF('D-2・D-３'!BR29="","","【"&amp;ROUND(IFERROR(IF(ABS('D-2・D-３'!BR29)&gt;=10,IF('D-2・D-３'!BR29&gt;=0,'D-2・D-３'!BR29*RANDBETWEEN(80,90)*0.01,'D-2・D-３'!BR29*RANDBETWEEN(110,120)*0.01),'D-2・D-３'!BR29-RANDBETWEEN(1,3)),0),0)&amp;"～"&amp;ROUND(IFERROR(IF(ABS('D-2・D-３'!BR29)&gt;=10,IF('D-2・D-３'!BR29&gt;=0,'D-2・D-３'!BR29*RANDBETWEEN(110,120)*0.01,'D-2・D-３'!BR29*RANDBETWEEN(80,90)*0.01),'D-2・D-３'!BR29+RANDBETWEEN(1,3)),0),0)&amp;"】")</f>
        <v/>
      </c>
      <c r="BS29" s="280" t="str">
        <f ca="1">IF('D-2・D-３'!BS29="","","【"&amp;ROUND(IFERROR(IF(ABS('D-2・D-３'!BS29)&gt;=10,IF('D-2・D-３'!BS29&gt;=0,'D-2・D-３'!BS29*RANDBETWEEN(80,90)*0.01,'D-2・D-３'!BS29*RANDBETWEEN(110,120)*0.01),'D-2・D-３'!BS29-RANDBETWEEN(1,3)),0),0)&amp;"～"&amp;ROUND(IFERROR(IF(ABS('D-2・D-３'!BS29)&gt;=10,IF('D-2・D-３'!BS29&gt;=0,'D-2・D-３'!BS29*RANDBETWEEN(110,120)*0.01,'D-2・D-３'!BS29*RANDBETWEEN(80,90)*0.01),'D-2・D-３'!BS29+RANDBETWEEN(1,3)),0),0)&amp;"】")</f>
        <v/>
      </c>
      <c r="BT29" s="280" t="str">
        <f ca="1">IF('D-2・D-３'!BT29="","","【"&amp;ROUND(IFERROR(IF(ABS('D-2・D-３'!BT29)&gt;=10,IF('D-2・D-３'!BT29&gt;=0,'D-2・D-３'!BT29*RANDBETWEEN(80,90)*0.01,'D-2・D-３'!BT29*RANDBETWEEN(110,120)*0.01),'D-2・D-３'!BT29-RANDBETWEEN(1,3)),0),0)&amp;"～"&amp;ROUND(IFERROR(IF(ABS('D-2・D-３'!BT29)&gt;=10,IF('D-2・D-３'!BT29&gt;=0,'D-2・D-３'!BT29*RANDBETWEEN(110,120)*0.01,'D-2・D-３'!BT29*RANDBETWEEN(80,90)*0.01),'D-2・D-３'!BT29+RANDBETWEEN(1,3)),0),0)&amp;"】")</f>
        <v/>
      </c>
      <c r="BU29" s="280" t="str">
        <f ca="1">IF('D-2・D-３'!BU29="","","【"&amp;ROUND(IFERROR(IF(ABS('D-2・D-３'!BU29)&gt;=10,IF('D-2・D-３'!BU29&gt;=0,'D-2・D-３'!BU29*RANDBETWEEN(80,90)*0.01,'D-2・D-３'!BU29*RANDBETWEEN(110,120)*0.01),'D-2・D-３'!BU29-RANDBETWEEN(1,3)),0),0)&amp;"～"&amp;ROUND(IFERROR(IF(ABS('D-2・D-３'!BU29)&gt;=10,IF('D-2・D-３'!BU29&gt;=0,'D-2・D-３'!BU29*RANDBETWEEN(110,120)*0.01,'D-2・D-３'!BU29*RANDBETWEEN(80,90)*0.01),'D-2・D-３'!BU29+RANDBETWEEN(1,3)),0),0)&amp;"】")</f>
        <v/>
      </c>
      <c r="BV29" s="280" t="str">
        <f ca="1">IF('D-2・D-３'!BV29="","","【"&amp;ROUND(IFERROR(IF(ABS('D-2・D-３'!BV29)&gt;=10,IF('D-2・D-３'!BV29&gt;=0,'D-2・D-３'!BV29*RANDBETWEEN(80,90)*0.01,'D-2・D-３'!BV29*RANDBETWEEN(110,120)*0.01),'D-2・D-３'!BV29-RANDBETWEEN(1,3)),0),0)&amp;"～"&amp;ROUND(IFERROR(IF(ABS('D-2・D-３'!BV29)&gt;=10,IF('D-2・D-３'!BV29&gt;=0,'D-2・D-３'!BV29*RANDBETWEEN(110,120)*0.01,'D-2・D-３'!BV29*RANDBETWEEN(80,90)*0.01),'D-2・D-３'!BV29+RANDBETWEEN(1,3)),0),0)&amp;"】")</f>
        <v/>
      </c>
      <c r="BW29" s="283" t="str">
        <f ca="1">IF('D-2・D-３'!BW29="","","【"&amp;ROUND(IFERROR(IF(ABS('D-2・D-３'!BW29)&gt;=10,IF('D-2・D-３'!BW29&gt;=0,'D-2・D-３'!BW29*RANDBETWEEN(80,90)*0.01,'D-2・D-３'!BW29*RANDBETWEEN(110,120)*0.01),'D-2・D-３'!BW29-RANDBETWEEN(1,3)),0),0)&amp;"～"&amp;ROUND(IFERROR(IF(ABS('D-2・D-３'!BW29)&gt;=10,IF('D-2・D-３'!BW29&gt;=0,'D-2・D-３'!BW29*RANDBETWEEN(110,120)*0.01,'D-2・D-３'!BW29*RANDBETWEEN(80,90)*0.01),'D-2・D-３'!BW29+RANDBETWEEN(1,3)),0),0)&amp;"】")</f>
        <v/>
      </c>
    </row>
    <row r="30" spans="2:75" ht="18" customHeight="1" x14ac:dyDescent="0.15">
      <c r="B30" s="1081">
        <v>17</v>
      </c>
      <c r="C30" s="1082"/>
      <c r="D30" s="279" t="str">
        <f>IF('D-2・D-３'!D30="","",'D-2・D-３'!D30)</f>
        <v/>
      </c>
      <c r="E30" s="273" t="str">
        <f>IF('D-2・D-３'!E30="","",'D-2・D-３'!E30)</f>
        <v/>
      </c>
      <c r="F30" s="274" t="str">
        <f>IF('D-2・D-３'!F30="","",'D-2・D-３'!F30)</f>
        <v/>
      </c>
      <c r="G30" s="285" t="str">
        <f>IF('D-2・D-３'!G30="","",'D-2・D-３'!G30)</f>
        <v/>
      </c>
      <c r="H30" s="279" t="str">
        <f>IF('D-2・D-３'!H30="","",'D-2・D-３'!H30)</f>
        <v/>
      </c>
      <c r="I30" s="273" t="str">
        <f>IF('D-2・D-３'!I30="","",'D-2・D-３'!I30)</f>
        <v/>
      </c>
      <c r="J30" s="279" t="str">
        <f>IF('D-2・D-３'!J30="","",'D-2・D-３'!J30)</f>
        <v/>
      </c>
      <c r="K30" s="273" t="str">
        <f>IF('D-2・D-３'!K30="","",'D-2・D-３'!K30)</f>
        <v/>
      </c>
      <c r="L30" s="279" t="str">
        <f>IF('D-2・D-３'!L30="","",'D-2・D-３'!L30)</f>
        <v/>
      </c>
      <c r="M30" s="273" t="str">
        <f>IF('D-2・D-３'!M30="","",'D-2・D-３'!M30)</f>
        <v/>
      </c>
      <c r="N30" s="279" t="str">
        <f>IF('D-2・D-３'!N30="","",'D-2・D-３'!N30)</f>
        <v/>
      </c>
      <c r="O30" s="273" t="str">
        <f>IF('D-2・D-３'!O30="","",'D-2・D-３'!O30)</f>
        <v/>
      </c>
      <c r="P30" s="279" t="str">
        <f>IF('D-2・D-３'!P30="","",'D-2・D-３'!P30)</f>
        <v/>
      </c>
      <c r="Q30" s="273" t="str">
        <f>IF('D-2・D-３'!Q30="","",'D-2・D-３'!Q30)</f>
        <v/>
      </c>
      <c r="R30" s="279" t="str">
        <f>IF('D-2・D-３'!R30="","",'D-2・D-３'!R30)</f>
        <v/>
      </c>
      <c r="S30" s="273" t="str">
        <f>IF('D-2・D-３'!S30="","",'D-2・D-３'!S30)</f>
        <v/>
      </c>
      <c r="T30" s="279" t="str">
        <f>IF('D-2・D-３'!T30="","",'D-2・D-３'!T30)</f>
        <v/>
      </c>
      <c r="U30" s="273" t="str">
        <f>IF('D-2・D-３'!U30="","",'D-2・D-３'!U30)</f>
        <v/>
      </c>
      <c r="V30" s="273" t="str">
        <f>IF('D-2・D-３'!V30="","",'D-2・D-３'!V30)</f>
        <v/>
      </c>
      <c r="W30" s="273" t="str">
        <f>IF('D-2・D-３'!W30="","",'D-2・D-３'!W30)</f>
        <v/>
      </c>
      <c r="X30" s="273" t="str">
        <f>IF('D-2・D-３'!X30="","",'D-2・D-３'!X30)</f>
        <v/>
      </c>
      <c r="Y30" s="279" t="str">
        <f>IF('D-2・D-３'!Y30="","",'D-2・D-３'!Y30)</f>
        <v/>
      </c>
      <c r="Z30" s="291" t="str">
        <f>IF('D-2・D-３'!Z30="","",'D-2・D-３'!Z30)</f>
        <v/>
      </c>
      <c r="AA30" s="291" t="str">
        <f>IF('D-2・D-３'!AA30="","",'D-2・D-３'!AA30)</f>
        <v/>
      </c>
      <c r="AB30" s="285" t="str">
        <f>IF('D-2・D-３'!AB30="","",'D-2・D-３'!AB30)</f>
        <v/>
      </c>
      <c r="AC30" s="285" t="str">
        <f>IF('D-2・D-３'!AC30="","",'D-2・D-３'!AC30)</f>
        <v/>
      </c>
      <c r="AD30" s="285" t="str">
        <f>IF('D-2・D-３'!AD30="","",'D-2・D-３'!AD30)</f>
        <v/>
      </c>
      <c r="AE30" s="285" t="str">
        <f>IF('D-2・D-３'!AE30="","",'D-2・D-３'!AE30)</f>
        <v/>
      </c>
      <c r="AF30" s="285" t="str">
        <f>IF('D-2・D-３'!AF30="","",'D-2・D-３'!AF30)</f>
        <v/>
      </c>
      <c r="AG30" s="275" t="str">
        <f>IF('D-2・D-３'!AG30="","",'D-2・D-３'!AG30)</f>
        <v/>
      </c>
      <c r="AH30" s="285" t="str">
        <f>IF('D-2・D-３'!AH30="","",'D-2・D-３'!AH30)</f>
        <v/>
      </c>
      <c r="AI30" s="280" t="str">
        <f ca="1">IF('D-2・D-３'!AI30="","","【"&amp;ROUND(IFERROR(IF(ABS('D-2・D-３'!AI30)&gt;=10,IF('D-2・D-３'!AI30&gt;=0,'D-2・D-３'!AI30*RANDBETWEEN(80,90)*0.01,'D-2・D-３'!AI30*RANDBETWEEN(110,120)*0.01),'D-2・D-３'!AI30-RANDBETWEEN(1,3)),0),0)&amp;"～"&amp;ROUND(IFERROR(IF(ABS('D-2・D-３'!AI30)&gt;=10,IF('D-2・D-３'!AI30&gt;=0,'D-2・D-３'!AI30*RANDBETWEEN(110,120)*0.01,'D-2・D-３'!AI30*RANDBETWEEN(80,90)*0.01),'D-2・D-３'!AI30+RANDBETWEEN(1,3)),0),0)&amp;"】")</f>
        <v/>
      </c>
      <c r="AJ30" s="289" t="str">
        <f ca="1">IF('D-2・D-３'!AJ30="","","【"&amp;ROUND(IFERROR(IF(ABS('D-2・D-３'!AJ30)&gt;=10,IF('D-2・D-３'!AJ30&gt;=0,'D-2・D-３'!AJ30*RANDBETWEEN(80,90)*0.01,'D-2・D-３'!AJ30*RANDBETWEEN(110,120)*0.01),'D-2・D-３'!AJ30-RANDBETWEEN(1,3)),0),0)&amp;"～"&amp;ROUND(IFERROR(IF(ABS('D-2・D-３'!AJ30)&gt;=10,IF('D-2・D-３'!AJ30&gt;=0,'D-2・D-３'!AJ30*RANDBETWEEN(110,120)*0.01,'D-2・D-３'!AJ30*RANDBETWEEN(80,90)*0.01),'D-2・D-３'!AJ30+RANDBETWEEN(1,3)),0),0)&amp;"】")</f>
        <v/>
      </c>
      <c r="AK30" s="289" t="str">
        <f ca="1">IF('D-2・D-３'!AK30="","","【"&amp;ROUND(IFERROR(IF(ABS('D-2・D-３'!AK30)&gt;=10,IF('D-2・D-３'!AK30&gt;=0,'D-2・D-３'!AK30*RANDBETWEEN(80,90)*0.01,'D-2・D-３'!AK30*RANDBETWEEN(110,120)*0.01),'D-2・D-３'!AK30-RANDBETWEEN(1,3)),0),0)&amp;"～"&amp;ROUND(IFERROR(IF(ABS('D-2・D-３'!AK30)&gt;=10,IF('D-2・D-３'!AK30&gt;=0,'D-2・D-３'!AK30*RANDBETWEEN(110,120)*0.01,'D-2・D-３'!AK30*RANDBETWEEN(80,90)*0.01),'D-2・D-３'!AK30+RANDBETWEEN(1,3)),0),0)&amp;"】")</f>
        <v/>
      </c>
      <c r="AL30" s="280" t="str">
        <f ca="1">IF('D-2・D-３'!AL30="","","【"&amp;ROUND(IFERROR(IF(ABS('D-2・D-３'!AL30)&gt;=10,IF('D-2・D-３'!AL30&gt;=0,'D-2・D-３'!AL30*RANDBETWEEN(80,90)*0.01,'D-2・D-３'!AL30*RANDBETWEEN(110,120)*0.01),'D-2・D-３'!AL30-RANDBETWEEN(1,3)),0),0)&amp;"～"&amp;ROUND(IFERROR(IF(ABS('D-2・D-３'!AL30)&gt;=10,IF('D-2・D-３'!AL30&gt;=0,'D-2・D-３'!AL30*RANDBETWEEN(110,120)*0.01,'D-2・D-３'!AL30*RANDBETWEEN(80,90)*0.01),'D-2・D-３'!AL30+RANDBETWEEN(1,3)),0),0)&amp;"】")</f>
        <v/>
      </c>
      <c r="AM30" s="280" t="str">
        <f ca="1">IF('D-2・D-３'!AM30="","","【"&amp;ROUND(IFERROR(IF(ABS('D-2・D-３'!AM30)&gt;=10,IF('D-2・D-３'!AM30&gt;=0,'D-2・D-３'!AM30*RANDBETWEEN(80,90)*0.01,'D-2・D-３'!AM30*RANDBETWEEN(110,120)*0.01),'D-2・D-３'!AM30-RANDBETWEEN(1,3)),0),0)&amp;"～"&amp;ROUND(IFERROR(IF(ABS('D-2・D-３'!AM30)&gt;=10,IF('D-2・D-３'!AM30&gt;=0,'D-2・D-３'!AM30*RANDBETWEEN(110,120)*0.01,'D-2・D-３'!AM30*RANDBETWEEN(80,90)*0.01),'D-2・D-３'!AM30+RANDBETWEEN(1,3)),0),0)&amp;"】")</f>
        <v/>
      </c>
      <c r="AN30" s="371" t="str">
        <f ca="1">IF('D-2・D-３'!AN30="","","【"&amp;ROUND(IFERROR(IF(ABS('D-2・D-３'!AN30)&gt;=0.1,IF('D-2・D-３'!AN30&gt;=0,'D-2・D-３'!AN30*RANDBETWEEN(80,90),'D-2・D-３'!AN30*RANDBETWEEN(110,120)),('D-2・D-３'!AN30)*100-RANDBETWEEN(3,7)),0),0)&amp;"%～"&amp;ROUND(IFERROR(IF(ABS('D-2・D-３'!AN30)&gt;=0.1,IF('D-2・D-３'!AN30&gt;=0,'D-2・D-３'!AN30*RANDBETWEEN(110,120),'D-2・D-３'!AN30*RANDBETWEEN(80,90)),('D-2・D-３'!AN30)*100+RANDBETWEEN(3,7)),0),0)&amp;"%】")</f>
        <v/>
      </c>
      <c r="AO30" s="291" t="str">
        <f>IF('D-2・D-３'!AO30="","",'D-2・D-３'!AO30)</f>
        <v/>
      </c>
      <c r="AP30" s="277" t="str">
        <f>IF('D-2・D-３'!AP30="","",'D-2・D-３'!AP30)</f>
        <v/>
      </c>
      <c r="AQ30" s="280" t="str">
        <f ca="1">IF('D-2・D-３'!AQ30="","","【"&amp;ROUND(IFERROR(IF(ABS('D-2・D-３'!AQ30)&gt;=10,IF('D-2・D-３'!AQ30&gt;=0,'D-2・D-３'!AQ30*RANDBETWEEN(80,90)*0.01,'D-2・D-３'!AQ30*RANDBETWEEN(110,120)*0.01),'D-2・D-３'!AQ30-RANDBETWEEN(1,3)),0),0)&amp;"～"&amp;ROUND(IFERROR(IF(ABS('D-2・D-３'!AQ30)&gt;=10,IF('D-2・D-３'!AQ30&gt;=0,'D-2・D-３'!AQ30*RANDBETWEEN(110,120)*0.01,'D-2・D-３'!AQ30*RANDBETWEEN(80,90)*0.01),'D-2・D-３'!AQ30+RANDBETWEEN(1,3)),0),0)&amp;"】")</f>
        <v/>
      </c>
      <c r="AR30" s="285" t="str">
        <f>IF('D-2・D-３'!AR30="","",'D-2・D-３'!AR30)</f>
        <v/>
      </c>
      <c r="AS30" s="289" t="str">
        <f>IF('D-2・D-３'!AS30="","",'D-2・D-３'!AS30)</f>
        <v/>
      </c>
      <c r="AT30" s="291" t="str">
        <f>IF('D-2・D-３'!AT30="","",'D-2・D-３'!AT30)</f>
        <v/>
      </c>
      <c r="AU30" s="279" t="str">
        <f>IF('D-2・D-３'!AU30="","",'D-2・D-３'!AU30)</f>
        <v/>
      </c>
      <c r="AV30" s="280" t="str">
        <f ca="1">IF('D-2・D-３'!AV30="","","【"&amp;ROUND(IFERROR(IF(ABS('D-2・D-３'!AV30)&gt;=10,IF('D-2・D-３'!AV30&gt;=0,'D-2・D-３'!AV30*RANDBETWEEN(80,90)*0.01,'D-2・D-３'!AV30*RANDBETWEEN(110,120)*0.01),'D-2・D-３'!AV30-RANDBETWEEN(1,3)),0),0)&amp;"～"&amp;ROUND(IFERROR(IF(ABS('D-2・D-３'!AV30)&gt;=10,IF('D-2・D-３'!AV30&gt;=0,'D-2・D-３'!AV30*RANDBETWEEN(110,120)*0.01,'D-2・D-３'!AV30*RANDBETWEEN(80,90)*0.01),'D-2・D-３'!AV30+RANDBETWEEN(1,3)),0),0)&amp;"】")</f>
        <v/>
      </c>
      <c r="AW30" s="280" t="str">
        <f ca="1">IF('D-2・D-３'!AW30="","","【"&amp;ROUND(IFERROR(IF(ABS('D-2・D-３'!AW30)&gt;=10,IF('D-2・D-３'!AW30&gt;=0,'D-2・D-３'!AW30*RANDBETWEEN(80,90)*0.01,'D-2・D-３'!AW30*RANDBETWEEN(110,120)*0.01),'D-2・D-３'!AW30-RANDBETWEEN(1,3)),0),0)&amp;"～"&amp;ROUND(IFERROR(IF(ABS('D-2・D-３'!AW30)&gt;=10,IF('D-2・D-３'!AW30&gt;=0,'D-2・D-３'!AW30*RANDBETWEEN(110,120)*0.01,'D-2・D-３'!AW30*RANDBETWEEN(80,90)*0.01),'D-2・D-３'!AW30+RANDBETWEEN(1,3)),0),0)&amp;"】")</f>
        <v/>
      </c>
      <c r="AX30" s="280" t="str">
        <f ca="1">IF('D-2・D-３'!AX30="","","【"&amp;ROUND(IFERROR(IF(ABS('D-2・D-３'!AX30)&gt;=10,IF('D-2・D-３'!AX30&gt;=0,'D-2・D-３'!AX30*RANDBETWEEN(80,90)*0.01,'D-2・D-３'!AX30*RANDBETWEEN(110,120)*0.01),'D-2・D-３'!AX30-RANDBETWEEN(1,3)),0),0)&amp;"～"&amp;ROUND(IFERROR(IF(ABS('D-2・D-３'!AX30)&gt;=10,IF('D-2・D-３'!AX30&gt;=0,'D-2・D-３'!AX30*RANDBETWEEN(110,120)*0.01,'D-2・D-３'!AX30*RANDBETWEEN(80,90)*0.01),'D-2・D-３'!AX30+RANDBETWEEN(1,3)),0),0)&amp;"】")</f>
        <v/>
      </c>
      <c r="AY30" s="280" t="str">
        <f ca="1">IF('D-2・D-３'!AY30="","","【"&amp;ROUND(IFERROR(IF(ABS('D-2・D-３'!AY30)&gt;=10,IF('D-2・D-３'!AY30&gt;=0,'D-2・D-３'!AY30*RANDBETWEEN(80,90)*0.01,'D-2・D-３'!AY30*RANDBETWEEN(110,120)*0.01),'D-2・D-３'!AY30-RANDBETWEEN(1,3)),0),0)&amp;"～"&amp;ROUND(IFERROR(IF(ABS('D-2・D-３'!AY30)&gt;=10,IF('D-2・D-３'!AY30&gt;=0,'D-2・D-３'!AY30*RANDBETWEEN(110,120)*0.01,'D-2・D-３'!AY30*RANDBETWEEN(80,90)*0.01),'D-2・D-３'!AY30+RANDBETWEEN(1,3)),0),0)&amp;"】")</f>
        <v/>
      </c>
      <c r="AZ30" s="280" t="str">
        <f ca="1">IF('D-2・D-３'!AZ30="","","【"&amp;ROUND(IFERROR(IF(ABS('D-2・D-３'!AZ30)&gt;=10,IF('D-2・D-３'!AZ30&gt;=0,'D-2・D-３'!AZ30*RANDBETWEEN(80,90)*0.01,'D-2・D-３'!AZ30*RANDBETWEEN(110,120)*0.01),'D-2・D-３'!AZ30-RANDBETWEEN(1,3)),0),0)&amp;"～"&amp;ROUND(IFERROR(IF(ABS('D-2・D-３'!AZ30)&gt;=10,IF('D-2・D-３'!AZ30&gt;=0,'D-2・D-３'!AZ30*RANDBETWEEN(110,120)*0.01,'D-2・D-３'!AZ30*RANDBETWEEN(80,90)*0.01),'D-2・D-３'!AZ30+RANDBETWEEN(1,3)),0),0)&amp;"】")</f>
        <v/>
      </c>
      <c r="BA30" s="280" t="str">
        <f ca="1">IF('D-2・D-３'!BA30="","","【"&amp;ROUND(IFERROR(IF(ABS('D-2・D-３'!BA30)&gt;=10,IF('D-2・D-３'!BA30&gt;=0,'D-2・D-３'!BA30*RANDBETWEEN(80,90)*0.01,'D-2・D-３'!BA30*RANDBETWEEN(110,120)*0.01),'D-2・D-３'!BA30-RANDBETWEEN(1,3)),0),0)&amp;"～"&amp;ROUND(IFERROR(IF(ABS('D-2・D-３'!BA30)&gt;=10,IF('D-2・D-３'!BA30&gt;=0,'D-2・D-３'!BA30*RANDBETWEEN(110,120)*0.01,'D-2・D-３'!BA30*RANDBETWEEN(80,90)*0.01),'D-2・D-３'!BA30+RANDBETWEEN(1,3)),0),0)&amp;"】")</f>
        <v/>
      </c>
      <c r="BB30" s="280" t="str">
        <f ca="1">IF('D-2・D-３'!BB30="","","【"&amp;ROUND(IFERROR(IF(ABS('D-2・D-３'!BB30)&gt;=10,IF('D-2・D-３'!BB30&gt;=0,'D-2・D-３'!BB30*RANDBETWEEN(80,90)*0.01,'D-2・D-３'!BB30*RANDBETWEEN(110,120)*0.01),'D-2・D-３'!BB30-RANDBETWEEN(1,3)),0),0)&amp;"～"&amp;ROUND(IFERROR(IF(ABS('D-2・D-３'!BB30)&gt;=10,IF('D-2・D-３'!BB30&gt;=0,'D-2・D-３'!BB30*RANDBETWEEN(110,120)*0.01,'D-2・D-３'!BB30*RANDBETWEEN(80,90)*0.01),'D-2・D-３'!BB30+RANDBETWEEN(1,3)),0),0)&amp;"】")</f>
        <v/>
      </c>
      <c r="BC30" s="280" t="str">
        <f ca="1">IF('D-2・D-３'!BC30="","","【"&amp;ROUND(IFERROR(IF(ABS('D-2・D-３'!BC30)&gt;=10,IF('D-2・D-３'!BC30&gt;=0,'D-2・D-３'!BC30*RANDBETWEEN(80,90)*0.01,'D-2・D-３'!BC30*RANDBETWEEN(110,120)*0.01),'D-2・D-３'!BC30-RANDBETWEEN(1,3)),0),0)&amp;"～"&amp;ROUND(IFERROR(IF(ABS('D-2・D-３'!BC30)&gt;=10,IF('D-2・D-３'!BC30&gt;=0,'D-2・D-３'!BC30*RANDBETWEEN(110,120)*0.01,'D-2・D-３'!BC30*RANDBETWEEN(80,90)*0.01),'D-2・D-３'!BC30+RANDBETWEEN(1,3)),0),0)&amp;"】")</f>
        <v/>
      </c>
      <c r="BD30" s="122" t="str">
        <f>IF('D-2・D-３'!BD30="","",'D-2・D-３'!BD30)</f>
        <v/>
      </c>
      <c r="BE30" s="276" t="str">
        <f ca="1">IF('D-2・D-３'!BE30="","","【"&amp;ROUND(IFERROR(IF(ABS('D-2・D-３'!BE30)&gt;=10,IF('D-2・D-３'!BE30&gt;=0,'D-2・D-３'!BE30*RANDBETWEEN(80,90)*0.01,'D-2・D-３'!BE30*RANDBETWEEN(110,120)*0.01),'D-2・D-３'!BE30-RANDBETWEEN(1,3)),0),0)&amp;"～"&amp;ROUND(IFERROR(IF(ABS('D-2・D-３'!BE30)&gt;=10,IF('D-2・D-３'!BE30&gt;=0,'D-2・D-３'!BE30*RANDBETWEEN(110,120)*0.01,'D-2・D-３'!BE30*RANDBETWEEN(80,90)*0.01),'D-2・D-３'!BE30+RANDBETWEEN(1,3)),0),0)&amp;"】")</f>
        <v/>
      </c>
      <c r="BF30" s="276" t="str">
        <f ca="1">IF('D-2・D-３'!BF30="","","【"&amp;ROUND(IFERROR(IF(ABS('D-2・D-３'!BF30)&gt;=10,IF('D-2・D-３'!BF30&gt;=0,'D-2・D-３'!BF30*RANDBETWEEN(80,90)*0.01,'D-2・D-３'!BF30*RANDBETWEEN(110,120)*0.01),'D-2・D-３'!BF30-RANDBETWEEN(1,3)),0),0)&amp;"～"&amp;ROUND(IFERROR(IF(ABS('D-2・D-３'!BF30)&gt;=10,IF('D-2・D-３'!BF30&gt;=0,'D-2・D-３'!BF30*RANDBETWEEN(110,120)*0.01,'D-2・D-３'!BF30*RANDBETWEEN(80,90)*0.01),'D-2・D-３'!BF30+RANDBETWEEN(1,3)),0),0)&amp;"】")</f>
        <v/>
      </c>
      <c r="BG30" s="276" t="str">
        <f ca="1">IF('D-2・D-３'!BG30="","","【"&amp;ROUND(IFERROR(IF(ABS('D-2・D-３'!BG30)&gt;=10,IF('D-2・D-３'!BG30&gt;=0,'D-2・D-３'!BG30*RANDBETWEEN(80,90)*0.01,'D-2・D-３'!BG30*RANDBETWEEN(110,120)*0.01),'D-2・D-３'!BG30-RANDBETWEEN(1,3)),0),0)&amp;"～"&amp;ROUND(IFERROR(IF(ABS('D-2・D-３'!BG30)&gt;=10,IF('D-2・D-３'!BG30&gt;=0,'D-2・D-３'!BG30*RANDBETWEEN(110,120)*0.01,'D-2・D-３'!BG30*RANDBETWEEN(80,90)*0.01),'D-2・D-３'!BG30+RANDBETWEEN(1,3)),0),0)&amp;"】")</f>
        <v/>
      </c>
      <c r="BH30" s="276" t="str">
        <f ca="1">IF('D-2・D-３'!BH30="","","【"&amp;ROUND(IFERROR(IF(ABS('D-2・D-３'!BH30)&gt;=10,IF('D-2・D-３'!BH30&gt;=0,'D-2・D-３'!BH30*RANDBETWEEN(80,90)*0.01,'D-2・D-３'!BH30*RANDBETWEEN(110,120)*0.01),'D-2・D-３'!BH30-RANDBETWEEN(1,3)),0),0)&amp;"～"&amp;ROUND(IFERROR(IF(ABS('D-2・D-３'!BH30)&gt;=10,IF('D-2・D-３'!BH30&gt;=0,'D-2・D-３'!BH30*RANDBETWEEN(110,120)*0.01,'D-2・D-３'!BH30*RANDBETWEEN(80,90)*0.01),'D-2・D-３'!BH30+RANDBETWEEN(1,3)),0),0)&amp;"】")</f>
        <v/>
      </c>
      <c r="BI30" s="276" t="str">
        <f ca="1">IF('D-2・D-３'!BI30="","","【"&amp;ROUND(IFERROR(IF(ABS('D-2・D-３'!BI30)&gt;=10,IF('D-2・D-３'!BI30&gt;=0,'D-2・D-３'!BI30*RANDBETWEEN(80,90)*0.01,'D-2・D-３'!BI30*RANDBETWEEN(110,120)*0.01),'D-2・D-３'!BI30-RANDBETWEEN(1,3)),0),0)&amp;"～"&amp;ROUND(IFERROR(IF(ABS('D-2・D-３'!BI30)&gt;=10,IF('D-2・D-３'!BI30&gt;=0,'D-2・D-３'!BI30*RANDBETWEEN(110,120)*0.01,'D-2・D-３'!BI30*RANDBETWEEN(80,90)*0.01),'D-2・D-３'!BI30+RANDBETWEEN(1,3)),0),0)&amp;"】")</f>
        <v/>
      </c>
      <c r="BJ30" s="285" t="str">
        <f>IF('D-2・D-３'!BJ30="","",'D-2・D-３'!BJ30)</f>
        <v/>
      </c>
      <c r="BK30" s="280" t="str">
        <f ca="1">IF('D-2・D-３'!BK30="","","【"&amp;ROUND(IFERROR(IF(ABS('D-2・D-３'!BK30)&gt;=10,IF('D-2・D-３'!BK30&gt;=0,'D-2・D-３'!BK30*RANDBETWEEN(80,90)*0.01,'D-2・D-３'!BK30*RANDBETWEEN(110,120)*0.01),'D-2・D-３'!BK30-RANDBETWEEN(1,3)),0),0)&amp;"～"&amp;ROUND(IFERROR(IF(ABS('D-2・D-３'!BK30)&gt;=10,IF('D-2・D-３'!BK30&gt;=0,'D-2・D-３'!BK30*RANDBETWEEN(110,120)*0.01,'D-2・D-３'!BK30*RANDBETWEEN(80,90)*0.01),'D-2・D-３'!BK30+RANDBETWEEN(1,3)),0),0)&amp;"】")</f>
        <v/>
      </c>
      <c r="BL30" s="279" t="str">
        <f>IF('D-2・D-３'!BL30="","",'D-2・D-３'!BL30)</f>
        <v/>
      </c>
      <c r="BM30" s="280" t="str">
        <f ca="1">IF('D-2・D-３'!BM30="","","【"&amp;ROUND(IFERROR(IF(ABS('D-2・D-３'!BM30)&gt;=10,IF('D-2・D-３'!BM30&gt;=0,'D-2・D-３'!BM30*RANDBETWEEN(80,90)*0.01,'D-2・D-３'!BM30*RANDBETWEEN(110,120)*0.01),'D-2・D-３'!BM30-RANDBETWEEN(1,3)),0),0)&amp;"～"&amp;ROUND(IFERROR(IF(ABS('D-2・D-３'!BM30)&gt;=10,IF('D-2・D-３'!BM30&gt;=0,'D-2・D-３'!BM30*RANDBETWEEN(110,120)*0.01,'D-2・D-３'!BM30*RANDBETWEEN(80,90)*0.01),'D-2・D-３'!BM30+RANDBETWEEN(1,3)),0),0)&amp;"】")</f>
        <v/>
      </c>
      <c r="BN30" s="280" t="str">
        <f ca="1">IF('D-2・D-３'!BN30="","","【"&amp;ROUND(IFERROR(IF(ABS('D-2・D-３'!BN30)&gt;=10,IF('D-2・D-３'!BN30&gt;=0,'D-2・D-３'!BN30*RANDBETWEEN(80,90)*0.01,'D-2・D-３'!BN30*RANDBETWEEN(110,120)*0.01),'D-2・D-３'!BN30-RANDBETWEEN(1,3)),0),0)&amp;"～"&amp;ROUND(IFERROR(IF(ABS('D-2・D-３'!BN30)&gt;=10,IF('D-2・D-３'!BN30&gt;=0,'D-2・D-３'!BN30*RANDBETWEEN(110,120)*0.01,'D-2・D-３'!BN30*RANDBETWEEN(80,90)*0.01),'D-2・D-３'!BN30+RANDBETWEEN(1,3)),0),0)&amp;"】")</f>
        <v/>
      </c>
      <c r="BO30" s="280" t="str">
        <f ca="1">IF('D-2・D-３'!BO30="","","【"&amp;ROUND(IFERROR(IF(ABS('D-2・D-３'!BO30)&gt;=10,IF('D-2・D-３'!BO30&gt;=0,'D-2・D-３'!BO30*RANDBETWEEN(80,90)*0.01,'D-2・D-３'!BO30*RANDBETWEEN(110,120)*0.01),'D-2・D-３'!BO30-RANDBETWEEN(1,3)),0),0)&amp;"～"&amp;ROUND(IFERROR(IF(ABS('D-2・D-３'!BO30)&gt;=10,IF('D-2・D-３'!BO30&gt;=0,'D-2・D-３'!BO30*RANDBETWEEN(110,120)*0.01,'D-2・D-３'!BO30*RANDBETWEEN(80,90)*0.01),'D-2・D-３'!BO30+RANDBETWEEN(1,3)),0),0)&amp;"】")</f>
        <v/>
      </c>
      <c r="BP30" s="291" t="str">
        <f>IF('D-2・D-３'!BP30="","",'D-2・D-３'!BP30)</f>
        <v/>
      </c>
      <c r="BQ30" s="285" t="str">
        <f>IF('D-2・D-３'!BQ30="","",'D-2・D-３'!BQ30)</f>
        <v/>
      </c>
      <c r="BR30" s="280" t="str">
        <f ca="1">IF('D-2・D-３'!BR30="","","【"&amp;ROUND(IFERROR(IF(ABS('D-2・D-３'!BR30)&gt;=10,IF('D-2・D-３'!BR30&gt;=0,'D-2・D-３'!BR30*RANDBETWEEN(80,90)*0.01,'D-2・D-３'!BR30*RANDBETWEEN(110,120)*0.01),'D-2・D-３'!BR30-RANDBETWEEN(1,3)),0),0)&amp;"～"&amp;ROUND(IFERROR(IF(ABS('D-2・D-３'!BR30)&gt;=10,IF('D-2・D-３'!BR30&gt;=0,'D-2・D-３'!BR30*RANDBETWEEN(110,120)*0.01,'D-2・D-３'!BR30*RANDBETWEEN(80,90)*0.01),'D-2・D-３'!BR30+RANDBETWEEN(1,3)),0),0)&amp;"】")</f>
        <v/>
      </c>
      <c r="BS30" s="280" t="str">
        <f ca="1">IF('D-2・D-３'!BS30="","","【"&amp;ROUND(IFERROR(IF(ABS('D-2・D-３'!BS30)&gt;=10,IF('D-2・D-３'!BS30&gt;=0,'D-2・D-３'!BS30*RANDBETWEEN(80,90)*0.01,'D-2・D-３'!BS30*RANDBETWEEN(110,120)*0.01),'D-2・D-３'!BS30-RANDBETWEEN(1,3)),0),0)&amp;"～"&amp;ROUND(IFERROR(IF(ABS('D-2・D-３'!BS30)&gt;=10,IF('D-2・D-３'!BS30&gt;=0,'D-2・D-３'!BS30*RANDBETWEEN(110,120)*0.01,'D-2・D-３'!BS30*RANDBETWEEN(80,90)*0.01),'D-2・D-３'!BS30+RANDBETWEEN(1,3)),0),0)&amp;"】")</f>
        <v/>
      </c>
      <c r="BT30" s="280" t="str">
        <f ca="1">IF('D-2・D-３'!BT30="","","【"&amp;ROUND(IFERROR(IF(ABS('D-2・D-３'!BT30)&gt;=10,IF('D-2・D-３'!BT30&gt;=0,'D-2・D-３'!BT30*RANDBETWEEN(80,90)*0.01,'D-2・D-３'!BT30*RANDBETWEEN(110,120)*0.01),'D-2・D-３'!BT30-RANDBETWEEN(1,3)),0),0)&amp;"～"&amp;ROUND(IFERROR(IF(ABS('D-2・D-３'!BT30)&gt;=10,IF('D-2・D-３'!BT30&gt;=0,'D-2・D-３'!BT30*RANDBETWEEN(110,120)*0.01,'D-2・D-３'!BT30*RANDBETWEEN(80,90)*0.01),'D-2・D-３'!BT30+RANDBETWEEN(1,3)),0),0)&amp;"】")</f>
        <v/>
      </c>
      <c r="BU30" s="280" t="str">
        <f ca="1">IF('D-2・D-３'!BU30="","","【"&amp;ROUND(IFERROR(IF(ABS('D-2・D-３'!BU30)&gt;=10,IF('D-2・D-３'!BU30&gt;=0,'D-2・D-３'!BU30*RANDBETWEEN(80,90)*0.01,'D-2・D-３'!BU30*RANDBETWEEN(110,120)*0.01),'D-2・D-３'!BU30-RANDBETWEEN(1,3)),0),0)&amp;"～"&amp;ROUND(IFERROR(IF(ABS('D-2・D-３'!BU30)&gt;=10,IF('D-2・D-３'!BU30&gt;=0,'D-2・D-３'!BU30*RANDBETWEEN(110,120)*0.01,'D-2・D-３'!BU30*RANDBETWEEN(80,90)*0.01),'D-2・D-３'!BU30+RANDBETWEEN(1,3)),0),0)&amp;"】")</f>
        <v/>
      </c>
      <c r="BV30" s="280" t="str">
        <f ca="1">IF('D-2・D-３'!BV30="","","【"&amp;ROUND(IFERROR(IF(ABS('D-2・D-３'!BV30)&gt;=10,IF('D-2・D-３'!BV30&gt;=0,'D-2・D-３'!BV30*RANDBETWEEN(80,90)*0.01,'D-2・D-３'!BV30*RANDBETWEEN(110,120)*0.01),'D-2・D-３'!BV30-RANDBETWEEN(1,3)),0),0)&amp;"～"&amp;ROUND(IFERROR(IF(ABS('D-2・D-３'!BV30)&gt;=10,IF('D-2・D-３'!BV30&gt;=0,'D-2・D-３'!BV30*RANDBETWEEN(110,120)*0.01,'D-2・D-３'!BV30*RANDBETWEEN(80,90)*0.01),'D-2・D-３'!BV30+RANDBETWEEN(1,3)),0),0)&amp;"】")</f>
        <v/>
      </c>
      <c r="BW30" s="283" t="str">
        <f ca="1">IF('D-2・D-３'!BW30="","","【"&amp;ROUND(IFERROR(IF(ABS('D-2・D-３'!BW30)&gt;=10,IF('D-2・D-３'!BW30&gt;=0,'D-2・D-３'!BW30*RANDBETWEEN(80,90)*0.01,'D-2・D-３'!BW30*RANDBETWEEN(110,120)*0.01),'D-2・D-３'!BW30-RANDBETWEEN(1,3)),0),0)&amp;"～"&amp;ROUND(IFERROR(IF(ABS('D-2・D-３'!BW30)&gt;=10,IF('D-2・D-３'!BW30&gt;=0,'D-2・D-３'!BW30*RANDBETWEEN(110,120)*0.01,'D-2・D-３'!BW30*RANDBETWEEN(80,90)*0.01),'D-2・D-３'!BW30+RANDBETWEEN(1,3)),0),0)&amp;"】")</f>
        <v/>
      </c>
    </row>
    <row r="31" spans="2:75" ht="18" customHeight="1" thickBot="1" x14ac:dyDescent="0.2">
      <c r="B31" s="1101">
        <v>18</v>
      </c>
      <c r="C31" s="1102"/>
      <c r="D31" s="279" t="str">
        <f>IF('D-2・D-３'!D31="","",'D-2・D-３'!D31)</f>
        <v/>
      </c>
      <c r="E31" s="273" t="str">
        <f>IF('D-2・D-３'!E31="","",'D-2・D-３'!E31)</f>
        <v/>
      </c>
      <c r="F31" s="274" t="str">
        <f>IF('D-2・D-３'!F31="","",'D-2・D-３'!F31)</f>
        <v/>
      </c>
      <c r="G31" s="285" t="str">
        <f>IF('D-2・D-３'!G31="","",'D-2・D-３'!G31)</f>
        <v/>
      </c>
      <c r="H31" s="279" t="str">
        <f>IF('D-2・D-３'!H31="","",'D-2・D-３'!H31)</f>
        <v/>
      </c>
      <c r="I31" s="273" t="str">
        <f>IF('D-2・D-３'!I31="","",'D-2・D-３'!I31)</f>
        <v/>
      </c>
      <c r="J31" s="279" t="str">
        <f>IF('D-2・D-３'!J31="","",'D-2・D-３'!J31)</f>
        <v/>
      </c>
      <c r="K31" s="273" t="str">
        <f>IF('D-2・D-３'!K31="","",'D-2・D-３'!K31)</f>
        <v/>
      </c>
      <c r="L31" s="279" t="str">
        <f>IF('D-2・D-３'!L31="","",'D-2・D-３'!L31)</f>
        <v/>
      </c>
      <c r="M31" s="273" t="str">
        <f>IF('D-2・D-３'!M31="","",'D-2・D-３'!M31)</f>
        <v/>
      </c>
      <c r="N31" s="279" t="str">
        <f>IF('D-2・D-３'!N31="","",'D-2・D-３'!N31)</f>
        <v/>
      </c>
      <c r="O31" s="273" t="str">
        <f>IF('D-2・D-３'!O31="","",'D-2・D-３'!O31)</f>
        <v/>
      </c>
      <c r="P31" s="279" t="str">
        <f>IF('D-2・D-３'!P31="","",'D-2・D-３'!P31)</f>
        <v/>
      </c>
      <c r="Q31" s="273" t="str">
        <f>IF('D-2・D-３'!Q31="","",'D-2・D-３'!Q31)</f>
        <v/>
      </c>
      <c r="R31" s="279" t="str">
        <f>IF('D-2・D-３'!R31="","",'D-2・D-３'!R31)</f>
        <v/>
      </c>
      <c r="S31" s="273" t="str">
        <f>IF('D-2・D-３'!S31="","",'D-2・D-３'!S31)</f>
        <v/>
      </c>
      <c r="T31" s="279" t="str">
        <f>IF('D-2・D-３'!T31="","",'D-2・D-３'!T31)</f>
        <v/>
      </c>
      <c r="U31" s="273" t="str">
        <f>IF('D-2・D-３'!U31="","",'D-2・D-３'!U31)</f>
        <v/>
      </c>
      <c r="V31" s="273" t="str">
        <f>IF('D-2・D-３'!V31="","",'D-2・D-３'!V31)</f>
        <v/>
      </c>
      <c r="W31" s="273" t="str">
        <f>IF('D-2・D-３'!W31="","",'D-2・D-３'!W31)</f>
        <v/>
      </c>
      <c r="X31" s="273" t="str">
        <f>IF('D-2・D-３'!X31="","",'D-2・D-３'!X31)</f>
        <v/>
      </c>
      <c r="Y31" s="279" t="str">
        <f>IF('D-2・D-３'!Y31="","",'D-2・D-３'!Y31)</f>
        <v/>
      </c>
      <c r="Z31" s="291" t="str">
        <f>IF('D-2・D-３'!Z31="","",'D-2・D-３'!Z31)</f>
        <v/>
      </c>
      <c r="AA31" s="291" t="str">
        <f>IF('D-2・D-３'!AA31="","",'D-2・D-３'!AA31)</f>
        <v/>
      </c>
      <c r="AB31" s="285" t="str">
        <f>IF('D-2・D-３'!AB31="","",'D-2・D-３'!AB31)</f>
        <v/>
      </c>
      <c r="AC31" s="285" t="str">
        <f>IF('D-2・D-３'!AC31="","",'D-2・D-３'!AC31)</f>
        <v/>
      </c>
      <c r="AD31" s="285" t="str">
        <f>IF('D-2・D-３'!AD31="","",'D-2・D-３'!AD31)</f>
        <v/>
      </c>
      <c r="AE31" s="285" t="str">
        <f>IF('D-2・D-３'!AE31="","",'D-2・D-３'!AE31)</f>
        <v/>
      </c>
      <c r="AF31" s="285" t="str">
        <f>IF('D-2・D-３'!AF31="","",'D-2・D-３'!AF31)</f>
        <v/>
      </c>
      <c r="AG31" s="275" t="str">
        <f>IF('D-2・D-３'!AG31="","",'D-2・D-３'!AG31)</f>
        <v/>
      </c>
      <c r="AH31" s="285" t="str">
        <f>IF('D-2・D-３'!AH31="","",'D-2・D-３'!AH31)</f>
        <v/>
      </c>
      <c r="AI31" s="280" t="str">
        <f ca="1">IF('D-2・D-３'!AI31="","","【"&amp;ROUND(IFERROR(IF(ABS('D-2・D-３'!AI31)&gt;=10,IF('D-2・D-３'!AI31&gt;=0,'D-2・D-３'!AI31*RANDBETWEEN(80,90)*0.01,'D-2・D-３'!AI31*RANDBETWEEN(110,120)*0.01),'D-2・D-３'!AI31-RANDBETWEEN(1,3)),0),0)&amp;"～"&amp;ROUND(IFERROR(IF(ABS('D-2・D-３'!AI31)&gt;=10,IF('D-2・D-３'!AI31&gt;=0,'D-2・D-３'!AI31*RANDBETWEEN(110,120)*0.01,'D-2・D-３'!AI31*RANDBETWEEN(80,90)*0.01),'D-2・D-３'!AI31+RANDBETWEEN(1,3)),0),0)&amp;"】")</f>
        <v/>
      </c>
      <c r="AJ31" s="289" t="str">
        <f ca="1">IF('D-2・D-３'!AJ31="","","【"&amp;ROUND(IFERROR(IF(ABS('D-2・D-３'!AJ31)&gt;=10,IF('D-2・D-３'!AJ31&gt;=0,'D-2・D-３'!AJ31*RANDBETWEEN(80,90)*0.01,'D-2・D-３'!AJ31*RANDBETWEEN(110,120)*0.01),'D-2・D-３'!AJ31-RANDBETWEEN(1,3)),0),0)&amp;"～"&amp;ROUND(IFERROR(IF(ABS('D-2・D-３'!AJ31)&gt;=10,IF('D-2・D-３'!AJ31&gt;=0,'D-2・D-３'!AJ31*RANDBETWEEN(110,120)*0.01,'D-2・D-３'!AJ31*RANDBETWEEN(80,90)*0.01),'D-2・D-３'!AJ31+RANDBETWEEN(1,3)),0),0)&amp;"】")</f>
        <v/>
      </c>
      <c r="AK31" s="366" t="str">
        <f ca="1">IF('D-2・D-３'!AK31="","","【"&amp;ROUND(IFERROR(IF(ABS('D-2・D-３'!AK31)&gt;=10,IF('D-2・D-３'!AK31&gt;=0,'D-2・D-３'!AK31*RANDBETWEEN(80,90)*0.01,'D-2・D-３'!AK31*RANDBETWEEN(110,120)*0.01),'D-2・D-３'!AK31-RANDBETWEEN(1,3)),0),0)&amp;"～"&amp;ROUND(IFERROR(IF(ABS('D-2・D-３'!AK31)&gt;=10,IF('D-2・D-３'!AK31&gt;=0,'D-2・D-３'!AK31*RANDBETWEEN(110,120)*0.01,'D-2・D-３'!AK31*RANDBETWEEN(80,90)*0.01),'D-2・D-３'!AK31+RANDBETWEEN(1,3)),0),0)&amp;"】")</f>
        <v/>
      </c>
      <c r="AL31" s="280" t="str">
        <f ca="1">IF('D-2・D-３'!AL31="","","【"&amp;ROUND(IFERROR(IF(ABS('D-2・D-３'!AL31)&gt;=10,IF('D-2・D-３'!AL31&gt;=0,'D-2・D-３'!AL31*RANDBETWEEN(80,90)*0.01,'D-2・D-３'!AL31*RANDBETWEEN(110,120)*0.01),'D-2・D-３'!AL31-RANDBETWEEN(1,3)),0),0)&amp;"～"&amp;ROUND(IFERROR(IF(ABS('D-2・D-３'!AL31)&gt;=10,IF('D-2・D-３'!AL31&gt;=0,'D-2・D-３'!AL31*RANDBETWEEN(110,120)*0.01,'D-2・D-３'!AL31*RANDBETWEEN(80,90)*0.01),'D-2・D-３'!AL31+RANDBETWEEN(1,3)),0),0)&amp;"】")</f>
        <v/>
      </c>
      <c r="AM31" s="368" t="str">
        <f ca="1">IF('D-2・D-３'!AM31="","","【"&amp;ROUND(IFERROR(IF(ABS('D-2・D-３'!AM31)&gt;=10,IF('D-2・D-３'!AM31&gt;=0,'D-2・D-３'!AM31*RANDBETWEEN(80,90)*0.01,'D-2・D-３'!AM31*RANDBETWEEN(110,120)*0.01),'D-2・D-３'!AM31-RANDBETWEEN(1,3)),0),0)&amp;"～"&amp;ROUND(IFERROR(IF(ABS('D-2・D-３'!AM31)&gt;=10,IF('D-2・D-３'!AM31&gt;=0,'D-2・D-３'!AM31*RANDBETWEEN(110,120)*0.01,'D-2・D-３'!AM31*RANDBETWEEN(80,90)*0.01),'D-2・D-３'!AM31+RANDBETWEEN(1,3)),0),0)&amp;"】")</f>
        <v/>
      </c>
      <c r="AN31" s="370" t="str">
        <f ca="1">IF('D-2・D-３'!AN31="","","【"&amp;ROUND(IFERROR(IF(ABS('D-2・D-３'!AN31)&gt;=0.1,IF('D-2・D-３'!AN31&gt;=0,'D-2・D-３'!AN31*RANDBETWEEN(80,90),'D-2・D-３'!AN31*RANDBETWEEN(110,120)),('D-2・D-３'!AN31)*100-RANDBETWEEN(3,7)),0),0)&amp;"%～"&amp;ROUND(IFERROR(IF(ABS('D-2・D-３'!AN31)&gt;=0.1,IF('D-2・D-３'!AN31&gt;=0,'D-2・D-３'!AN31*RANDBETWEEN(110,120),'D-2・D-３'!AN31*RANDBETWEEN(80,90)),('D-2・D-３'!AN31)*100+RANDBETWEEN(3,7)),0),0)&amp;"%】")</f>
        <v/>
      </c>
      <c r="AO31" s="291" t="str">
        <f>IF('D-2・D-３'!AO31="","",'D-2・D-３'!AO31)</f>
        <v/>
      </c>
      <c r="AP31" s="277" t="str">
        <f>IF('D-2・D-３'!AP31="","",'D-2・D-３'!AP31)</f>
        <v/>
      </c>
      <c r="AQ31" s="280" t="str">
        <f ca="1">IF('D-2・D-３'!AQ31="","","【"&amp;ROUND(IFERROR(IF(ABS('D-2・D-３'!AQ31)&gt;=10,IF('D-2・D-３'!AQ31&gt;=0,'D-2・D-３'!AQ31*RANDBETWEEN(80,90)*0.01,'D-2・D-３'!AQ31*RANDBETWEEN(110,120)*0.01),'D-2・D-３'!AQ31-RANDBETWEEN(1,3)),0),0)&amp;"～"&amp;ROUND(IFERROR(IF(ABS('D-2・D-３'!AQ31)&gt;=10,IF('D-2・D-３'!AQ31&gt;=0,'D-2・D-３'!AQ31*RANDBETWEEN(110,120)*0.01,'D-2・D-３'!AQ31*RANDBETWEEN(80,90)*0.01),'D-2・D-３'!AQ31+RANDBETWEEN(1,3)),0),0)&amp;"】")</f>
        <v/>
      </c>
      <c r="AR31" s="285" t="str">
        <f>IF('D-2・D-３'!AR31="","",'D-2・D-３'!AR31)</f>
        <v/>
      </c>
      <c r="AS31" s="289" t="str">
        <f>IF('D-2・D-３'!AS31="","",'D-2・D-３'!AS31)</f>
        <v/>
      </c>
      <c r="AT31" s="291" t="str">
        <f>IF('D-2・D-３'!AT31="","",'D-2・D-３'!AT31)</f>
        <v/>
      </c>
      <c r="AU31" s="279" t="str">
        <f>IF('D-2・D-３'!AU31="","",'D-2・D-３'!AU31)</f>
        <v/>
      </c>
      <c r="AV31" s="280" t="str">
        <f ca="1">IF('D-2・D-３'!AV31="","","【"&amp;ROUND(IFERROR(IF(ABS('D-2・D-３'!AV31)&gt;=10,IF('D-2・D-３'!AV31&gt;=0,'D-2・D-３'!AV31*RANDBETWEEN(80,90)*0.01,'D-2・D-３'!AV31*RANDBETWEEN(110,120)*0.01),'D-2・D-３'!AV31-RANDBETWEEN(1,3)),0),0)&amp;"～"&amp;ROUND(IFERROR(IF(ABS('D-2・D-３'!AV31)&gt;=10,IF('D-2・D-３'!AV31&gt;=0,'D-2・D-３'!AV31*RANDBETWEEN(110,120)*0.01,'D-2・D-３'!AV31*RANDBETWEEN(80,90)*0.01),'D-2・D-３'!AV31+RANDBETWEEN(1,3)),0),0)&amp;"】")</f>
        <v/>
      </c>
      <c r="AW31" s="280" t="str">
        <f ca="1">IF('D-2・D-３'!AW31="","","【"&amp;ROUND(IFERROR(IF(ABS('D-2・D-３'!AW31)&gt;=10,IF('D-2・D-３'!AW31&gt;=0,'D-2・D-３'!AW31*RANDBETWEEN(80,90)*0.01,'D-2・D-３'!AW31*RANDBETWEEN(110,120)*0.01),'D-2・D-３'!AW31-RANDBETWEEN(1,3)),0),0)&amp;"～"&amp;ROUND(IFERROR(IF(ABS('D-2・D-３'!AW31)&gt;=10,IF('D-2・D-３'!AW31&gt;=0,'D-2・D-３'!AW31*RANDBETWEEN(110,120)*0.01,'D-2・D-３'!AW31*RANDBETWEEN(80,90)*0.01),'D-2・D-３'!AW31+RANDBETWEEN(1,3)),0),0)&amp;"】")</f>
        <v/>
      </c>
      <c r="AX31" s="280" t="str">
        <f ca="1">IF('D-2・D-３'!AX31="","","【"&amp;ROUND(IFERROR(IF(ABS('D-2・D-３'!AX31)&gt;=10,IF('D-2・D-３'!AX31&gt;=0,'D-2・D-３'!AX31*RANDBETWEEN(80,90)*0.01,'D-2・D-３'!AX31*RANDBETWEEN(110,120)*0.01),'D-2・D-３'!AX31-RANDBETWEEN(1,3)),0),0)&amp;"～"&amp;ROUND(IFERROR(IF(ABS('D-2・D-３'!AX31)&gt;=10,IF('D-2・D-３'!AX31&gt;=0,'D-2・D-３'!AX31*RANDBETWEEN(110,120)*0.01,'D-2・D-３'!AX31*RANDBETWEEN(80,90)*0.01),'D-2・D-３'!AX31+RANDBETWEEN(1,3)),0),0)&amp;"】")</f>
        <v/>
      </c>
      <c r="AY31" s="280" t="str">
        <f ca="1">IF('D-2・D-３'!AY31="","","【"&amp;ROUND(IFERROR(IF(ABS('D-2・D-３'!AY31)&gt;=10,IF('D-2・D-３'!AY31&gt;=0,'D-2・D-３'!AY31*RANDBETWEEN(80,90)*0.01,'D-2・D-３'!AY31*RANDBETWEEN(110,120)*0.01),'D-2・D-３'!AY31-RANDBETWEEN(1,3)),0),0)&amp;"～"&amp;ROUND(IFERROR(IF(ABS('D-2・D-３'!AY31)&gt;=10,IF('D-2・D-３'!AY31&gt;=0,'D-2・D-３'!AY31*RANDBETWEEN(110,120)*0.01,'D-2・D-３'!AY31*RANDBETWEEN(80,90)*0.01),'D-2・D-３'!AY31+RANDBETWEEN(1,3)),0),0)&amp;"】")</f>
        <v/>
      </c>
      <c r="AZ31" s="280" t="str">
        <f ca="1">IF('D-2・D-３'!AZ31="","","【"&amp;ROUND(IFERROR(IF(ABS('D-2・D-３'!AZ31)&gt;=10,IF('D-2・D-３'!AZ31&gt;=0,'D-2・D-３'!AZ31*RANDBETWEEN(80,90)*0.01,'D-2・D-３'!AZ31*RANDBETWEEN(110,120)*0.01),'D-2・D-３'!AZ31-RANDBETWEEN(1,3)),0),0)&amp;"～"&amp;ROUND(IFERROR(IF(ABS('D-2・D-３'!AZ31)&gt;=10,IF('D-2・D-３'!AZ31&gt;=0,'D-2・D-３'!AZ31*RANDBETWEEN(110,120)*0.01,'D-2・D-３'!AZ31*RANDBETWEEN(80,90)*0.01),'D-2・D-３'!AZ31+RANDBETWEEN(1,3)),0),0)&amp;"】")</f>
        <v/>
      </c>
      <c r="BA31" s="280" t="str">
        <f ca="1">IF('D-2・D-３'!BA31="","","【"&amp;ROUND(IFERROR(IF(ABS('D-2・D-３'!BA31)&gt;=10,IF('D-2・D-３'!BA31&gt;=0,'D-2・D-３'!BA31*RANDBETWEEN(80,90)*0.01,'D-2・D-３'!BA31*RANDBETWEEN(110,120)*0.01),'D-2・D-３'!BA31-RANDBETWEEN(1,3)),0),0)&amp;"～"&amp;ROUND(IFERROR(IF(ABS('D-2・D-３'!BA31)&gt;=10,IF('D-2・D-３'!BA31&gt;=0,'D-2・D-３'!BA31*RANDBETWEEN(110,120)*0.01,'D-2・D-３'!BA31*RANDBETWEEN(80,90)*0.01),'D-2・D-３'!BA31+RANDBETWEEN(1,3)),0),0)&amp;"】")</f>
        <v/>
      </c>
      <c r="BB31" s="280" t="str">
        <f ca="1">IF('D-2・D-３'!BB31="","","【"&amp;ROUND(IFERROR(IF(ABS('D-2・D-３'!BB31)&gt;=10,IF('D-2・D-３'!BB31&gt;=0,'D-2・D-３'!BB31*RANDBETWEEN(80,90)*0.01,'D-2・D-３'!BB31*RANDBETWEEN(110,120)*0.01),'D-2・D-３'!BB31-RANDBETWEEN(1,3)),0),0)&amp;"～"&amp;ROUND(IFERROR(IF(ABS('D-2・D-３'!BB31)&gt;=10,IF('D-2・D-３'!BB31&gt;=0,'D-2・D-３'!BB31*RANDBETWEEN(110,120)*0.01,'D-2・D-３'!BB31*RANDBETWEEN(80,90)*0.01),'D-2・D-３'!BB31+RANDBETWEEN(1,3)),0),0)&amp;"】")</f>
        <v/>
      </c>
      <c r="BC31" s="280" t="str">
        <f ca="1">IF('D-2・D-３'!BC31="","","【"&amp;ROUND(IFERROR(IF(ABS('D-2・D-３'!BC31)&gt;=10,IF('D-2・D-３'!BC31&gt;=0,'D-2・D-３'!BC31*RANDBETWEEN(80,90)*0.01,'D-2・D-３'!BC31*RANDBETWEEN(110,120)*0.01),'D-2・D-３'!BC31-RANDBETWEEN(1,3)),0),0)&amp;"～"&amp;ROUND(IFERROR(IF(ABS('D-2・D-３'!BC31)&gt;=10,IF('D-2・D-３'!BC31&gt;=0,'D-2・D-３'!BC31*RANDBETWEEN(110,120)*0.01,'D-2・D-３'!BC31*RANDBETWEEN(80,90)*0.01),'D-2・D-３'!BC31+RANDBETWEEN(1,3)),0),0)&amp;"】")</f>
        <v/>
      </c>
      <c r="BD31" s="122" t="str">
        <f>IF('D-2・D-３'!BD31="","",'D-2・D-３'!BD31)</f>
        <v/>
      </c>
      <c r="BE31" s="276" t="str">
        <f ca="1">IF('D-2・D-３'!BE31="","","【"&amp;ROUND(IFERROR(IF(ABS('D-2・D-３'!BE31)&gt;=10,IF('D-2・D-３'!BE31&gt;=0,'D-2・D-３'!BE31*RANDBETWEEN(80,90)*0.01,'D-2・D-３'!BE31*RANDBETWEEN(110,120)*0.01),'D-2・D-３'!BE31-RANDBETWEEN(1,3)),0),0)&amp;"～"&amp;ROUND(IFERROR(IF(ABS('D-2・D-３'!BE31)&gt;=10,IF('D-2・D-３'!BE31&gt;=0,'D-2・D-３'!BE31*RANDBETWEEN(110,120)*0.01,'D-2・D-３'!BE31*RANDBETWEEN(80,90)*0.01),'D-2・D-３'!BE31+RANDBETWEEN(1,3)),0),0)&amp;"】")</f>
        <v/>
      </c>
      <c r="BF31" s="276" t="str">
        <f ca="1">IF('D-2・D-３'!BF31="","","【"&amp;ROUND(IFERROR(IF(ABS('D-2・D-３'!BF31)&gt;=10,IF('D-2・D-３'!BF31&gt;=0,'D-2・D-３'!BF31*RANDBETWEEN(80,90)*0.01,'D-2・D-３'!BF31*RANDBETWEEN(110,120)*0.01),'D-2・D-３'!BF31-RANDBETWEEN(1,3)),0),0)&amp;"～"&amp;ROUND(IFERROR(IF(ABS('D-2・D-３'!BF31)&gt;=10,IF('D-2・D-３'!BF31&gt;=0,'D-2・D-３'!BF31*RANDBETWEEN(110,120)*0.01,'D-2・D-３'!BF31*RANDBETWEEN(80,90)*0.01),'D-2・D-３'!BF31+RANDBETWEEN(1,3)),0),0)&amp;"】")</f>
        <v/>
      </c>
      <c r="BG31" s="276" t="str">
        <f ca="1">IF('D-2・D-３'!BG31="","","【"&amp;ROUND(IFERROR(IF(ABS('D-2・D-３'!BG31)&gt;=10,IF('D-2・D-３'!BG31&gt;=0,'D-2・D-３'!BG31*RANDBETWEEN(80,90)*0.01,'D-2・D-３'!BG31*RANDBETWEEN(110,120)*0.01),'D-2・D-３'!BG31-RANDBETWEEN(1,3)),0),0)&amp;"～"&amp;ROUND(IFERROR(IF(ABS('D-2・D-３'!BG31)&gt;=10,IF('D-2・D-３'!BG31&gt;=0,'D-2・D-３'!BG31*RANDBETWEEN(110,120)*0.01,'D-2・D-３'!BG31*RANDBETWEEN(80,90)*0.01),'D-2・D-３'!BG31+RANDBETWEEN(1,3)),0),0)&amp;"】")</f>
        <v/>
      </c>
      <c r="BH31" s="276" t="str">
        <f ca="1">IF('D-2・D-３'!BH31="","","【"&amp;ROUND(IFERROR(IF(ABS('D-2・D-３'!BH31)&gt;=10,IF('D-2・D-３'!BH31&gt;=0,'D-2・D-３'!BH31*RANDBETWEEN(80,90)*0.01,'D-2・D-３'!BH31*RANDBETWEEN(110,120)*0.01),'D-2・D-３'!BH31-RANDBETWEEN(1,3)),0),0)&amp;"～"&amp;ROUND(IFERROR(IF(ABS('D-2・D-３'!BH31)&gt;=10,IF('D-2・D-３'!BH31&gt;=0,'D-2・D-３'!BH31*RANDBETWEEN(110,120)*0.01,'D-2・D-３'!BH31*RANDBETWEEN(80,90)*0.01),'D-2・D-３'!BH31+RANDBETWEEN(1,3)),0),0)&amp;"】")</f>
        <v/>
      </c>
      <c r="BI31" s="276" t="str">
        <f ca="1">IF('D-2・D-３'!BI31="","","【"&amp;ROUND(IFERROR(IF(ABS('D-2・D-３'!BI31)&gt;=10,IF('D-2・D-３'!BI31&gt;=0,'D-2・D-３'!BI31*RANDBETWEEN(80,90)*0.01,'D-2・D-３'!BI31*RANDBETWEEN(110,120)*0.01),'D-2・D-３'!BI31-RANDBETWEEN(1,3)),0),0)&amp;"～"&amp;ROUND(IFERROR(IF(ABS('D-2・D-３'!BI31)&gt;=10,IF('D-2・D-３'!BI31&gt;=0,'D-2・D-３'!BI31*RANDBETWEEN(110,120)*0.01,'D-2・D-３'!BI31*RANDBETWEEN(80,90)*0.01),'D-2・D-３'!BI31+RANDBETWEEN(1,3)),0),0)&amp;"】")</f>
        <v/>
      </c>
      <c r="BJ31" s="304" t="str">
        <f>IF('D-2・D-３'!BJ31="","",'D-2・D-３'!BJ31)</f>
        <v/>
      </c>
      <c r="BK31" s="280" t="str">
        <f ca="1">IF('D-2・D-３'!BK31="","","【"&amp;ROUND(IFERROR(IF(ABS('D-2・D-３'!BK31)&gt;=10,IF('D-2・D-３'!BK31&gt;=0,'D-2・D-３'!BK31*RANDBETWEEN(80,90)*0.01,'D-2・D-３'!BK31*RANDBETWEEN(110,120)*0.01),'D-2・D-３'!BK31-RANDBETWEEN(1,3)),0),0)&amp;"～"&amp;ROUND(IFERROR(IF(ABS('D-2・D-３'!BK31)&gt;=10,IF('D-2・D-３'!BK31&gt;=0,'D-2・D-３'!BK31*RANDBETWEEN(110,120)*0.01,'D-2・D-３'!BK31*RANDBETWEEN(80,90)*0.01),'D-2・D-３'!BK31+RANDBETWEEN(1,3)),0),0)&amp;"】")</f>
        <v/>
      </c>
      <c r="BL31" s="279" t="str">
        <f>IF('D-2・D-３'!BL31="","",'D-2・D-３'!BL31)</f>
        <v/>
      </c>
      <c r="BM31" s="280" t="str">
        <f ca="1">IF('D-2・D-３'!BM31="","","【"&amp;ROUND(IFERROR(IF(ABS('D-2・D-３'!BM31)&gt;=10,IF('D-2・D-３'!BM31&gt;=0,'D-2・D-３'!BM31*RANDBETWEEN(80,90)*0.01,'D-2・D-３'!BM31*RANDBETWEEN(110,120)*0.01),'D-2・D-３'!BM31-RANDBETWEEN(1,3)),0),0)&amp;"～"&amp;ROUND(IFERROR(IF(ABS('D-2・D-３'!BM31)&gt;=10,IF('D-2・D-３'!BM31&gt;=0,'D-2・D-３'!BM31*RANDBETWEEN(110,120)*0.01,'D-2・D-３'!BM31*RANDBETWEEN(80,90)*0.01),'D-2・D-３'!BM31+RANDBETWEEN(1,3)),0),0)&amp;"】")</f>
        <v/>
      </c>
      <c r="BN31" s="280" t="str">
        <f ca="1">IF('D-2・D-３'!BN31="","","【"&amp;ROUND(IFERROR(IF(ABS('D-2・D-３'!BN31)&gt;=10,IF('D-2・D-３'!BN31&gt;=0,'D-2・D-３'!BN31*RANDBETWEEN(80,90)*0.01,'D-2・D-３'!BN31*RANDBETWEEN(110,120)*0.01),'D-2・D-３'!BN31-RANDBETWEEN(1,3)),0),0)&amp;"～"&amp;ROUND(IFERROR(IF(ABS('D-2・D-３'!BN31)&gt;=10,IF('D-2・D-３'!BN31&gt;=0,'D-2・D-３'!BN31*RANDBETWEEN(110,120)*0.01,'D-2・D-３'!BN31*RANDBETWEEN(80,90)*0.01),'D-2・D-３'!BN31+RANDBETWEEN(1,3)),0),0)&amp;"】")</f>
        <v/>
      </c>
      <c r="BO31" s="280" t="str">
        <f ca="1">IF('D-2・D-３'!BO31="","","【"&amp;ROUND(IFERROR(IF(ABS('D-2・D-３'!BO31)&gt;=10,IF('D-2・D-３'!BO31&gt;=0,'D-2・D-３'!BO31*RANDBETWEEN(80,90)*0.01,'D-2・D-３'!BO31*RANDBETWEEN(110,120)*0.01),'D-2・D-３'!BO31-RANDBETWEEN(1,3)),0),0)&amp;"～"&amp;ROUND(IFERROR(IF(ABS('D-2・D-３'!BO31)&gt;=10,IF('D-2・D-３'!BO31&gt;=0,'D-2・D-３'!BO31*RANDBETWEEN(110,120)*0.01,'D-2・D-３'!BO31*RANDBETWEEN(80,90)*0.01),'D-2・D-３'!BO31+RANDBETWEEN(1,3)),0),0)&amp;"】")</f>
        <v/>
      </c>
      <c r="BP31" s="291" t="str">
        <f>IF('D-2・D-３'!BP31="","",'D-2・D-３'!BP31)</f>
        <v/>
      </c>
      <c r="BQ31" s="304" t="str">
        <f>IF('D-2・D-３'!BQ31="","",'D-2・D-３'!BQ31)</f>
        <v/>
      </c>
      <c r="BR31" s="280" t="str">
        <f ca="1">IF('D-2・D-３'!BR31="","","【"&amp;ROUND(IFERROR(IF(ABS('D-2・D-３'!BR31)&gt;=10,IF('D-2・D-３'!BR31&gt;=0,'D-2・D-３'!BR31*RANDBETWEEN(80,90)*0.01,'D-2・D-３'!BR31*RANDBETWEEN(110,120)*0.01),'D-2・D-３'!BR31-RANDBETWEEN(1,3)),0),0)&amp;"～"&amp;ROUND(IFERROR(IF(ABS('D-2・D-３'!BR31)&gt;=10,IF('D-2・D-３'!BR31&gt;=0,'D-2・D-３'!BR31*RANDBETWEEN(110,120)*0.01,'D-2・D-３'!BR31*RANDBETWEEN(80,90)*0.01),'D-2・D-３'!BR31+RANDBETWEEN(1,3)),0),0)&amp;"】")</f>
        <v/>
      </c>
      <c r="BS31" s="280" t="str">
        <f ca="1">IF('D-2・D-３'!BS31="","","【"&amp;ROUND(IFERROR(IF(ABS('D-2・D-３'!BS31)&gt;=10,IF('D-2・D-３'!BS31&gt;=0,'D-2・D-３'!BS31*RANDBETWEEN(80,90)*0.01,'D-2・D-３'!BS31*RANDBETWEEN(110,120)*0.01),'D-2・D-３'!BS31-RANDBETWEEN(1,3)),0),0)&amp;"～"&amp;ROUND(IFERROR(IF(ABS('D-2・D-３'!BS31)&gt;=10,IF('D-2・D-３'!BS31&gt;=0,'D-2・D-３'!BS31*RANDBETWEEN(110,120)*0.01,'D-2・D-３'!BS31*RANDBETWEEN(80,90)*0.01),'D-2・D-３'!BS31+RANDBETWEEN(1,3)),0),0)&amp;"】")</f>
        <v/>
      </c>
      <c r="BT31" s="280" t="str">
        <f ca="1">IF('D-2・D-３'!BT31="","","【"&amp;ROUND(IFERROR(IF(ABS('D-2・D-３'!BT31)&gt;=10,IF('D-2・D-３'!BT31&gt;=0,'D-2・D-３'!BT31*RANDBETWEEN(80,90)*0.01,'D-2・D-３'!BT31*RANDBETWEEN(110,120)*0.01),'D-2・D-３'!BT31-RANDBETWEEN(1,3)),0),0)&amp;"～"&amp;ROUND(IFERROR(IF(ABS('D-2・D-３'!BT31)&gt;=10,IF('D-2・D-３'!BT31&gt;=0,'D-2・D-３'!BT31*RANDBETWEEN(110,120)*0.01,'D-2・D-３'!BT31*RANDBETWEEN(80,90)*0.01),'D-2・D-３'!BT31+RANDBETWEEN(1,3)),0),0)&amp;"】")</f>
        <v/>
      </c>
      <c r="BU31" s="280" t="str">
        <f ca="1">IF('D-2・D-３'!BU31="","","【"&amp;ROUND(IFERROR(IF(ABS('D-2・D-３'!BU31)&gt;=10,IF('D-2・D-３'!BU31&gt;=0,'D-2・D-３'!BU31*RANDBETWEEN(80,90)*0.01,'D-2・D-３'!BU31*RANDBETWEEN(110,120)*0.01),'D-2・D-３'!BU31-RANDBETWEEN(1,3)),0),0)&amp;"～"&amp;ROUND(IFERROR(IF(ABS('D-2・D-３'!BU31)&gt;=10,IF('D-2・D-３'!BU31&gt;=0,'D-2・D-３'!BU31*RANDBETWEEN(110,120)*0.01,'D-2・D-３'!BU31*RANDBETWEEN(80,90)*0.01),'D-2・D-３'!BU31+RANDBETWEEN(1,3)),0),0)&amp;"】")</f>
        <v/>
      </c>
      <c r="BV31" s="280" t="str">
        <f ca="1">IF('D-2・D-３'!BV31="","","【"&amp;ROUND(IFERROR(IF(ABS('D-2・D-３'!BV31)&gt;=10,IF('D-2・D-３'!BV31&gt;=0,'D-2・D-３'!BV31*RANDBETWEEN(80,90)*0.01,'D-2・D-３'!BV31*RANDBETWEEN(110,120)*0.01),'D-2・D-３'!BV31-RANDBETWEEN(1,3)),0),0)&amp;"～"&amp;ROUND(IFERROR(IF(ABS('D-2・D-３'!BV31)&gt;=10,IF('D-2・D-３'!BV31&gt;=0,'D-2・D-３'!BV31*RANDBETWEEN(110,120)*0.01,'D-2・D-３'!BV31*RANDBETWEEN(80,90)*0.01),'D-2・D-３'!BV31+RANDBETWEEN(1,3)),0),0)&amp;"】")</f>
        <v/>
      </c>
      <c r="BW31" s="283" t="str">
        <f ca="1">IF('D-2・D-３'!BW31="","","【"&amp;ROUND(IFERROR(IF(ABS('D-2・D-３'!BW31)&gt;=10,IF('D-2・D-３'!BW31&gt;=0,'D-2・D-３'!BW31*RANDBETWEEN(80,90)*0.01,'D-2・D-３'!BW31*RANDBETWEEN(110,120)*0.01),'D-2・D-３'!BW31-RANDBETWEEN(1,3)),0),0)&amp;"～"&amp;ROUND(IFERROR(IF(ABS('D-2・D-３'!BW31)&gt;=10,IF('D-2・D-３'!BW31&gt;=0,'D-2・D-３'!BW31*RANDBETWEEN(110,120)*0.01,'D-2・D-３'!BW31*RANDBETWEEN(80,90)*0.01),'D-2・D-３'!BW31+RANDBETWEEN(1,3)),0),0)&amp;"】")</f>
        <v/>
      </c>
    </row>
    <row r="32" spans="2:75" ht="18" customHeight="1" thickTop="1" thickBot="1" x14ac:dyDescent="0.2">
      <c r="B32" s="1103" t="s">
        <v>563</v>
      </c>
      <c r="C32" s="1104"/>
      <c r="D32" s="250" t="s">
        <v>193</v>
      </c>
      <c r="E32" s="250" t="s">
        <v>193</v>
      </c>
      <c r="F32" s="250" t="s">
        <v>193</v>
      </c>
      <c r="G32" s="250" t="s">
        <v>193</v>
      </c>
      <c r="H32" s="250" t="s">
        <v>193</v>
      </c>
      <c r="I32" s="250" t="s">
        <v>193</v>
      </c>
      <c r="J32" s="250" t="s">
        <v>193</v>
      </c>
      <c r="K32" s="250" t="s">
        <v>193</v>
      </c>
      <c r="L32" s="250" t="s">
        <v>193</v>
      </c>
      <c r="M32" s="250" t="s">
        <v>193</v>
      </c>
      <c r="N32" s="250" t="s">
        <v>193</v>
      </c>
      <c r="O32" s="250" t="s">
        <v>193</v>
      </c>
      <c r="P32" s="250" t="s">
        <v>193</v>
      </c>
      <c r="Q32" s="250" t="s">
        <v>193</v>
      </c>
      <c r="R32" s="250" t="s">
        <v>193</v>
      </c>
      <c r="S32" s="250" t="s">
        <v>193</v>
      </c>
      <c r="T32" s="250" t="s">
        <v>193</v>
      </c>
      <c r="U32" s="250" t="s">
        <v>193</v>
      </c>
      <c r="V32" s="250" t="s">
        <v>193</v>
      </c>
      <c r="W32" s="250" t="s">
        <v>193</v>
      </c>
      <c r="X32" s="250" t="s">
        <v>193</v>
      </c>
      <c r="Y32" s="250" t="s">
        <v>193</v>
      </c>
      <c r="Z32" s="250" t="s">
        <v>193</v>
      </c>
      <c r="AA32" s="250" t="s">
        <v>193</v>
      </c>
      <c r="AB32" s="250" t="s">
        <v>193</v>
      </c>
      <c r="AC32" s="250" t="s">
        <v>193</v>
      </c>
      <c r="AD32" s="250" t="s">
        <v>193</v>
      </c>
      <c r="AE32" s="250" t="s">
        <v>193</v>
      </c>
      <c r="AF32" s="250" t="s">
        <v>193</v>
      </c>
      <c r="AG32" s="250" t="s">
        <v>193</v>
      </c>
      <c r="AH32" s="250" t="s">
        <v>193</v>
      </c>
      <c r="AI32" s="287" t="str">
        <f ca="1">IF('D-2・D-３'!AI32="","","【"&amp;ROUND(IFERROR(IF(ABS('D-2・D-３'!AI32)&gt;=10,IF('D-2・D-３'!AI32&gt;=0,'D-2・D-３'!AI32*RANDBETWEEN(80,90)*0.01,'D-2・D-３'!AI32*RANDBETWEEN(110,120)*0.01),'D-2・D-３'!AI32-RANDBETWEEN(1,3)),0),0)&amp;"～"&amp;ROUND(IFERROR(IF(ABS('D-2・D-３'!AI32)&gt;=10,IF('D-2・D-３'!AI32&gt;=0,'D-2・D-３'!AI32*RANDBETWEEN(110,120)*0.01,'D-2・D-３'!AI32*RANDBETWEEN(80,90)*0.01),'D-2・D-３'!AI32+RANDBETWEEN(1,3)),0),0)&amp;"】")</f>
        <v/>
      </c>
      <c r="AJ32" s="251" t="str">
        <f ca="1">IF('D-2・D-３'!AJ32="","","【"&amp;ROUND(IFERROR(IF(ABS('D-2・D-３'!AJ32)&gt;=10,IF('D-2・D-３'!AJ32&gt;=0,'D-2・D-３'!AJ32*RANDBETWEEN(80,90)*0.01,'D-2・D-３'!AJ32*RANDBETWEEN(110,120)*0.01),'D-2・D-３'!AJ32-RANDBETWEEN(1,3)),0),0)&amp;"～"&amp;ROUND(IFERROR(IF(ABS('D-2・D-３'!AJ32)&gt;=10,IF('D-2・D-３'!AJ32&gt;=0,'D-2・D-３'!AJ32*RANDBETWEEN(110,120)*0.01,'D-2・D-３'!AJ32*RANDBETWEEN(80,90)*0.01),'D-2・D-３'!AJ32+RANDBETWEEN(1,3)),0),0)&amp;"】")</f>
        <v/>
      </c>
      <c r="AK32" s="251" t="str">
        <f ca="1">IF('D-2・D-３'!AK32="","","【"&amp;ROUND(IFERROR(IF(ABS('D-2・D-３'!AK32)&gt;=10,IF('D-2・D-３'!AK32&gt;=0,'D-2・D-３'!AK32*RANDBETWEEN(80,90)*0.01,'D-2・D-３'!AK32*RANDBETWEEN(110,120)*0.01),'D-2・D-３'!AK32-RANDBETWEEN(1,3)),0),0)&amp;"～"&amp;ROUND(IFERROR(IF(ABS('D-2・D-３'!AK32)&gt;=10,IF('D-2・D-３'!AK32&gt;=0,'D-2・D-３'!AK32*RANDBETWEEN(110,120)*0.01,'D-2・D-３'!AK32*RANDBETWEEN(80,90)*0.01),'D-2・D-３'!AK32+RANDBETWEEN(1,3)),0),0)&amp;"】")</f>
        <v/>
      </c>
      <c r="AL32" s="287" t="str">
        <f ca="1">IF('D-2・D-３'!AL32="","","【"&amp;ROUND(IFERROR(IF(ABS('D-2・D-３'!AL32)&gt;=10,IF('D-2・D-３'!AL32&gt;=0,'D-2・D-３'!AL32*RANDBETWEEN(80,90)*0.01,'D-2・D-３'!AL32*RANDBETWEEN(110,120)*0.01),'D-2・D-３'!AL32-RANDBETWEEN(1,3)),0),0)&amp;"～"&amp;ROUND(IFERROR(IF(ABS('D-2・D-３'!AL32)&gt;=10,IF('D-2・D-３'!AL32&gt;=0,'D-2・D-３'!AL32*RANDBETWEEN(110,120)*0.01,'D-2・D-３'!AL32*RANDBETWEEN(80,90)*0.01),'D-2・D-３'!AL32+RANDBETWEEN(1,3)),0),0)&amp;"】")</f>
        <v>【-1～1】</v>
      </c>
      <c r="AM32" s="287" t="str">
        <f ca="1">IF('D-2・D-３'!AM32="","","【"&amp;ROUND(IFERROR(IF(ABS('D-2・D-３'!AM32)&gt;=10,IF('D-2・D-３'!AM32&gt;=0,'D-2・D-３'!AM32*RANDBETWEEN(80,90)*0.01,'D-2・D-３'!AM32*RANDBETWEEN(110,120)*0.01),'D-2・D-３'!AM32-RANDBETWEEN(1,3)),0),0)&amp;"～"&amp;ROUND(IFERROR(IF(ABS('D-2・D-３'!AM32)&gt;=10,IF('D-2・D-３'!AM32&gt;=0,'D-2・D-３'!AM32*RANDBETWEEN(110,120)*0.01,'D-2・D-３'!AM32*RANDBETWEEN(80,90)*0.01),'D-2・D-３'!AM32+RANDBETWEEN(1,3)),0),0)&amp;"】")</f>
        <v>【-2～2】</v>
      </c>
      <c r="AN32" s="250" t="s">
        <v>193</v>
      </c>
      <c r="AO32" s="250" t="s">
        <v>193</v>
      </c>
      <c r="AP32" s="250" t="s">
        <v>193</v>
      </c>
      <c r="AQ32" s="287" t="str">
        <f ca="1">IF('D-2・D-３'!AQ32="","","【"&amp;ROUND(IFERROR(IF(ABS('D-2・D-３'!AQ32)&gt;=10,IF('D-2・D-３'!AQ32&gt;=0,'D-2・D-３'!AQ32*RANDBETWEEN(80,90)*0.01,'D-2・D-３'!AQ32*RANDBETWEEN(110,120)*0.01),'D-2・D-３'!AQ32-RANDBETWEEN(1,3)),0),0)&amp;"～"&amp;ROUND(IFERROR(IF(ABS('D-2・D-３'!AQ32)&gt;=10,IF('D-2・D-３'!AQ32&gt;=0,'D-2・D-３'!AQ32*RANDBETWEEN(110,120)*0.01,'D-2・D-３'!AQ32*RANDBETWEEN(80,90)*0.01),'D-2・D-３'!AQ32+RANDBETWEEN(1,3)),0),0)&amp;"】")</f>
        <v/>
      </c>
      <c r="AR32" s="250" t="s">
        <v>193</v>
      </c>
      <c r="AS32" s="250" t="s">
        <v>193</v>
      </c>
      <c r="AT32" s="250" t="s">
        <v>193</v>
      </c>
      <c r="AU32" s="250" t="s">
        <v>193</v>
      </c>
      <c r="AV32" s="287" t="str">
        <f ca="1">IF('D-2・D-３'!AV32="","","【"&amp;ROUND(IFERROR(IF(ABS('D-2・D-３'!AV32)&gt;=10,IF('D-2・D-３'!AV32&gt;=0,'D-2・D-３'!AV32*RANDBETWEEN(80,90)*0.01,'D-2・D-３'!AV32*RANDBETWEEN(110,120)*0.01),'D-2・D-３'!AV32-RANDBETWEEN(1,3)),0),0)&amp;"～"&amp;ROUND(IFERROR(IF(ABS('D-2・D-３'!AV32)&gt;=10,IF('D-2・D-３'!AV32&gt;=0,'D-2・D-３'!AV32*RANDBETWEEN(110,120)*0.01,'D-2・D-３'!AV32*RANDBETWEEN(80,90)*0.01),'D-2・D-３'!AV32+RANDBETWEEN(1,3)),0),0)&amp;"】")</f>
        <v/>
      </c>
      <c r="AW32" s="287" t="str">
        <f ca="1">IF('D-2・D-３'!AW32="","","【"&amp;ROUND(IFERROR(IF(ABS('D-2・D-３'!AW32)&gt;=10,IF('D-2・D-３'!AW32&gt;=0,'D-2・D-３'!AW32*RANDBETWEEN(80,90)*0.01,'D-2・D-３'!AW32*RANDBETWEEN(110,120)*0.01),'D-2・D-３'!AW32-RANDBETWEEN(1,3)),0),0)&amp;"～"&amp;ROUND(IFERROR(IF(ABS('D-2・D-３'!AW32)&gt;=10,IF('D-2・D-３'!AW32&gt;=0,'D-2・D-３'!AW32*RANDBETWEEN(110,120)*0.01,'D-2・D-３'!AW32*RANDBETWEEN(80,90)*0.01),'D-2・D-３'!AW32+RANDBETWEEN(1,3)),0),0)&amp;"】")</f>
        <v/>
      </c>
      <c r="AX32" s="287" t="str">
        <f ca="1">IF('D-2・D-３'!AX32="","","【"&amp;ROUND(IFERROR(IF(ABS('D-2・D-３'!AX32)&gt;=10,IF('D-2・D-３'!AX32&gt;=0,'D-2・D-３'!AX32*RANDBETWEEN(80,90)*0.01,'D-2・D-３'!AX32*RANDBETWEEN(110,120)*0.01),'D-2・D-３'!AX32-RANDBETWEEN(1,3)),0),0)&amp;"～"&amp;ROUND(IFERROR(IF(ABS('D-2・D-３'!AX32)&gt;=10,IF('D-2・D-３'!AX32&gt;=0,'D-2・D-３'!AX32*RANDBETWEEN(110,120)*0.01,'D-2・D-３'!AX32*RANDBETWEEN(80,90)*0.01),'D-2・D-３'!AX32+RANDBETWEEN(1,3)),0),0)&amp;"】")</f>
        <v/>
      </c>
      <c r="AY32" s="287" t="str">
        <f ca="1">IF('D-2・D-３'!AY32="","","【"&amp;ROUND(IFERROR(IF(ABS('D-2・D-３'!AY32)&gt;=10,IF('D-2・D-３'!AY32&gt;=0,'D-2・D-３'!AY32*RANDBETWEEN(80,90)*0.01,'D-2・D-３'!AY32*RANDBETWEEN(110,120)*0.01),'D-2・D-３'!AY32-RANDBETWEEN(1,3)),0),0)&amp;"～"&amp;ROUND(IFERROR(IF(ABS('D-2・D-３'!AY32)&gt;=10,IF('D-2・D-３'!AY32&gt;=0,'D-2・D-３'!AY32*RANDBETWEEN(110,120)*0.01,'D-2・D-３'!AY32*RANDBETWEEN(80,90)*0.01),'D-2・D-３'!AY32+RANDBETWEEN(1,3)),0),0)&amp;"】")</f>
        <v/>
      </c>
      <c r="AZ32" s="287" t="str">
        <f ca="1">IF('D-2・D-３'!AZ32="","","【"&amp;ROUND(IFERROR(IF(ABS('D-2・D-３'!AZ32)&gt;=10,IF('D-2・D-３'!AZ32&gt;=0,'D-2・D-３'!AZ32*RANDBETWEEN(80,90)*0.01,'D-2・D-３'!AZ32*RANDBETWEEN(110,120)*0.01),'D-2・D-３'!AZ32-RANDBETWEEN(1,3)),0),0)&amp;"～"&amp;ROUND(IFERROR(IF(ABS('D-2・D-３'!AZ32)&gt;=10,IF('D-2・D-３'!AZ32&gt;=0,'D-2・D-３'!AZ32*RANDBETWEEN(110,120)*0.01,'D-2・D-３'!AZ32*RANDBETWEEN(80,90)*0.01),'D-2・D-３'!AZ32+RANDBETWEEN(1,3)),0),0)&amp;"】")</f>
        <v/>
      </c>
      <c r="BA32" s="287" t="str">
        <f ca="1">IF('D-2・D-３'!BA32="","","【"&amp;ROUND(IFERROR(IF(ABS('D-2・D-３'!BA32)&gt;=10,IF('D-2・D-３'!BA32&gt;=0,'D-2・D-３'!BA32*RANDBETWEEN(80,90)*0.01,'D-2・D-３'!BA32*RANDBETWEEN(110,120)*0.01),'D-2・D-３'!BA32-RANDBETWEEN(1,3)),0),0)&amp;"～"&amp;ROUND(IFERROR(IF(ABS('D-2・D-３'!BA32)&gt;=10,IF('D-2・D-３'!BA32&gt;=0,'D-2・D-３'!BA32*RANDBETWEEN(110,120)*0.01,'D-2・D-３'!BA32*RANDBETWEEN(80,90)*0.01),'D-2・D-３'!BA32+RANDBETWEEN(1,3)),0),0)&amp;"】")</f>
        <v/>
      </c>
      <c r="BB32" s="287" t="str">
        <f ca="1">IF('D-2・D-３'!BB32="","","【"&amp;ROUND(IFERROR(IF(ABS('D-2・D-３'!BB32)&gt;=10,IF('D-2・D-３'!BB32&gt;=0,'D-2・D-３'!BB32*RANDBETWEEN(80,90)*0.01,'D-2・D-３'!BB32*RANDBETWEEN(110,120)*0.01),'D-2・D-３'!BB32-RANDBETWEEN(1,3)),0),0)&amp;"～"&amp;ROUND(IFERROR(IF(ABS('D-2・D-３'!BB32)&gt;=10,IF('D-2・D-３'!BB32&gt;=0,'D-2・D-３'!BB32*RANDBETWEEN(110,120)*0.01,'D-2・D-３'!BB32*RANDBETWEEN(80,90)*0.01),'D-2・D-３'!BB32+RANDBETWEEN(1,3)),0),0)&amp;"】")</f>
        <v/>
      </c>
      <c r="BC32" s="287" t="str">
        <f ca="1">IF('D-2・D-３'!BC32="","","【"&amp;ROUND(IFERROR(IF(ABS('D-2・D-３'!BC32)&gt;=10,IF('D-2・D-３'!BC32&gt;=0,'D-2・D-３'!BC32*RANDBETWEEN(80,90)*0.01,'D-2・D-３'!BC32*RANDBETWEEN(110,120)*0.01),'D-2・D-３'!BC32-RANDBETWEEN(1,3)),0),0)&amp;"～"&amp;ROUND(IFERROR(IF(ABS('D-2・D-３'!BC32)&gt;=10,IF('D-2・D-３'!BC32&gt;=0,'D-2・D-３'!BC32*RANDBETWEEN(110,120)*0.01,'D-2・D-３'!BC32*RANDBETWEEN(80,90)*0.01),'D-2・D-３'!BC32+RANDBETWEEN(1,3)),0),0)&amp;"】")</f>
        <v/>
      </c>
      <c r="BD32" s="250" t="s">
        <v>193</v>
      </c>
      <c r="BE32" s="287" t="str">
        <f ca="1">IF('D-2・D-３'!BE32="","","【"&amp;ROUND(IFERROR(IF(ABS('D-2・D-３'!BE32)&gt;=10,IF('D-2・D-３'!BE32&gt;=0,'D-2・D-３'!BE32*RANDBETWEEN(80,90)*0.01,'D-2・D-３'!BE32*RANDBETWEEN(110,120)*0.01),'D-2・D-３'!BE32-RANDBETWEEN(1,3)),0),0)&amp;"～"&amp;ROUND(IFERROR(IF(ABS('D-2・D-３'!BE32)&gt;=10,IF('D-2・D-３'!BE32&gt;=0,'D-2・D-３'!BE32*RANDBETWEEN(110,120)*0.01,'D-2・D-３'!BE32*RANDBETWEEN(80,90)*0.01),'D-2・D-３'!BE32+RANDBETWEEN(1,3)),0),0)&amp;"】")</f>
        <v/>
      </c>
      <c r="BF32" s="287" t="str">
        <f ca="1">IF('D-2・D-３'!BF32="","","【"&amp;ROUND(IFERROR(IF(ABS('D-2・D-３'!BF32)&gt;=10,IF('D-2・D-３'!BF32&gt;=0,'D-2・D-３'!BF32*RANDBETWEEN(80,90)*0.01,'D-2・D-３'!BF32*RANDBETWEEN(110,120)*0.01),'D-2・D-３'!BF32-RANDBETWEEN(1,3)),0),0)&amp;"～"&amp;ROUND(IFERROR(IF(ABS('D-2・D-３'!BF32)&gt;=10,IF('D-2・D-３'!BF32&gt;=0,'D-2・D-３'!BF32*RANDBETWEEN(110,120)*0.01,'D-2・D-３'!BF32*RANDBETWEEN(80,90)*0.01),'D-2・D-３'!BF32+RANDBETWEEN(1,3)),0),0)&amp;"】")</f>
        <v/>
      </c>
      <c r="BG32" s="287" t="str">
        <f ca="1">IF('D-2・D-３'!BG32="","","【"&amp;ROUND(IFERROR(IF(ABS('D-2・D-３'!BG32)&gt;=10,IF('D-2・D-３'!BG32&gt;=0,'D-2・D-３'!BG32*RANDBETWEEN(80,90)*0.01,'D-2・D-３'!BG32*RANDBETWEEN(110,120)*0.01),'D-2・D-３'!BG32-RANDBETWEEN(1,3)),0),0)&amp;"～"&amp;ROUND(IFERROR(IF(ABS('D-2・D-３'!BG32)&gt;=10,IF('D-2・D-３'!BG32&gt;=0,'D-2・D-３'!BG32*RANDBETWEEN(110,120)*0.01,'D-2・D-３'!BG32*RANDBETWEEN(80,90)*0.01),'D-2・D-３'!BG32+RANDBETWEEN(1,3)),0),0)&amp;"】")</f>
        <v/>
      </c>
      <c r="BH32" s="287" t="str">
        <f ca="1">IF('D-2・D-３'!BH32="","","【"&amp;ROUND(IFERROR(IF(ABS('D-2・D-３'!BH32)&gt;=10,IF('D-2・D-３'!BH32&gt;=0,'D-2・D-３'!BH32*RANDBETWEEN(80,90)*0.01,'D-2・D-３'!BH32*RANDBETWEEN(110,120)*0.01),'D-2・D-３'!BH32-RANDBETWEEN(1,3)),0),0)&amp;"～"&amp;ROUND(IFERROR(IF(ABS('D-2・D-３'!BH32)&gt;=10,IF('D-2・D-３'!BH32&gt;=0,'D-2・D-３'!BH32*RANDBETWEEN(110,120)*0.01,'D-2・D-３'!BH32*RANDBETWEEN(80,90)*0.01),'D-2・D-３'!BH32+RANDBETWEEN(1,3)),0),0)&amp;"】")</f>
        <v/>
      </c>
      <c r="BI32" s="287" t="str">
        <f ca="1">IF('D-2・D-３'!BI32="","","【"&amp;ROUND(IFERROR(IF(ABS('D-2・D-３'!BI32)&gt;=10,IF('D-2・D-３'!BI32&gt;=0,'D-2・D-３'!BI32*RANDBETWEEN(80,90)*0.01,'D-2・D-３'!BI32*RANDBETWEEN(110,120)*0.01),'D-2・D-３'!BI32-RANDBETWEEN(1,3)),0),0)&amp;"～"&amp;ROUND(IFERROR(IF(ABS('D-2・D-３'!BI32)&gt;=10,IF('D-2・D-３'!BI32&gt;=0,'D-2・D-３'!BI32*RANDBETWEEN(110,120)*0.01,'D-2・D-３'!BI32*RANDBETWEEN(80,90)*0.01),'D-2・D-３'!BI32+RANDBETWEEN(1,3)),0),0)&amp;"】")</f>
        <v/>
      </c>
      <c r="BJ32" s="303" t="str">
        <f>IF('D-2・D-３'!BJ32="","",'D-2・D-３'!BJ32)</f>
        <v>-</v>
      </c>
      <c r="BK32" s="287" t="str">
        <f ca="1">IF('D-2・D-３'!BK32="","","【"&amp;ROUND(IFERROR(IF(ABS('D-2・D-３'!BK32)&gt;=10,IF('D-2・D-３'!BK32&gt;=0,'D-2・D-３'!BK32*RANDBETWEEN(80,90)*0.01,'D-2・D-３'!BK32*RANDBETWEEN(110,120)*0.01),'D-2・D-３'!BK32-RANDBETWEEN(1,3)),0),0)&amp;"～"&amp;ROUND(IFERROR(IF(ABS('D-2・D-３'!BK32)&gt;=10,IF('D-2・D-３'!BK32&gt;=0,'D-2・D-３'!BK32*RANDBETWEEN(110,120)*0.01,'D-2・D-３'!BK32*RANDBETWEEN(80,90)*0.01),'D-2・D-３'!BK32+RANDBETWEEN(1,3)),0),0)&amp;"】")</f>
        <v/>
      </c>
      <c r="BL32" s="250" t="s">
        <v>193</v>
      </c>
      <c r="BM32" s="287" t="str">
        <f ca="1">IF('D-2・D-３'!BM32="","","【"&amp;ROUND(IFERROR(IF(ABS('D-2・D-３'!BM32)&gt;=10,IF('D-2・D-３'!BM32&gt;=0,'D-2・D-３'!BM32*RANDBETWEEN(80,90)*0.01,'D-2・D-３'!BM32*RANDBETWEEN(110,120)*0.01),'D-2・D-３'!BM32-RANDBETWEEN(1,3)),0),0)&amp;"～"&amp;ROUND(IFERROR(IF(ABS('D-2・D-３'!BM32)&gt;=10,IF('D-2・D-３'!BM32&gt;=0,'D-2・D-３'!BM32*RANDBETWEEN(110,120)*0.01,'D-2・D-３'!BM32*RANDBETWEEN(80,90)*0.01),'D-2・D-３'!BM32+RANDBETWEEN(1,3)),0),0)&amp;"】")</f>
        <v/>
      </c>
      <c r="BN32" s="287" t="str">
        <f ca="1">IF('D-2・D-３'!BN32="","","【"&amp;ROUND(IFERROR(IF(ABS('D-2・D-３'!BN32)&gt;=10,IF('D-2・D-３'!BN32&gt;=0,'D-2・D-３'!BN32*RANDBETWEEN(80,90)*0.01,'D-2・D-３'!BN32*RANDBETWEEN(110,120)*0.01),'D-2・D-３'!BN32-RANDBETWEEN(1,3)),0),0)&amp;"～"&amp;ROUND(IFERROR(IF(ABS('D-2・D-３'!BN32)&gt;=10,IF('D-2・D-３'!BN32&gt;=0,'D-2・D-３'!BN32*RANDBETWEEN(110,120)*0.01,'D-2・D-３'!BN32*RANDBETWEEN(80,90)*0.01),'D-2・D-３'!BN32+RANDBETWEEN(1,3)),0),0)&amp;"】")</f>
        <v/>
      </c>
      <c r="BO32" s="287" t="str">
        <f ca="1">IF('D-2・D-３'!BO32="","","【"&amp;ROUND(IFERROR(IF(ABS('D-2・D-３'!BO32)&gt;=10,IF('D-2・D-３'!BO32&gt;=0,'D-2・D-３'!BO32*RANDBETWEEN(80,90)*0.01,'D-2・D-３'!BO32*RANDBETWEEN(110,120)*0.01),'D-2・D-３'!BO32-RANDBETWEEN(1,3)),0),0)&amp;"～"&amp;ROUND(IFERROR(IF(ABS('D-2・D-３'!BO32)&gt;=10,IF('D-2・D-３'!BO32&gt;=0,'D-2・D-３'!BO32*RANDBETWEEN(110,120)*0.01,'D-2・D-３'!BO32*RANDBETWEEN(80,90)*0.01),'D-2・D-３'!BO32+RANDBETWEEN(1,3)),0),0)&amp;"】")</f>
        <v/>
      </c>
      <c r="BP32" s="250" t="s">
        <v>193</v>
      </c>
      <c r="BQ32" s="303" t="str">
        <f>IF('D-2・D-３'!BQ32="","",'D-2・D-３'!BQ32)</f>
        <v>-</v>
      </c>
      <c r="BR32" s="287" t="str">
        <f ca="1">IF('D-2・D-３'!BR32="","","【"&amp;ROUND(IFERROR(IF(ABS('D-2・D-３'!BR32)&gt;=10,IF('D-2・D-３'!BR32&gt;=0,'D-2・D-３'!BR32*RANDBETWEEN(80,90)*0.01,'D-2・D-３'!BR32*RANDBETWEEN(110,120)*0.01),'D-2・D-３'!BR32-RANDBETWEEN(1,3)),0),0)&amp;"～"&amp;ROUND(IFERROR(IF(ABS('D-2・D-３'!BR32)&gt;=10,IF('D-2・D-３'!BR32&gt;=0,'D-2・D-３'!BR32*RANDBETWEEN(110,120)*0.01,'D-2・D-３'!BR32*RANDBETWEEN(80,90)*0.01),'D-2・D-３'!BR32+RANDBETWEEN(1,3)),0),0)&amp;"】")</f>
        <v/>
      </c>
      <c r="BS32" s="287" t="str">
        <f ca="1">IF('D-2・D-３'!BS32="","","【"&amp;ROUND(IFERROR(IF(ABS('D-2・D-３'!BS32)&gt;=10,IF('D-2・D-３'!BS32&gt;=0,'D-2・D-３'!BS32*RANDBETWEEN(80,90)*0.01,'D-2・D-３'!BS32*RANDBETWEEN(110,120)*0.01),'D-2・D-３'!BS32-RANDBETWEEN(1,3)),0),0)&amp;"～"&amp;ROUND(IFERROR(IF(ABS('D-2・D-３'!BS32)&gt;=10,IF('D-2・D-３'!BS32&gt;=0,'D-2・D-３'!BS32*RANDBETWEEN(110,120)*0.01,'D-2・D-３'!BS32*RANDBETWEEN(80,90)*0.01),'D-2・D-３'!BS32+RANDBETWEEN(1,3)),0),0)&amp;"】")</f>
        <v/>
      </c>
      <c r="BT32" s="287" t="str">
        <f ca="1">IF('D-2・D-３'!BT32="","","【"&amp;ROUND(IFERROR(IF(ABS('D-2・D-３'!BT32)&gt;=10,IF('D-2・D-３'!BT32&gt;=0,'D-2・D-３'!BT32*RANDBETWEEN(80,90)*0.01,'D-2・D-３'!BT32*RANDBETWEEN(110,120)*0.01),'D-2・D-３'!BT32-RANDBETWEEN(1,3)),0),0)&amp;"～"&amp;ROUND(IFERROR(IF(ABS('D-2・D-３'!BT32)&gt;=10,IF('D-2・D-３'!BT32&gt;=0,'D-2・D-３'!BT32*RANDBETWEEN(110,120)*0.01,'D-2・D-３'!BT32*RANDBETWEEN(80,90)*0.01),'D-2・D-３'!BT32+RANDBETWEEN(1,3)),0),0)&amp;"】")</f>
        <v/>
      </c>
      <c r="BU32" s="287" t="str">
        <f ca="1">IF('D-2・D-３'!BU32="","","【"&amp;ROUND(IFERROR(IF(ABS('D-2・D-３'!BU32)&gt;=10,IF('D-2・D-３'!BU32&gt;=0,'D-2・D-３'!BU32*RANDBETWEEN(80,90)*0.01,'D-2・D-３'!BU32*RANDBETWEEN(110,120)*0.01),'D-2・D-３'!BU32-RANDBETWEEN(1,3)),0),0)&amp;"～"&amp;ROUND(IFERROR(IF(ABS('D-2・D-３'!BU32)&gt;=10,IF('D-2・D-３'!BU32&gt;=0,'D-2・D-３'!BU32*RANDBETWEEN(110,120)*0.01,'D-2・D-３'!BU32*RANDBETWEEN(80,90)*0.01),'D-2・D-３'!BU32+RANDBETWEEN(1,3)),0),0)&amp;"】")</f>
        <v/>
      </c>
      <c r="BV32" s="287" t="str">
        <f ca="1">IF('D-2・D-３'!BV32="","","【"&amp;ROUND(IFERROR(IF(ABS('D-2・D-３'!BV32)&gt;=10,IF('D-2・D-３'!BV32&gt;=0,'D-2・D-３'!BV32*RANDBETWEEN(80,90)*0.01,'D-2・D-３'!BV32*RANDBETWEEN(110,120)*0.01),'D-2・D-３'!BV32-RANDBETWEEN(1,3)),0),0)&amp;"～"&amp;ROUND(IFERROR(IF(ABS('D-2・D-３'!BV32)&gt;=10,IF('D-2・D-３'!BV32&gt;=0,'D-2・D-３'!BV32*RANDBETWEEN(110,120)*0.01,'D-2・D-３'!BV32*RANDBETWEEN(80,90)*0.01),'D-2・D-３'!BV32+RANDBETWEEN(1,3)),0),0)&amp;"】")</f>
        <v/>
      </c>
      <c r="BW32" s="296" t="str">
        <f ca="1">IF('D-2・D-３'!BW32="","","【"&amp;ROUND(IFERROR(IF(ABS('D-2・D-３'!BW32)&gt;=10,IF('D-2・D-３'!BW32&gt;=0,'D-2・D-３'!BW32*RANDBETWEEN(80,90)*0.01,'D-2・D-３'!BW32*RANDBETWEEN(110,120)*0.01),'D-2・D-３'!BW32-RANDBETWEEN(1,3)),0),0)&amp;"～"&amp;ROUND(IFERROR(IF(ABS('D-2・D-３'!BW32)&gt;=10,IF('D-2・D-３'!BW32&gt;=0,'D-2・D-３'!BW32*RANDBETWEEN(110,120)*0.01,'D-2・D-３'!BW32*RANDBETWEEN(80,90)*0.01),'D-2・D-３'!BW32+RANDBETWEEN(1,3)),0),0)&amp;"】")</f>
        <v/>
      </c>
    </row>
    <row r="33" spans="41:42" x14ac:dyDescent="0.15">
      <c r="AO33" s="5"/>
      <c r="AP33" s="5"/>
    </row>
    <row r="34" spans="41:42" x14ac:dyDescent="0.15">
      <c r="AO34" s="5"/>
      <c r="AP34" s="5"/>
    </row>
    <row r="35" spans="41:42" ht="13.5" customHeight="1" x14ac:dyDescent="0.15"/>
  </sheetData>
  <dataConsolidate link="1"/>
  <mergeCells count="96">
    <mergeCell ref="B28:C28"/>
    <mergeCell ref="B29:C29"/>
    <mergeCell ref="B30:C30"/>
    <mergeCell ref="B31:C31"/>
    <mergeCell ref="B32:C32"/>
    <mergeCell ref="B27:C27"/>
    <mergeCell ref="B16:C16"/>
    <mergeCell ref="B17:C17"/>
    <mergeCell ref="B18:C18"/>
    <mergeCell ref="B19:C19"/>
    <mergeCell ref="B20:C20"/>
    <mergeCell ref="B21:C21"/>
    <mergeCell ref="B22:C22"/>
    <mergeCell ref="B23:C23"/>
    <mergeCell ref="B24:C24"/>
    <mergeCell ref="B25:C25"/>
    <mergeCell ref="B26:C26"/>
    <mergeCell ref="BT10:BT12"/>
    <mergeCell ref="BU10:BU12"/>
    <mergeCell ref="BV10:BV12"/>
    <mergeCell ref="BW10:BW12"/>
    <mergeCell ref="B14:C14"/>
    <mergeCell ref="BR10:BR12"/>
    <mergeCell ref="BS10:BS12"/>
    <mergeCell ref="BG10:BG12"/>
    <mergeCell ref="AV10:AV12"/>
    <mergeCell ref="AW10:AW12"/>
    <mergeCell ref="AX10:AX12"/>
    <mergeCell ref="AY10:AY12"/>
    <mergeCell ref="AZ10:AZ12"/>
    <mergeCell ref="BA10:BA12"/>
    <mergeCell ref="AP10:AP12"/>
    <mergeCell ref="AQ10:AQ12"/>
    <mergeCell ref="B15:C15"/>
    <mergeCell ref="BN10:BN12"/>
    <mergeCell ref="BO10:BO12"/>
    <mergeCell ref="BP10:BP12"/>
    <mergeCell ref="BQ10:BQ12"/>
    <mergeCell ref="BH10:BH12"/>
    <mergeCell ref="BI10:BI12"/>
    <mergeCell ref="BJ10:BJ12"/>
    <mergeCell ref="BK10:BK12"/>
    <mergeCell ref="BL10:BL12"/>
    <mergeCell ref="BM10:BM12"/>
    <mergeCell ref="BB10:BB12"/>
    <mergeCell ref="BC10:BC12"/>
    <mergeCell ref="BD10:BD12"/>
    <mergeCell ref="BE10:BE12"/>
    <mergeCell ref="BF10:BF12"/>
    <mergeCell ref="AR10:AR12"/>
    <mergeCell ref="AS10:AS12"/>
    <mergeCell ref="AT10:AT12"/>
    <mergeCell ref="AU10:AU12"/>
    <mergeCell ref="AG10:AG12"/>
    <mergeCell ref="AH10:AH12"/>
    <mergeCell ref="AI10:AI12"/>
    <mergeCell ref="AJ10:AJ12"/>
    <mergeCell ref="AL10:AL12"/>
    <mergeCell ref="AO10:AO12"/>
    <mergeCell ref="AK10:AK12"/>
    <mergeCell ref="AM10:AM12"/>
    <mergeCell ref="AN10:AN12"/>
    <mergeCell ref="AF10:AF12"/>
    <mergeCell ref="U10:U12"/>
    <mergeCell ref="V10:V12"/>
    <mergeCell ref="W10:W12"/>
    <mergeCell ref="X10:X12"/>
    <mergeCell ref="Y10:Y12"/>
    <mergeCell ref="Z10:Z12"/>
    <mergeCell ref="AA10:AA12"/>
    <mergeCell ref="AB10:AB12"/>
    <mergeCell ref="AC10:AC12"/>
    <mergeCell ref="AD10:AD12"/>
    <mergeCell ref="AE10:AE12"/>
    <mergeCell ref="T10:T12"/>
    <mergeCell ref="I10:I12"/>
    <mergeCell ref="J10:J12"/>
    <mergeCell ref="K10:K12"/>
    <mergeCell ref="L10:L12"/>
    <mergeCell ref="M10:M12"/>
    <mergeCell ref="N10:N12"/>
    <mergeCell ref="O10:O12"/>
    <mergeCell ref="P10:P12"/>
    <mergeCell ref="Q10:Q12"/>
    <mergeCell ref="R10:R12"/>
    <mergeCell ref="S10:S12"/>
    <mergeCell ref="B4:D4"/>
    <mergeCell ref="E4:G4"/>
    <mergeCell ref="B7:O7"/>
    <mergeCell ref="B9:B13"/>
    <mergeCell ref="C9:C12"/>
    <mergeCell ref="D10:D12"/>
    <mergeCell ref="E10:E12"/>
    <mergeCell ref="F10:F12"/>
    <mergeCell ref="G10:G12"/>
    <mergeCell ref="H10:H12"/>
  </mergeCells>
  <phoneticPr fontId="14"/>
  <printOptions verticalCentered="1"/>
  <pageMargins left="0" right="0" top="0.55118110236220474" bottom="0.74803149606299213" header="0.31496062992125984" footer="0.31496062992125984"/>
  <pageSetup paperSize="9" scale="13" fitToHeight="0" orientation="landscape" r:id="rId1"/>
  <headerFooter>
    <oddHeader xml:space="preserve">&amp;R&amp;U開示版・非開示版&amp;U
※上記いずれかに丸をつけてください。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5">
    <pageSetUpPr fitToPage="1"/>
  </sheetPr>
  <dimension ref="A1:M17"/>
  <sheetViews>
    <sheetView showGridLines="0" zoomScaleNormal="100" zoomScaleSheetLayoutView="80" workbookViewId="0"/>
  </sheetViews>
  <sheetFormatPr defaultColWidth="9" defaultRowHeight="13.5" customHeight="1" x14ac:dyDescent="0.15"/>
  <cols>
    <col min="1" max="1" width="2.625" style="106" customWidth="1"/>
    <col min="2" max="2" width="23.125" style="106" customWidth="1"/>
    <col min="3" max="3" width="11.875" style="106" customWidth="1"/>
    <col min="4" max="4" width="40.125" style="106" bestFit="1" customWidth="1"/>
    <col min="5" max="9" width="16.625" style="106" customWidth="1"/>
    <col min="10" max="10" width="22.375" style="106" customWidth="1"/>
    <col min="11" max="11" width="15.125" style="107" bestFit="1" customWidth="1"/>
    <col min="12" max="12" width="49" style="106" bestFit="1" customWidth="1"/>
    <col min="13" max="13" width="1" style="106" customWidth="1"/>
    <col min="14" max="16384" width="9" style="106"/>
  </cols>
  <sheetData>
    <row r="1" spans="1:13" ht="30.6" customHeight="1" x14ac:dyDescent="0.15">
      <c r="A1" s="118"/>
      <c r="B1" s="142" t="str">
        <f>'コード '!$A$1</f>
        <v>水酸化カリウム（輸入者）</v>
      </c>
    </row>
    <row r="2" spans="1:13" ht="21" customHeight="1" x14ac:dyDescent="0.15">
      <c r="A2" s="126"/>
      <c r="B2" s="105" t="s">
        <v>31</v>
      </c>
      <c r="C2" s="105"/>
      <c r="D2" s="105"/>
      <c r="E2" s="105"/>
      <c r="G2" s="105"/>
    </row>
    <row r="3" spans="1:13" ht="13.5" customHeight="1" x14ac:dyDescent="0.15">
      <c r="B3" s="105" t="s">
        <v>569</v>
      </c>
      <c r="C3" s="105"/>
      <c r="D3" s="105"/>
      <c r="E3" s="105"/>
      <c r="G3" s="105"/>
    </row>
    <row r="4" spans="1:13" ht="13.5" customHeight="1" x14ac:dyDescent="0.15">
      <c r="B4" s="105" t="s">
        <v>570</v>
      </c>
      <c r="C4" s="105"/>
      <c r="D4" s="105"/>
      <c r="E4" s="105"/>
      <c r="G4" s="105"/>
    </row>
    <row r="6" spans="1:13" ht="13.5" customHeight="1" x14ac:dyDescent="0.15">
      <c r="B6" s="1117" t="s">
        <v>571</v>
      </c>
      <c r="C6" s="1117" t="s">
        <v>572</v>
      </c>
      <c r="D6" s="1117" t="s">
        <v>573</v>
      </c>
      <c r="E6" s="546"/>
      <c r="F6" s="546"/>
      <c r="G6" s="544"/>
      <c r="H6" s="546"/>
      <c r="I6" s="545"/>
      <c r="J6" s="540"/>
      <c r="K6" s="1120" t="s">
        <v>574</v>
      </c>
      <c r="L6" s="1114" t="s">
        <v>575</v>
      </c>
    </row>
    <row r="7" spans="1:13" s="107" customFormat="1" ht="54.75" customHeight="1" x14ac:dyDescent="0.15">
      <c r="B7" s="1118"/>
      <c r="C7" s="1118"/>
      <c r="D7" s="1118"/>
      <c r="E7" s="235" t="s">
        <v>576</v>
      </c>
      <c r="F7" s="388" t="s">
        <v>577</v>
      </c>
      <c r="G7" s="235" t="s">
        <v>578</v>
      </c>
      <c r="H7" s="235" t="s">
        <v>579</v>
      </c>
      <c r="I7" s="541" t="s">
        <v>189</v>
      </c>
      <c r="J7" s="541" t="s">
        <v>580</v>
      </c>
      <c r="K7" s="1118"/>
      <c r="L7" s="1115"/>
    </row>
    <row r="8" spans="1:13" s="107" customFormat="1" ht="23.25" customHeight="1" x14ac:dyDescent="0.15">
      <c r="B8" s="1119"/>
      <c r="C8" s="1119"/>
      <c r="D8" s="1119"/>
      <c r="E8" s="236"/>
      <c r="F8" s="389"/>
      <c r="G8" s="236"/>
      <c r="H8" s="236"/>
      <c r="I8" s="539"/>
      <c r="J8" s="539"/>
      <c r="K8" s="1119"/>
      <c r="L8" s="1116"/>
    </row>
    <row r="9" spans="1:13" ht="31.5" customHeight="1" x14ac:dyDescent="0.15">
      <c r="B9" s="1105" t="s">
        <v>581</v>
      </c>
      <c r="C9" s="109" t="s">
        <v>582</v>
      </c>
      <c r="D9" s="542" t="s">
        <v>583</v>
      </c>
      <c r="E9" s="252">
        <f>+'B-1'!Z21</f>
        <v>0</v>
      </c>
      <c r="F9" s="252">
        <f>+'B-1'!AA21</f>
        <v>0</v>
      </c>
      <c r="G9" s="252">
        <f>+'B-1'!AB21</f>
        <v>0</v>
      </c>
      <c r="H9" s="252">
        <f>+'B-1'!AC21</f>
        <v>0</v>
      </c>
      <c r="I9" s="252">
        <f>+'B-1'!AD21</f>
        <v>0</v>
      </c>
      <c r="J9" s="252">
        <f>+'B-1'!AE21</f>
        <v>0</v>
      </c>
      <c r="K9" s="1108" t="str">
        <f>IF(SUM(E9:J9,E10:J10)=0,"",IF(AND(E11=TRUE,F11=TRUE,G11=TRUE,H11=TRUE,I11=TRUE,J11=TRUE),"整合","不整合"))</f>
        <v/>
      </c>
      <c r="L9" s="1111"/>
    </row>
    <row r="10" spans="1:13" ht="31.5" customHeight="1" x14ac:dyDescent="0.15">
      <c r="B10" s="1106"/>
      <c r="C10" s="109" t="s">
        <v>584</v>
      </c>
      <c r="D10" s="109" t="s">
        <v>585</v>
      </c>
      <c r="E10" s="252">
        <f>'C-1'!K27</f>
        <v>0</v>
      </c>
      <c r="F10" s="252">
        <f>'C-1'!K39</f>
        <v>0</v>
      </c>
      <c r="G10" s="252">
        <f>'C-1'!K51</f>
        <v>0</v>
      </c>
      <c r="H10" s="252">
        <f>'C-1'!K63</f>
        <v>0</v>
      </c>
      <c r="I10" s="252">
        <f>'C-1'!K75</f>
        <v>0</v>
      </c>
      <c r="J10" s="252">
        <f>'C-1'!K87</f>
        <v>0</v>
      </c>
      <c r="K10" s="1109"/>
      <c r="L10" s="1112"/>
    </row>
    <row r="11" spans="1:13" ht="31.5" customHeight="1" x14ac:dyDescent="0.15">
      <c r="B11" s="1107"/>
      <c r="C11" s="109"/>
      <c r="D11" s="329" t="s">
        <v>586</v>
      </c>
      <c r="E11" s="328" t="b">
        <f>E9=E10</f>
        <v>1</v>
      </c>
      <c r="F11" s="328" t="b">
        <f t="shared" ref="F11:J11" si="0">F9=F10</f>
        <v>1</v>
      </c>
      <c r="G11" s="328" t="b">
        <f t="shared" si="0"/>
        <v>1</v>
      </c>
      <c r="H11" s="328" t="b">
        <f t="shared" si="0"/>
        <v>1</v>
      </c>
      <c r="I11" s="328" t="b">
        <f t="shared" si="0"/>
        <v>1</v>
      </c>
      <c r="J11" s="328" t="b">
        <f t="shared" si="0"/>
        <v>1</v>
      </c>
      <c r="K11" s="1110"/>
      <c r="L11" s="1113"/>
    </row>
    <row r="12" spans="1:13" ht="31.5" customHeight="1" x14ac:dyDescent="0.15">
      <c r="B12" s="1105" t="s">
        <v>587</v>
      </c>
      <c r="C12" s="109" t="s">
        <v>582</v>
      </c>
      <c r="D12" s="542" t="s">
        <v>588</v>
      </c>
      <c r="E12" s="252">
        <f>+'B-1'!Z40</f>
        <v>0</v>
      </c>
      <c r="F12" s="252">
        <f>+'B-1'!AA40</f>
        <v>0</v>
      </c>
      <c r="G12" s="252">
        <f>+'B-1'!AB40</f>
        <v>0</v>
      </c>
      <c r="H12" s="252">
        <f>+'B-1'!AC40</f>
        <v>0</v>
      </c>
      <c r="I12" s="252">
        <f>+'B-1'!AD40</f>
        <v>0</v>
      </c>
      <c r="J12" s="252">
        <f>+'B-1'!AE40</f>
        <v>0</v>
      </c>
      <c r="K12" s="1108" t="str">
        <f>IF(SUM(E12:J12,E13:J13)=0,"",IF(AND(E14=TRUE,F14=TRUE,G14=TRUE,H14=TRUE,I14=TRUE,J14=TRUE),"整合","不整合"))</f>
        <v/>
      </c>
      <c r="L12" s="1111"/>
      <c r="M12" s="110"/>
    </row>
    <row r="13" spans="1:13" ht="31.5" customHeight="1" x14ac:dyDescent="0.15">
      <c r="B13" s="1106"/>
      <c r="C13" s="109" t="s">
        <v>51</v>
      </c>
      <c r="D13" s="109" t="s">
        <v>589</v>
      </c>
      <c r="E13" s="252">
        <f>'C-1'!L27</f>
        <v>0</v>
      </c>
      <c r="F13" s="252">
        <f>'C-1'!L39</f>
        <v>0</v>
      </c>
      <c r="G13" s="252">
        <f>'C-1'!L51</f>
        <v>0</v>
      </c>
      <c r="H13" s="252">
        <f>'C-1'!L63</f>
        <v>0</v>
      </c>
      <c r="I13" s="252">
        <f>'C-1'!L75</f>
        <v>0</v>
      </c>
      <c r="J13" s="252">
        <f>'C-1'!L87</f>
        <v>0</v>
      </c>
      <c r="K13" s="1109"/>
      <c r="L13" s="1112"/>
      <c r="M13" s="110"/>
    </row>
    <row r="14" spans="1:13" ht="31.5" customHeight="1" x14ac:dyDescent="0.15">
      <c r="B14" s="1107"/>
      <c r="C14" s="109"/>
      <c r="D14" s="329" t="s">
        <v>586</v>
      </c>
      <c r="E14" s="328" t="b">
        <f>E12=E13</f>
        <v>1</v>
      </c>
      <c r="F14" s="328" t="b">
        <f t="shared" ref="F14:J14" si="1">F12=F13</f>
        <v>1</v>
      </c>
      <c r="G14" s="328" t="b">
        <f t="shared" si="1"/>
        <v>1</v>
      </c>
      <c r="H14" s="328" t="b">
        <f t="shared" si="1"/>
        <v>1</v>
      </c>
      <c r="I14" s="328" t="b">
        <f t="shared" si="1"/>
        <v>1</v>
      </c>
      <c r="J14" s="328" t="b">
        <f t="shared" si="1"/>
        <v>1</v>
      </c>
      <c r="K14" s="1110"/>
      <c r="L14" s="1113"/>
      <c r="M14" s="110"/>
    </row>
    <row r="15" spans="1:13" ht="31.5" customHeight="1" x14ac:dyDescent="0.15">
      <c r="B15" s="1121" t="s">
        <v>590</v>
      </c>
      <c r="C15" s="109" t="s">
        <v>582</v>
      </c>
      <c r="D15" s="543" t="s">
        <v>591</v>
      </c>
      <c r="E15" s="253"/>
      <c r="F15" s="253"/>
      <c r="G15" s="253"/>
      <c r="H15" s="254"/>
      <c r="I15" s="254"/>
      <c r="J15" s="252">
        <f>+'B-1'!AE15</f>
        <v>0</v>
      </c>
      <c r="K15" s="1108" t="str">
        <f>IF(SUM(J15,J16,J17)&gt;0,IF(J15=J16,IF(J16=J17,"整合","不整合"),"不整合"),"")</f>
        <v/>
      </c>
      <c r="L15" s="1124"/>
      <c r="M15" s="110"/>
    </row>
    <row r="16" spans="1:13" ht="31.5" customHeight="1" x14ac:dyDescent="0.15">
      <c r="B16" s="1122"/>
      <c r="C16" s="109" t="s">
        <v>592</v>
      </c>
      <c r="D16" s="109" t="s">
        <v>593</v>
      </c>
      <c r="E16" s="253"/>
      <c r="F16" s="253"/>
      <c r="G16" s="253"/>
      <c r="H16" s="254"/>
      <c r="I16" s="254"/>
      <c r="J16" s="252">
        <f>'D-1-2'!L27</f>
        <v>0</v>
      </c>
      <c r="K16" s="1109"/>
      <c r="L16" s="1125"/>
      <c r="M16" s="110"/>
    </row>
    <row r="17" spans="2:12" ht="31.5" customHeight="1" x14ac:dyDescent="0.15">
      <c r="B17" s="1123"/>
      <c r="C17" s="109" t="s">
        <v>58</v>
      </c>
      <c r="D17" s="109" t="s">
        <v>594</v>
      </c>
      <c r="E17" s="254"/>
      <c r="F17" s="254"/>
      <c r="G17" s="254"/>
      <c r="H17" s="254"/>
      <c r="I17" s="254"/>
      <c r="J17" s="252">
        <f>'D-2・D-３'!AM32</f>
        <v>0</v>
      </c>
      <c r="K17" s="1110"/>
      <c r="L17" s="1126"/>
    </row>
  </sheetData>
  <mergeCells count="14">
    <mergeCell ref="B15:B17"/>
    <mergeCell ref="K15:K17"/>
    <mergeCell ref="L15:L17"/>
    <mergeCell ref="B12:B14"/>
    <mergeCell ref="K12:K14"/>
    <mergeCell ref="L12:L14"/>
    <mergeCell ref="B9:B11"/>
    <mergeCell ref="K9:K11"/>
    <mergeCell ref="L9:L11"/>
    <mergeCell ref="L6:L8"/>
    <mergeCell ref="B6:B8"/>
    <mergeCell ref="C6:C8"/>
    <mergeCell ref="D6:D8"/>
    <mergeCell ref="K6:K8"/>
  </mergeCells>
  <phoneticPr fontId="14"/>
  <printOptions gridLinesSet="0"/>
  <pageMargins left="0.23622047244094491" right="0.23622047244094491" top="0.74803149606299213" bottom="0.74803149606299213" header="0.31496062992125984" footer="0.31496062992125984"/>
  <pageSetup paperSize="9" scale="58" orientation="landscape" r:id="rId1"/>
  <headerFooter>
    <oddHeader xml:space="preserve">&amp;R&amp;U開示版・非開示版&amp;U
※上記いずれかに丸をつけてください。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6">
    <pageSetUpPr fitToPage="1"/>
  </sheetPr>
  <dimension ref="A1:D205"/>
  <sheetViews>
    <sheetView zoomScaleNormal="100" workbookViewId="0"/>
  </sheetViews>
  <sheetFormatPr defaultColWidth="9" defaultRowHeight="13.5" x14ac:dyDescent="0.15"/>
  <cols>
    <col min="1" max="1" width="3.625" style="112" customWidth="1"/>
    <col min="2" max="2" width="62.375" style="112" bestFit="1" customWidth="1"/>
    <col min="3" max="3" width="20.375" style="112" bestFit="1" customWidth="1"/>
    <col min="4" max="4" width="59.125" style="112" customWidth="1"/>
    <col min="5" max="5" width="9" style="112"/>
    <col min="6" max="6" width="52" style="112" customWidth="1"/>
    <col min="7" max="7" width="17.25" style="112" customWidth="1"/>
    <col min="8" max="16384" width="9" style="112"/>
  </cols>
  <sheetData>
    <row r="1" spans="1:4" ht="17.25" x14ac:dyDescent="0.15">
      <c r="A1" s="111" t="s">
        <v>595</v>
      </c>
    </row>
    <row r="2" spans="1:4" ht="14.25" x14ac:dyDescent="0.15">
      <c r="A2" s="113" t="s">
        <v>596</v>
      </c>
    </row>
    <row r="4" spans="1:4" x14ac:dyDescent="0.15">
      <c r="A4" s="114">
        <v>1</v>
      </c>
      <c r="B4" s="176" t="s">
        <v>365</v>
      </c>
      <c r="D4" s="255"/>
    </row>
    <row r="5" spans="1:4" x14ac:dyDescent="0.15">
      <c r="B5" s="334" t="s">
        <v>597</v>
      </c>
      <c r="D5" s="264"/>
    </row>
    <row r="6" spans="1:4" x14ac:dyDescent="0.15">
      <c r="B6" s="334" t="s">
        <v>598</v>
      </c>
      <c r="D6" s="264"/>
    </row>
    <row r="7" spans="1:4" x14ac:dyDescent="0.15">
      <c r="D7" s="264"/>
    </row>
    <row r="8" spans="1:4" x14ac:dyDescent="0.15">
      <c r="A8" s="114">
        <f>A4+1</f>
        <v>2</v>
      </c>
      <c r="B8" s="176" t="s">
        <v>366</v>
      </c>
      <c r="D8" s="255"/>
    </row>
    <row r="9" spans="1:4" x14ac:dyDescent="0.15">
      <c r="B9" s="334" t="s">
        <v>599</v>
      </c>
      <c r="D9" s="255"/>
    </row>
    <row r="10" spans="1:4" x14ac:dyDescent="0.15">
      <c r="B10" s="372" t="s">
        <v>600</v>
      </c>
    </row>
    <row r="11" spans="1:4" x14ac:dyDescent="0.15">
      <c r="B11" s="334" t="s">
        <v>601</v>
      </c>
    </row>
    <row r="12" spans="1:4" x14ac:dyDescent="0.15">
      <c r="B12" s="334" t="s">
        <v>602</v>
      </c>
    </row>
    <row r="13" spans="1:4" x14ac:dyDescent="0.15">
      <c r="B13" s="334" t="s">
        <v>603</v>
      </c>
    </row>
    <row r="14" spans="1:4" x14ac:dyDescent="0.15">
      <c r="B14" s="372" t="s">
        <v>604</v>
      </c>
    </row>
    <row r="16" spans="1:4" x14ac:dyDescent="0.15">
      <c r="A16" s="114">
        <f>A8+1</f>
        <v>3</v>
      </c>
      <c r="B16" s="176" t="s">
        <v>605</v>
      </c>
    </row>
    <row r="17" spans="1:2" x14ac:dyDescent="0.15">
      <c r="B17" s="372" t="s">
        <v>606</v>
      </c>
    </row>
    <row r="18" spans="1:2" x14ac:dyDescent="0.15">
      <c r="B18" s="334" t="s">
        <v>607</v>
      </c>
    </row>
    <row r="19" spans="1:2" x14ac:dyDescent="0.15">
      <c r="B19" s="372" t="s">
        <v>608</v>
      </c>
    </row>
    <row r="21" spans="1:2" x14ac:dyDescent="0.15">
      <c r="A21" s="114">
        <f>A16+1</f>
        <v>4</v>
      </c>
      <c r="B21" s="176" t="s">
        <v>609</v>
      </c>
    </row>
    <row r="22" spans="1:2" x14ac:dyDescent="0.15">
      <c r="B22" s="334" t="s">
        <v>610</v>
      </c>
    </row>
    <row r="23" spans="1:2" x14ac:dyDescent="0.15">
      <c r="B23" s="372" t="s">
        <v>611</v>
      </c>
    </row>
    <row r="24" spans="1:2" x14ac:dyDescent="0.15">
      <c r="B24" s="334" t="s">
        <v>612</v>
      </c>
    </row>
    <row r="25" spans="1:2" x14ac:dyDescent="0.15">
      <c r="B25" s="255"/>
    </row>
    <row r="26" spans="1:2" x14ac:dyDescent="0.15">
      <c r="A26" s="114">
        <v>6</v>
      </c>
      <c r="B26" s="176" t="s">
        <v>613</v>
      </c>
    </row>
    <row r="27" spans="1:2" x14ac:dyDescent="0.15">
      <c r="B27" s="193"/>
    </row>
    <row r="28" spans="1:2" x14ac:dyDescent="0.15">
      <c r="B28" s="115"/>
    </row>
    <row r="30" spans="1:2" x14ac:dyDescent="0.15">
      <c r="A30" s="114">
        <f>A26+1</f>
        <v>7</v>
      </c>
      <c r="B30" s="114" t="s">
        <v>614</v>
      </c>
    </row>
    <row r="31" spans="1:2" x14ac:dyDescent="0.15">
      <c r="B31" s="326" t="s">
        <v>615</v>
      </c>
    </row>
    <row r="32" spans="1:2" x14ac:dyDescent="0.15">
      <c r="B32" s="116" t="s">
        <v>616</v>
      </c>
    </row>
    <row r="34" spans="1:2" x14ac:dyDescent="0.15">
      <c r="A34" s="114">
        <f>A30+1</f>
        <v>8</v>
      </c>
      <c r="B34" s="37" t="s">
        <v>617</v>
      </c>
    </row>
    <row r="35" spans="1:2" x14ac:dyDescent="0.15">
      <c r="A35" s="131"/>
      <c r="B35" s="38" t="s">
        <v>618</v>
      </c>
    </row>
    <row r="36" spans="1:2" x14ac:dyDescent="0.15">
      <c r="A36" s="131"/>
      <c r="B36" s="39" t="s">
        <v>619</v>
      </c>
    </row>
    <row r="37" spans="1:2" x14ac:dyDescent="0.15">
      <c r="A37" s="131"/>
      <c r="B37" s="39" t="s">
        <v>620</v>
      </c>
    </row>
    <row r="38" spans="1:2" x14ac:dyDescent="0.15">
      <c r="A38" s="131"/>
      <c r="B38" s="39" t="s">
        <v>621</v>
      </c>
    </row>
    <row r="39" spans="1:2" x14ac:dyDescent="0.15">
      <c r="A39" s="131"/>
      <c r="B39" s="39" t="s">
        <v>622</v>
      </c>
    </row>
    <row r="40" spans="1:2" x14ac:dyDescent="0.15">
      <c r="A40" s="131"/>
      <c r="B40" s="39" t="s">
        <v>623</v>
      </c>
    </row>
    <row r="41" spans="1:2" x14ac:dyDescent="0.15">
      <c r="A41" s="131"/>
      <c r="B41" s="39" t="s">
        <v>624</v>
      </c>
    </row>
    <row r="42" spans="1:2" x14ac:dyDescent="0.15">
      <c r="A42" s="131"/>
      <c r="B42" s="39" t="s">
        <v>625</v>
      </c>
    </row>
    <row r="44" spans="1:2" x14ac:dyDescent="0.15">
      <c r="A44" s="114">
        <f>A34+1</f>
        <v>9</v>
      </c>
      <c r="B44" s="121" t="s">
        <v>626</v>
      </c>
    </row>
    <row r="45" spans="1:2" x14ac:dyDescent="0.15">
      <c r="B45" s="38" t="s">
        <v>111</v>
      </c>
    </row>
    <row r="46" spans="1:2" x14ac:dyDescent="0.15">
      <c r="B46" s="38" t="s">
        <v>121</v>
      </c>
    </row>
    <row r="47" spans="1:2" x14ac:dyDescent="0.15">
      <c r="B47" s="39" t="s">
        <v>118</v>
      </c>
    </row>
    <row r="49" spans="1:3" x14ac:dyDescent="0.15">
      <c r="A49" s="114">
        <f>A44+1</f>
        <v>10</v>
      </c>
      <c r="B49" s="121" t="s">
        <v>627</v>
      </c>
    </row>
    <row r="50" spans="1:3" x14ac:dyDescent="0.15">
      <c r="B50" s="38" t="s">
        <v>628</v>
      </c>
    </row>
    <row r="51" spans="1:3" x14ac:dyDescent="0.15">
      <c r="B51" s="38" t="s">
        <v>116</v>
      </c>
    </row>
    <row r="52" spans="1:3" x14ac:dyDescent="0.15">
      <c r="B52" s="39" t="s">
        <v>113</v>
      </c>
    </row>
    <row r="54" spans="1:3" x14ac:dyDescent="0.15">
      <c r="A54" s="114">
        <f>A49+1</f>
        <v>11</v>
      </c>
      <c r="B54" s="121" t="s">
        <v>629</v>
      </c>
      <c r="C54" s="816" t="s">
        <v>51</v>
      </c>
    </row>
    <row r="55" spans="1:3" x14ac:dyDescent="0.15">
      <c r="B55" s="812" t="s">
        <v>630</v>
      </c>
    </row>
    <row r="56" spans="1:3" x14ac:dyDescent="0.15">
      <c r="B56" s="813" t="s">
        <v>631</v>
      </c>
    </row>
    <row r="57" spans="1:3" x14ac:dyDescent="0.15">
      <c r="B57" s="813" t="s">
        <v>122</v>
      </c>
    </row>
    <row r="58" spans="1:3" x14ac:dyDescent="0.15">
      <c r="B58" s="233"/>
    </row>
    <row r="60" spans="1:3" x14ac:dyDescent="0.15">
      <c r="A60" s="114">
        <f>A54+1</f>
        <v>12</v>
      </c>
      <c r="B60" s="123" t="s">
        <v>632</v>
      </c>
    </row>
    <row r="61" spans="1:3" x14ac:dyDescent="0.15">
      <c r="B61" s="116" t="s">
        <v>633</v>
      </c>
    </row>
    <row r="62" spans="1:3" x14ac:dyDescent="0.15">
      <c r="B62" s="116" t="s">
        <v>634</v>
      </c>
    </row>
    <row r="63" spans="1:3" x14ac:dyDescent="0.15">
      <c r="B63" s="116" t="s">
        <v>567</v>
      </c>
    </row>
    <row r="64" spans="1:3" x14ac:dyDescent="0.15">
      <c r="B64" s="116" t="s">
        <v>568</v>
      </c>
    </row>
    <row r="65" spans="1:2" x14ac:dyDescent="0.15">
      <c r="B65" s="39" t="s">
        <v>635</v>
      </c>
    </row>
    <row r="68" spans="1:2" x14ac:dyDescent="0.15">
      <c r="A68" s="114">
        <f>A60+1</f>
        <v>13</v>
      </c>
      <c r="B68" s="114" t="s">
        <v>636</v>
      </c>
    </row>
    <row r="69" spans="1:2" x14ac:dyDescent="0.15">
      <c r="B69" s="116" t="s">
        <v>637</v>
      </c>
    </row>
    <row r="70" spans="1:2" x14ac:dyDescent="0.15">
      <c r="B70" s="116" t="s">
        <v>638</v>
      </c>
    </row>
    <row r="71" spans="1:2" x14ac:dyDescent="0.15">
      <c r="B71" s="116" t="s">
        <v>639</v>
      </c>
    </row>
    <row r="72" spans="1:2" x14ac:dyDescent="0.15">
      <c r="B72" s="116" t="s">
        <v>640</v>
      </c>
    </row>
    <row r="73" spans="1:2" x14ac:dyDescent="0.15">
      <c r="B73" s="116" t="s">
        <v>641</v>
      </c>
    </row>
    <row r="74" spans="1:2" x14ac:dyDescent="0.15">
      <c r="B74" s="116" t="s">
        <v>642</v>
      </c>
    </row>
    <row r="75" spans="1:2" x14ac:dyDescent="0.15">
      <c r="B75" s="116" t="s">
        <v>643</v>
      </c>
    </row>
    <row r="77" spans="1:2" x14ac:dyDescent="0.15">
      <c r="A77" s="114">
        <f>A68+1</f>
        <v>14</v>
      </c>
      <c r="B77" s="114" t="s">
        <v>644</v>
      </c>
    </row>
    <row r="78" spans="1:2" s="173" customFormat="1" x14ac:dyDescent="0.15">
      <c r="B78" s="174" t="s">
        <v>645</v>
      </c>
    </row>
    <row r="79" spans="1:2" s="173" customFormat="1" x14ac:dyDescent="0.15">
      <c r="B79" s="174" t="s">
        <v>646</v>
      </c>
    </row>
    <row r="80" spans="1:2" s="173" customFormat="1" x14ac:dyDescent="0.15">
      <c r="B80" s="174" t="s">
        <v>647</v>
      </c>
    </row>
    <row r="81" spans="1:4" s="173" customFormat="1" x14ac:dyDescent="0.15">
      <c r="B81" s="174" t="s">
        <v>648</v>
      </c>
    </row>
    <row r="82" spans="1:4" x14ac:dyDescent="0.15">
      <c r="B82" s="174" t="s">
        <v>649</v>
      </c>
    </row>
    <row r="83" spans="1:4" x14ac:dyDescent="0.15">
      <c r="B83" s="174" t="s">
        <v>650</v>
      </c>
    </row>
    <row r="84" spans="1:4" x14ac:dyDescent="0.15">
      <c r="B84" s="174" t="s">
        <v>651</v>
      </c>
    </row>
    <row r="85" spans="1:4" x14ac:dyDescent="0.15">
      <c r="B85" s="174" t="s">
        <v>652</v>
      </c>
    </row>
    <row r="86" spans="1:4" x14ac:dyDescent="0.15">
      <c r="B86" s="174" t="s">
        <v>653</v>
      </c>
    </row>
    <row r="87" spans="1:4" x14ac:dyDescent="0.15">
      <c r="B87" s="174" t="s">
        <v>654</v>
      </c>
    </row>
    <row r="88" spans="1:4" x14ac:dyDescent="0.15">
      <c r="B88" s="174" t="s">
        <v>655</v>
      </c>
    </row>
    <row r="90" spans="1:4" s="173" customFormat="1" x14ac:dyDescent="0.15">
      <c r="A90" s="176">
        <f>A77+1</f>
        <v>15</v>
      </c>
      <c r="B90" s="177" t="s">
        <v>656</v>
      </c>
      <c r="C90" s="177" t="s">
        <v>657</v>
      </c>
      <c r="D90" s="177" t="s">
        <v>658</v>
      </c>
    </row>
    <row r="91" spans="1:4" s="173" customFormat="1" x14ac:dyDescent="0.15">
      <c r="B91" s="174" t="s">
        <v>659</v>
      </c>
      <c r="C91" s="174" t="s">
        <v>660</v>
      </c>
      <c r="D91" s="327" t="s">
        <v>659</v>
      </c>
    </row>
    <row r="92" spans="1:4" s="173" customFormat="1" x14ac:dyDescent="0.15">
      <c r="B92" s="174" t="s">
        <v>661</v>
      </c>
      <c r="C92" s="174" t="s">
        <v>662</v>
      </c>
      <c r="D92" s="327" t="s">
        <v>661</v>
      </c>
    </row>
    <row r="93" spans="1:4" s="173" customFormat="1" x14ac:dyDescent="0.15">
      <c r="B93" s="174" t="s">
        <v>663</v>
      </c>
      <c r="C93" s="174" t="s">
        <v>664</v>
      </c>
      <c r="D93" s="327" t="s">
        <v>663</v>
      </c>
    </row>
    <row r="94" spans="1:4" s="173" customFormat="1" x14ac:dyDescent="0.15">
      <c r="B94" s="174" t="s">
        <v>665</v>
      </c>
      <c r="C94" s="174" t="s">
        <v>666</v>
      </c>
      <c r="D94" s="327" t="s">
        <v>667</v>
      </c>
    </row>
    <row r="95" spans="1:4" s="173" customFormat="1" x14ac:dyDescent="0.15">
      <c r="B95" s="174" t="s">
        <v>668</v>
      </c>
      <c r="C95" s="178"/>
      <c r="D95" s="327" t="s">
        <v>669</v>
      </c>
    </row>
    <row r="96" spans="1:4" s="173" customFormat="1" x14ac:dyDescent="0.15">
      <c r="B96" s="174" t="s">
        <v>670</v>
      </c>
      <c r="C96" s="179"/>
      <c r="D96" s="327" t="s">
        <v>671</v>
      </c>
    </row>
    <row r="97" spans="1:4" s="173" customFormat="1" x14ac:dyDescent="0.15">
      <c r="B97" s="174" t="s">
        <v>672</v>
      </c>
      <c r="C97" s="179"/>
      <c r="D97" s="327" t="s">
        <v>673</v>
      </c>
    </row>
    <row r="98" spans="1:4" s="173" customFormat="1" x14ac:dyDescent="0.15">
      <c r="B98" s="174" t="s">
        <v>674</v>
      </c>
      <c r="C98" s="179"/>
      <c r="D98" s="327" t="s">
        <v>675</v>
      </c>
    </row>
    <row r="99" spans="1:4" s="173" customFormat="1" x14ac:dyDescent="0.15">
      <c r="B99" s="174" t="s">
        <v>675</v>
      </c>
      <c r="C99" s="179"/>
      <c r="D99" s="327" t="s">
        <v>676</v>
      </c>
    </row>
    <row r="100" spans="1:4" s="173" customFormat="1" x14ac:dyDescent="0.15">
      <c r="B100" s="174" t="s">
        <v>676</v>
      </c>
      <c r="C100" s="180"/>
      <c r="D100" s="181"/>
    </row>
    <row r="101" spans="1:4" s="173" customFormat="1" x14ac:dyDescent="0.15"/>
    <row r="102" spans="1:4" s="173" customFormat="1" x14ac:dyDescent="0.15">
      <c r="A102" s="176">
        <f>A90+1</f>
        <v>16</v>
      </c>
      <c r="B102" s="177" t="s">
        <v>677</v>
      </c>
    </row>
    <row r="103" spans="1:4" s="173" customFormat="1" x14ac:dyDescent="0.15">
      <c r="B103" s="174" t="s">
        <v>678</v>
      </c>
    </row>
    <row r="104" spans="1:4" s="173" customFormat="1" x14ac:dyDescent="0.15">
      <c r="B104" s="174" t="s">
        <v>679</v>
      </c>
    </row>
    <row r="105" spans="1:4" s="173" customFormat="1" x14ac:dyDescent="0.15"/>
    <row r="106" spans="1:4" s="173" customFormat="1" x14ac:dyDescent="0.15">
      <c r="A106" s="176">
        <f>A102+1</f>
        <v>17</v>
      </c>
      <c r="B106" s="177" t="s">
        <v>680</v>
      </c>
    </row>
    <row r="107" spans="1:4" x14ac:dyDescent="0.15">
      <c r="B107" s="116" t="s">
        <v>681</v>
      </c>
    </row>
    <row r="108" spans="1:4" x14ac:dyDescent="0.15">
      <c r="B108" s="116" t="s">
        <v>682</v>
      </c>
    </row>
    <row r="109" spans="1:4" x14ac:dyDescent="0.15">
      <c r="B109" s="116" t="s">
        <v>683</v>
      </c>
    </row>
    <row r="110" spans="1:4" x14ac:dyDescent="0.15">
      <c r="B110" s="116" t="s">
        <v>684</v>
      </c>
    </row>
    <row r="111" spans="1:4" x14ac:dyDescent="0.15">
      <c r="B111" s="116" t="s">
        <v>685</v>
      </c>
    </row>
    <row r="112" spans="1:4" x14ac:dyDescent="0.15">
      <c r="B112" s="116" t="s">
        <v>686</v>
      </c>
    </row>
    <row r="113" spans="1:2" x14ac:dyDescent="0.15">
      <c r="B113" s="116" t="s">
        <v>687</v>
      </c>
    </row>
    <row r="114" spans="1:2" x14ac:dyDescent="0.15">
      <c r="B114" s="116" t="s">
        <v>688</v>
      </c>
    </row>
    <row r="116" spans="1:2" x14ac:dyDescent="0.15">
      <c r="A116" s="114">
        <f>A106+1</f>
        <v>18</v>
      </c>
      <c r="B116" s="121" t="s">
        <v>689</v>
      </c>
    </row>
    <row r="117" spans="1:2" x14ac:dyDescent="0.15">
      <c r="B117" s="116" t="s">
        <v>690</v>
      </c>
    </row>
    <row r="118" spans="1:2" x14ac:dyDescent="0.15">
      <c r="B118" s="116" t="s">
        <v>691</v>
      </c>
    </row>
    <row r="119" spans="1:2" x14ac:dyDescent="0.15">
      <c r="B119" s="116" t="s">
        <v>692</v>
      </c>
    </row>
    <row r="120" spans="1:2" x14ac:dyDescent="0.15">
      <c r="B120" s="116" t="s">
        <v>693</v>
      </c>
    </row>
    <row r="122" spans="1:2" x14ac:dyDescent="0.15">
      <c r="A122" s="114">
        <f>A116+1</f>
        <v>19</v>
      </c>
      <c r="B122" s="121" t="s">
        <v>694</v>
      </c>
    </row>
    <row r="123" spans="1:2" x14ac:dyDescent="0.15">
      <c r="B123" s="116" t="s">
        <v>695</v>
      </c>
    </row>
    <row r="124" spans="1:2" x14ac:dyDescent="0.15">
      <c r="B124" s="116" t="s">
        <v>696</v>
      </c>
    </row>
    <row r="125" spans="1:2" x14ac:dyDescent="0.15">
      <c r="B125" s="116" t="s">
        <v>697</v>
      </c>
    </row>
    <row r="127" spans="1:2" x14ac:dyDescent="0.15">
      <c r="A127" s="114">
        <f>A122+1</f>
        <v>20</v>
      </c>
      <c r="B127" s="121" t="s">
        <v>698</v>
      </c>
    </row>
    <row r="128" spans="1:2" x14ac:dyDescent="0.15">
      <c r="B128" s="116" t="s">
        <v>699</v>
      </c>
    </row>
    <row r="129" spans="1:2" x14ac:dyDescent="0.15">
      <c r="B129" s="116" t="s">
        <v>700</v>
      </c>
    </row>
    <row r="130" spans="1:2" x14ac:dyDescent="0.15">
      <c r="B130" s="116" t="s">
        <v>701</v>
      </c>
    </row>
    <row r="132" spans="1:2" x14ac:dyDescent="0.15">
      <c r="A132" s="114">
        <f>A127+1</f>
        <v>21</v>
      </c>
      <c r="B132" s="121" t="s">
        <v>702</v>
      </c>
    </row>
    <row r="133" spans="1:2" x14ac:dyDescent="0.15">
      <c r="B133" s="39" t="s">
        <v>703</v>
      </c>
    </row>
    <row r="134" spans="1:2" x14ac:dyDescent="0.15">
      <c r="B134" s="39" t="s">
        <v>704</v>
      </c>
    </row>
    <row r="135" spans="1:2" x14ac:dyDescent="0.15">
      <c r="B135" s="39" t="s">
        <v>705</v>
      </c>
    </row>
    <row r="136" spans="1:2" x14ac:dyDescent="0.15">
      <c r="B136" s="39" t="s">
        <v>706</v>
      </c>
    </row>
    <row r="137" spans="1:2" x14ac:dyDescent="0.15">
      <c r="B137" s="39" t="s">
        <v>707</v>
      </c>
    </row>
    <row r="138" spans="1:2" x14ac:dyDescent="0.15">
      <c r="B138" s="39" t="s">
        <v>708</v>
      </c>
    </row>
    <row r="139" spans="1:2" x14ac:dyDescent="0.15">
      <c r="B139" s="39" t="s">
        <v>709</v>
      </c>
    </row>
    <row r="140" spans="1:2" x14ac:dyDescent="0.15">
      <c r="B140" s="39" t="s">
        <v>710</v>
      </c>
    </row>
    <row r="141" spans="1:2" x14ac:dyDescent="0.15">
      <c r="B141" s="39" t="s">
        <v>711</v>
      </c>
    </row>
    <row r="142" spans="1:2" x14ac:dyDescent="0.15">
      <c r="B142" s="39" t="s">
        <v>712</v>
      </c>
    </row>
    <row r="143" spans="1:2" x14ac:dyDescent="0.15">
      <c r="B143" s="39" t="s">
        <v>713</v>
      </c>
    </row>
    <row r="144" spans="1:2" x14ac:dyDescent="0.15">
      <c r="B144" s="39" t="s">
        <v>714</v>
      </c>
    </row>
    <row r="145" spans="1:2" x14ac:dyDescent="0.15">
      <c r="B145" s="39" t="s">
        <v>715</v>
      </c>
    </row>
    <row r="146" spans="1:2" x14ac:dyDescent="0.15">
      <c r="B146" s="39" t="s">
        <v>716</v>
      </c>
    </row>
    <row r="147" spans="1:2" x14ac:dyDescent="0.15">
      <c r="B147" s="39" t="s">
        <v>717</v>
      </c>
    </row>
    <row r="149" spans="1:2" x14ac:dyDescent="0.15">
      <c r="A149" s="114">
        <f>A132+1</f>
        <v>22</v>
      </c>
      <c r="B149" s="121" t="s">
        <v>718</v>
      </c>
    </row>
    <row r="150" spans="1:2" x14ac:dyDescent="0.15">
      <c r="B150" s="116" t="s">
        <v>719</v>
      </c>
    </row>
    <row r="151" spans="1:2" x14ac:dyDescent="0.15">
      <c r="B151" s="116" t="s">
        <v>720</v>
      </c>
    </row>
    <row r="152" spans="1:2" x14ac:dyDescent="0.15">
      <c r="B152" s="116" t="s">
        <v>721</v>
      </c>
    </row>
    <row r="153" spans="1:2" x14ac:dyDescent="0.15">
      <c r="B153" s="116" t="s">
        <v>722</v>
      </c>
    </row>
    <row r="155" spans="1:2" x14ac:dyDescent="0.15">
      <c r="A155" s="114">
        <f>A149+1</f>
        <v>23</v>
      </c>
      <c r="B155" s="121" t="s">
        <v>723</v>
      </c>
    </row>
    <row r="156" spans="1:2" x14ac:dyDescent="0.15">
      <c r="B156" s="39" t="s">
        <v>724</v>
      </c>
    </row>
    <row r="157" spans="1:2" x14ac:dyDescent="0.15">
      <c r="B157" s="39" t="s">
        <v>725</v>
      </c>
    </row>
    <row r="158" spans="1:2" x14ac:dyDescent="0.15">
      <c r="B158" s="39" t="s">
        <v>726</v>
      </c>
    </row>
    <row r="159" spans="1:2" x14ac:dyDescent="0.15">
      <c r="B159" s="39" t="s">
        <v>727</v>
      </c>
    </row>
    <row r="161" spans="1:2" x14ac:dyDescent="0.15">
      <c r="A161" s="129">
        <f>A155+1</f>
        <v>24</v>
      </c>
      <c r="B161" s="130" t="s">
        <v>728</v>
      </c>
    </row>
    <row r="162" spans="1:2" x14ac:dyDescent="0.15">
      <c r="B162" s="174" t="s">
        <v>729</v>
      </c>
    </row>
    <row r="163" spans="1:2" x14ac:dyDescent="0.15">
      <c r="B163" s="174" t="s">
        <v>730</v>
      </c>
    </row>
    <row r="164" spans="1:2" x14ac:dyDescent="0.15">
      <c r="B164" s="322" t="s">
        <v>731</v>
      </c>
    </row>
    <row r="165" spans="1:2" x14ac:dyDescent="0.15">
      <c r="B165" s="322" t="s">
        <v>732</v>
      </c>
    </row>
    <row r="166" spans="1:2" x14ac:dyDescent="0.15">
      <c r="B166" s="322" t="s">
        <v>733</v>
      </c>
    </row>
    <row r="167" spans="1:2" x14ac:dyDescent="0.15">
      <c r="B167" s="116"/>
    </row>
    <row r="168" spans="1:2" x14ac:dyDescent="0.15">
      <c r="A168" s="173"/>
      <c r="B168" s="173"/>
    </row>
    <row r="169" spans="1:2" x14ac:dyDescent="0.15">
      <c r="A169" s="129">
        <f>A161+1</f>
        <v>25</v>
      </c>
      <c r="B169" s="130" t="s">
        <v>734</v>
      </c>
    </row>
    <row r="170" spans="1:2" x14ac:dyDescent="0.15">
      <c r="A170" s="173"/>
      <c r="B170" s="174" t="s">
        <v>735</v>
      </c>
    </row>
    <row r="171" spans="1:2" x14ac:dyDescent="0.15">
      <c r="A171" s="173"/>
      <c r="B171" s="174" t="s">
        <v>736</v>
      </c>
    </row>
    <row r="172" spans="1:2" x14ac:dyDescent="0.15">
      <c r="A172" s="173"/>
      <c r="B172" s="174" t="s">
        <v>737</v>
      </c>
    </row>
    <row r="173" spans="1:2" x14ac:dyDescent="0.15">
      <c r="A173" s="173"/>
      <c r="B173" s="174" t="s">
        <v>738</v>
      </c>
    </row>
    <row r="174" spans="1:2" x14ac:dyDescent="0.15">
      <c r="A174" s="173"/>
      <c r="B174" s="174" t="s">
        <v>739</v>
      </c>
    </row>
    <row r="175" spans="1:2" x14ac:dyDescent="0.15">
      <c r="A175" s="173"/>
      <c r="B175" s="174" t="s">
        <v>740</v>
      </c>
    </row>
    <row r="176" spans="1:2" x14ac:dyDescent="0.15">
      <c r="A176" s="173"/>
      <c r="B176" s="174" t="s">
        <v>741</v>
      </c>
    </row>
    <row r="177" spans="1:3" x14ac:dyDescent="0.15">
      <c r="A177" s="173"/>
      <c r="B177" s="173"/>
    </row>
    <row r="178" spans="1:3" x14ac:dyDescent="0.15">
      <c r="A178" s="129">
        <f>A169+1</f>
        <v>26</v>
      </c>
      <c r="B178" s="130" t="s">
        <v>742</v>
      </c>
    </row>
    <row r="179" spans="1:3" x14ac:dyDescent="0.15">
      <c r="A179" s="173"/>
      <c r="B179" s="174" t="s">
        <v>743</v>
      </c>
    </row>
    <row r="180" spans="1:3" x14ac:dyDescent="0.15">
      <c r="A180" s="173"/>
      <c r="B180" s="174" t="s">
        <v>744</v>
      </c>
    </row>
    <row r="181" spans="1:3" x14ac:dyDescent="0.15">
      <c r="A181" s="173"/>
      <c r="B181" s="174" t="s">
        <v>745</v>
      </c>
    </row>
    <row r="182" spans="1:3" x14ac:dyDescent="0.15">
      <c r="A182" s="173"/>
      <c r="B182" s="174" t="s">
        <v>746</v>
      </c>
    </row>
    <row r="183" spans="1:3" x14ac:dyDescent="0.15">
      <c r="A183" s="173"/>
      <c r="B183" s="233" t="s">
        <v>747</v>
      </c>
    </row>
    <row r="184" spans="1:3" x14ac:dyDescent="0.15">
      <c r="A184" s="173"/>
      <c r="B184" s="174"/>
    </row>
    <row r="186" spans="1:3" x14ac:dyDescent="0.15">
      <c r="A186" s="814">
        <v>3</v>
      </c>
      <c r="B186" s="815" t="s">
        <v>748</v>
      </c>
      <c r="C186" s="816" t="s">
        <v>749</v>
      </c>
    </row>
    <row r="187" spans="1:3" x14ac:dyDescent="0.15">
      <c r="A187" s="816"/>
      <c r="B187" s="817" t="s">
        <v>750</v>
      </c>
    </row>
    <row r="188" spans="1:3" x14ac:dyDescent="0.15">
      <c r="A188" s="816"/>
      <c r="B188" s="817" t="s">
        <v>751</v>
      </c>
    </row>
    <row r="189" spans="1:3" x14ac:dyDescent="0.15">
      <c r="A189" s="816"/>
      <c r="B189" s="817" t="s">
        <v>752</v>
      </c>
    </row>
    <row r="190" spans="1:3" x14ac:dyDescent="0.15">
      <c r="A190" s="816"/>
      <c r="B190" s="817" t="s">
        <v>753</v>
      </c>
    </row>
    <row r="191" spans="1:3" x14ac:dyDescent="0.15">
      <c r="A191" s="816"/>
      <c r="B191" s="817" t="s">
        <v>754</v>
      </c>
    </row>
    <row r="192" spans="1:3" x14ac:dyDescent="0.15">
      <c r="A192" s="816"/>
      <c r="B192" s="818" t="s">
        <v>755</v>
      </c>
    </row>
    <row r="194" spans="1:3" x14ac:dyDescent="0.15">
      <c r="A194" s="819">
        <v>6</v>
      </c>
      <c r="B194" s="820" t="s">
        <v>756</v>
      </c>
      <c r="C194" s="816" t="s">
        <v>51</v>
      </c>
    </row>
    <row r="195" spans="1:3" x14ac:dyDescent="0.15">
      <c r="A195" s="816"/>
      <c r="B195" s="821" t="s">
        <v>633</v>
      </c>
      <c r="C195" s="816"/>
    </row>
    <row r="196" spans="1:3" x14ac:dyDescent="0.15">
      <c r="A196" s="816"/>
      <c r="B196" s="821" t="s">
        <v>634</v>
      </c>
      <c r="C196" s="816"/>
    </row>
    <row r="197" spans="1:3" x14ac:dyDescent="0.15">
      <c r="A197" s="816"/>
      <c r="B197" s="822" t="s">
        <v>568</v>
      </c>
      <c r="C197" s="816"/>
    </row>
    <row r="198" spans="1:3" x14ac:dyDescent="0.15">
      <c r="A198" s="816"/>
      <c r="B198" s="822" t="s">
        <v>567</v>
      </c>
      <c r="C198" s="816"/>
    </row>
    <row r="199" spans="1:3" x14ac:dyDescent="0.15">
      <c r="A199" s="816"/>
      <c r="B199" s="813" t="s">
        <v>635</v>
      </c>
      <c r="C199" s="816"/>
    </row>
    <row r="201" spans="1:3" x14ac:dyDescent="0.15">
      <c r="A201" s="819">
        <v>4</v>
      </c>
      <c r="B201" s="815" t="s">
        <v>627</v>
      </c>
      <c r="C201" s="816" t="s">
        <v>51</v>
      </c>
    </row>
    <row r="202" spans="1:3" x14ac:dyDescent="0.15">
      <c r="B202" s="812" t="s">
        <v>757</v>
      </c>
      <c r="C202" s="816"/>
    </row>
    <row r="203" spans="1:3" x14ac:dyDescent="0.15">
      <c r="B203" s="812" t="s">
        <v>411</v>
      </c>
      <c r="C203" s="816"/>
    </row>
    <row r="204" spans="1:3" x14ac:dyDescent="0.15">
      <c r="B204" s="812" t="s">
        <v>758</v>
      </c>
      <c r="C204" s="816"/>
    </row>
    <row r="205" spans="1:3" x14ac:dyDescent="0.15">
      <c r="B205" s="813" t="s">
        <v>759</v>
      </c>
      <c r="C205" s="816"/>
    </row>
  </sheetData>
  <sheetProtection formatCells="0"/>
  <phoneticPr fontId="14"/>
  <pageMargins left="0.23622047244094491" right="0.23622047244094491" top="0.74803149606299213" bottom="0.74803149606299213" header="0.31496062992125984" footer="0.31496062992125984"/>
  <pageSetup paperSize="9" scale="69" fitToHeight="0" orientation="portrait" r:id="rId1"/>
  <headerFooter>
    <oddHeader xml:space="preserve">&amp;R&amp;U開示版・非開示版&amp;U
※上記いずれかに丸をつけてください。
</oddHeader>
  </headerFooter>
  <rowBreaks count="1" manualBreakCount="1">
    <brk id="11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P22"/>
  <sheetViews>
    <sheetView showGridLines="0" zoomScaleNormal="100" zoomScaleSheetLayoutView="100" workbookViewId="0">
      <selection activeCell="D5" sqref="D5:E5"/>
    </sheetView>
  </sheetViews>
  <sheetFormatPr defaultColWidth="9" defaultRowHeight="13.5" x14ac:dyDescent="0.15"/>
  <cols>
    <col min="1" max="1" width="1.375" style="91" customWidth="1"/>
    <col min="2" max="2" width="9" style="91"/>
    <col min="3" max="3" width="29" style="91" customWidth="1"/>
    <col min="4" max="4" width="11.375" style="91" customWidth="1"/>
    <col min="5" max="5" width="45.375" style="91" customWidth="1"/>
    <col min="6" max="6" width="22" style="91" customWidth="1"/>
    <col min="7" max="7" width="2" style="91" customWidth="1"/>
    <col min="8" max="16384" width="9" style="91"/>
  </cols>
  <sheetData>
    <row r="1" spans="1:16" s="141" customFormat="1" ht="23.65" customHeight="1" x14ac:dyDescent="0.15">
      <c r="B1" s="860" t="s">
        <v>10</v>
      </c>
      <c r="C1" s="861"/>
    </row>
    <row r="2" spans="1:16" s="141" customFormat="1" ht="9.6" customHeight="1" x14ac:dyDescent="0.15"/>
    <row r="3" spans="1:16" s="141" customFormat="1" ht="18" customHeight="1" x14ac:dyDescent="0.15">
      <c r="B3" s="142" t="s">
        <v>11</v>
      </c>
    </row>
    <row r="4" spans="1:16" s="144" customFormat="1" ht="14.65" customHeight="1" thickBot="1" x14ac:dyDescent="0.2">
      <c r="A4" s="143"/>
      <c r="P4" s="145"/>
    </row>
    <row r="5" spans="1:16" s="35" customFormat="1" ht="17.25" customHeight="1" thickBot="1" x14ac:dyDescent="0.2">
      <c r="B5" s="862" t="s">
        <v>12</v>
      </c>
      <c r="C5" s="863"/>
      <c r="D5" s="864"/>
      <c r="E5" s="865"/>
      <c r="F5" s="144"/>
      <c r="G5" s="89"/>
      <c r="H5" s="89"/>
      <c r="I5" s="89"/>
      <c r="J5" s="89"/>
      <c r="K5" s="89"/>
      <c r="L5" s="90"/>
    </row>
    <row r="6" spans="1:16" s="35" customFormat="1" ht="17.25" customHeight="1" x14ac:dyDescent="0.15">
      <c r="B6" s="866"/>
      <c r="C6" s="866"/>
      <c r="D6" s="866"/>
      <c r="E6" s="866"/>
      <c r="F6" s="867"/>
      <c r="G6" s="867"/>
      <c r="H6" s="867"/>
      <c r="I6" s="89"/>
      <c r="J6" s="89"/>
      <c r="K6" s="89"/>
      <c r="L6" s="89"/>
      <c r="M6" s="89"/>
      <c r="N6" s="90"/>
    </row>
    <row r="7" spans="1:16" s="35" customFormat="1" ht="20.100000000000001" customHeight="1" x14ac:dyDescent="0.15">
      <c r="B7" s="868" t="s">
        <v>13</v>
      </c>
      <c r="C7" s="869"/>
      <c r="D7" s="869"/>
      <c r="E7" s="869"/>
      <c r="F7" s="870"/>
      <c r="G7" s="135"/>
      <c r="H7" s="135"/>
      <c r="I7" s="89"/>
      <c r="J7" s="89"/>
      <c r="K7" s="89"/>
      <c r="L7" s="89"/>
      <c r="M7" s="89"/>
      <c r="N7" s="90"/>
    </row>
    <row r="8" spans="1:16" s="35" customFormat="1" ht="28.15" customHeight="1" x14ac:dyDescent="0.15">
      <c r="B8" s="871" t="s">
        <v>14</v>
      </c>
      <c r="C8" s="872"/>
      <c r="D8" s="872"/>
      <c r="E8" s="872"/>
      <c r="F8" s="873"/>
      <c r="G8" s="135"/>
      <c r="H8" s="135"/>
      <c r="I8" s="89"/>
      <c r="J8" s="89"/>
      <c r="K8" s="89"/>
      <c r="L8" s="89"/>
      <c r="M8" s="89"/>
      <c r="N8" s="90"/>
    </row>
    <row r="9" spans="1:16" s="141" customFormat="1" x14ac:dyDescent="0.15"/>
    <row r="10" spans="1:16" s="141" customFormat="1" ht="21" customHeight="1" x14ac:dyDescent="0.15">
      <c r="B10" s="859" t="s">
        <v>15</v>
      </c>
      <c r="C10" s="859" t="s">
        <v>16</v>
      </c>
      <c r="D10" s="859" t="s">
        <v>17</v>
      </c>
      <c r="E10" s="149" t="s">
        <v>18</v>
      </c>
      <c r="F10" s="859" t="s">
        <v>19</v>
      </c>
    </row>
    <row r="11" spans="1:16" s="141" customFormat="1" ht="22.15" customHeight="1" x14ac:dyDescent="0.15">
      <c r="B11" s="859"/>
      <c r="C11" s="859"/>
      <c r="D11" s="859"/>
      <c r="E11" s="150" t="s">
        <v>20</v>
      </c>
      <c r="F11" s="859"/>
    </row>
    <row r="12" spans="1:16" ht="17.100000000000001" customHeight="1" x14ac:dyDescent="0.15">
      <c r="B12" s="151">
        <v>1</v>
      </c>
      <c r="C12" s="839" t="s">
        <v>21</v>
      </c>
      <c r="D12" s="146"/>
      <c r="E12" s="147"/>
      <c r="F12" s="148"/>
      <c r="H12" s="840"/>
    </row>
    <row r="13" spans="1:16" ht="17.100000000000001" customHeight="1" x14ac:dyDescent="0.15">
      <c r="B13" s="151">
        <v>2</v>
      </c>
      <c r="C13" s="841" t="s">
        <v>22</v>
      </c>
      <c r="D13" s="146"/>
      <c r="E13" s="147"/>
      <c r="F13" s="148"/>
      <c r="H13" s="840"/>
    </row>
    <row r="14" spans="1:16" ht="17.25" x14ac:dyDescent="0.15">
      <c r="B14" s="151">
        <v>3</v>
      </c>
      <c r="C14" s="841" t="s">
        <v>23</v>
      </c>
      <c r="D14" s="146"/>
      <c r="E14" s="147"/>
      <c r="F14" s="148"/>
      <c r="H14" s="840"/>
    </row>
    <row r="15" spans="1:16" ht="17.25" x14ac:dyDescent="0.15">
      <c r="B15" s="151">
        <v>4</v>
      </c>
      <c r="C15" s="538" t="s">
        <v>24</v>
      </c>
      <c r="D15" s="146"/>
      <c r="E15" s="147"/>
      <c r="F15" s="148"/>
      <c r="H15" s="840"/>
      <c r="I15" s="840"/>
    </row>
    <row r="16" spans="1:16" ht="17.25" x14ac:dyDescent="0.15">
      <c r="B16" s="151">
        <v>5</v>
      </c>
      <c r="C16" s="839" t="s">
        <v>25</v>
      </c>
      <c r="D16" s="146"/>
      <c r="E16" s="147"/>
      <c r="F16" s="148"/>
      <c r="H16" s="840"/>
    </row>
    <row r="17" spans="2:9" ht="17.25" x14ac:dyDescent="0.15">
      <c r="B17" s="151">
        <v>6</v>
      </c>
      <c r="C17" s="839" t="s">
        <v>26</v>
      </c>
      <c r="D17" s="146"/>
      <c r="E17" s="147"/>
      <c r="F17" s="148"/>
      <c r="H17" s="840"/>
    </row>
    <row r="18" spans="2:9" ht="17.25" x14ac:dyDescent="0.15">
      <c r="B18" s="151">
        <v>7</v>
      </c>
      <c r="C18" s="93" t="s">
        <v>27</v>
      </c>
      <c r="D18" s="146"/>
      <c r="E18" s="147"/>
      <c r="F18" s="148"/>
      <c r="H18" s="840"/>
    </row>
    <row r="19" spans="2:9" ht="17.25" x14ac:dyDescent="0.15">
      <c r="B19" s="151">
        <v>8</v>
      </c>
      <c r="C19" s="92" t="s">
        <v>28</v>
      </c>
      <c r="D19" s="146"/>
      <c r="E19" s="147"/>
      <c r="F19" s="148"/>
      <c r="H19" s="840"/>
    </row>
    <row r="20" spans="2:9" ht="17.25" x14ac:dyDescent="0.15">
      <c r="B20" s="151">
        <v>9</v>
      </c>
      <c r="C20" s="92" t="s">
        <v>29</v>
      </c>
      <c r="D20" s="146"/>
      <c r="E20" s="147"/>
      <c r="F20" s="148"/>
      <c r="H20" s="840"/>
    </row>
    <row r="21" spans="2:9" ht="17.25" x14ac:dyDescent="0.15">
      <c r="B21" s="151">
        <v>10</v>
      </c>
      <c r="C21" s="92" t="s">
        <v>30</v>
      </c>
      <c r="D21" s="146"/>
      <c r="E21" s="147"/>
      <c r="F21" s="148"/>
      <c r="H21" s="840"/>
    </row>
    <row r="22" spans="2:9" ht="17.25" x14ac:dyDescent="0.15">
      <c r="B22" s="151">
        <v>11</v>
      </c>
      <c r="C22" s="175" t="s">
        <v>31</v>
      </c>
      <c r="D22" s="146"/>
      <c r="E22" s="147"/>
      <c r="F22" s="148"/>
      <c r="I22" s="840"/>
    </row>
  </sheetData>
  <mergeCells count="11">
    <mergeCell ref="F10:F11"/>
    <mergeCell ref="B1:C1"/>
    <mergeCell ref="B5:C5"/>
    <mergeCell ref="D5:E5"/>
    <mergeCell ref="B6:E6"/>
    <mergeCell ref="F6:H6"/>
    <mergeCell ref="B7:F7"/>
    <mergeCell ref="B8:F8"/>
    <mergeCell ref="B10:B11"/>
    <mergeCell ref="C10:C11"/>
    <mergeCell ref="D10:D11"/>
  </mergeCells>
  <phoneticPr fontId="14"/>
  <dataValidations count="1">
    <dataValidation type="list" allowBlank="1" showInputMessage="1" sqref="E12:E22" xr:uid="{00000000-0002-0000-0000-000000000000}">
      <formula1>"有,提出なし"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74"/>
  <sheetViews>
    <sheetView showGridLines="0" zoomScaleNormal="100" zoomScaleSheetLayoutView="100" workbookViewId="0">
      <selection activeCell="A2" sqref="A2"/>
    </sheetView>
  </sheetViews>
  <sheetFormatPr defaultColWidth="9" defaultRowHeight="13.5" x14ac:dyDescent="0.15"/>
  <cols>
    <col min="1" max="1" width="2.125" style="156" customWidth="1"/>
    <col min="2" max="2" width="8" style="156" customWidth="1"/>
    <col min="3" max="3" width="22.125" style="156" customWidth="1"/>
    <col min="4" max="4" width="11.375" style="156" customWidth="1"/>
    <col min="5" max="5" width="43.125" style="156" customWidth="1"/>
    <col min="6" max="6" width="26.125" style="156" customWidth="1"/>
    <col min="7" max="7" width="1.875" style="156" customWidth="1"/>
    <col min="8" max="16384" width="9" style="156"/>
  </cols>
  <sheetData>
    <row r="1" spans="1:16" s="141" customFormat="1" ht="23.65" customHeight="1" x14ac:dyDescent="0.15">
      <c r="B1" s="874" t="s">
        <v>32</v>
      </c>
      <c r="C1" s="875"/>
    </row>
    <row r="2" spans="1:16" s="141" customFormat="1" ht="9.6" customHeight="1" x14ac:dyDescent="0.15"/>
    <row r="3" spans="1:16" s="141" customFormat="1" ht="17.25" x14ac:dyDescent="0.15">
      <c r="B3" s="142" t="s">
        <v>33</v>
      </c>
    </row>
    <row r="4" spans="1:16" s="144" customFormat="1" ht="13.15" customHeight="1" thickBot="1" x14ac:dyDescent="0.2">
      <c r="A4" s="143"/>
      <c r="P4" s="145"/>
    </row>
    <row r="5" spans="1:16" s="35" customFormat="1" ht="17.25" customHeight="1" thickBot="1" x14ac:dyDescent="0.2">
      <c r="B5" s="862" t="s">
        <v>12</v>
      </c>
      <c r="C5" s="863"/>
      <c r="D5" s="876" t="str">
        <f>IF(様式一覧表!D5="","",様式一覧表!D5)</f>
        <v/>
      </c>
      <c r="E5" s="865"/>
      <c r="F5" s="154"/>
      <c r="G5" s="89"/>
      <c r="H5" s="89"/>
      <c r="I5" s="89"/>
      <c r="J5" s="89"/>
      <c r="K5" s="89"/>
      <c r="L5" s="90"/>
    </row>
    <row r="6" spans="1:16" s="35" customFormat="1" ht="12" customHeight="1" x14ac:dyDescent="0.15">
      <c r="B6" s="866"/>
      <c r="C6" s="866"/>
      <c r="D6" s="866"/>
      <c r="E6" s="866"/>
      <c r="F6" s="867"/>
      <c r="G6" s="867"/>
      <c r="H6" s="867"/>
      <c r="I6" s="89"/>
      <c r="J6" s="89"/>
      <c r="K6" s="89"/>
      <c r="L6" s="89"/>
      <c r="M6" s="89"/>
      <c r="N6" s="90"/>
    </row>
    <row r="7" spans="1:16" s="35" customFormat="1" ht="23.65" customHeight="1" x14ac:dyDescent="0.15">
      <c r="B7" s="868" t="s">
        <v>13</v>
      </c>
      <c r="C7" s="869"/>
      <c r="D7" s="869"/>
      <c r="E7" s="869"/>
      <c r="F7" s="870"/>
      <c r="G7" s="135"/>
      <c r="H7" s="135"/>
      <c r="I7" s="89"/>
      <c r="J7" s="89"/>
      <c r="K7" s="89"/>
      <c r="L7" s="89"/>
      <c r="M7" s="89"/>
      <c r="N7" s="90"/>
    </row>
    <row r="8" spans="1:16" s="35" customFormat="1" ht="21.6" customHeight="1" x14ac:dyDescent="0.15">
      <c r="B8" s="877" t="s">
        <v>34</v>
      </c>
      <c r="C8" s="878"/>
      <c r="D8" s="878"/>
      <c r="E8" s="878"/>
      <c r="F8" s="879"/>
      <c r="G8" s="135"/>
      <c r="H8" s="135"/>
      <c r="I8" s="89"/>
      <c r="J8" s="89"/>
      <c r="K8" s="89"/>
      <c r="L8" s="89"/>
      <c r="M8" s="89"/>
      <c r="N8" s="90"/>
    </row>
    <row r="9" spans="1:16" s="35" customFormat="1" ht="34.5" customHeight="1" x14ac:dyDescent="0.15">
      <c r="B9" s="877" t="s">
        <v>35</v>
      </c>
      <c r="C9" s="878"/>
      <c r="D9" s="878"/>
      <c r="E9" s="878"/>
      <c r="F9" s="879"/>
      <c r="G9" s="135"/>
      <c r="H9" s="135"/>
      <c r="I9" s="89"/>
      <c r="J9" s="89"/>
      <c r="K9" s="89"/>
      <c r="L9" s="89"/>
      <c r="M9" s="89"/>
      <c r="N9" s="90"/>
    </row>
    <row r="10" spans="1:16" s="35" customFormat="1" ht="42.6" customHeight="1" x14ac:dyDescent="0.15">
      <c r="B10" s="871" t="s">
        <v>36</v>
      </c>
      <c r="C10" s="872"/>
      <c r="D10" s="872"/>
      <c r="E10" s="872"/>
      <c r="F10" s="873"/>
      <c r="G10" s="135"/>
      <c r="H10" s="135"/>
      <c r="I10" s="89"/>
      <c r="J10" s="89"/>
      <c r="K10" s="89"/>
      <c r="L10" s="89"/>
      <c r="M10" s="89"/>
      <c r="N10" s="90"/>
    </row>
    <row r="11" spans="1:16" s="141" customFormat="1" ht="12" customHeight="1" x14ac:dyDescent="0.15"/>
    <row r="12" spans="1:16" s="141" customFormat="1" ht="16.5" customHeight="1" x14ac:dyDescent="0.15">
      <c r="B12" s="859" t="s">
        <v>15</v>
      </c>
      <c r="C12" s="859" t="s">
        <v>37</v>
      </c>
      <c r="D12" s="859" t="s">
        <v>17</v>
      </c>
      <c r="E12" s="155" t="s">
        <v>38</v>
      </c>
      <c r="F12" s="859" t="s">
        <v>19</v>
      </c>
    </row>
    <row r="13" spans="1:16" s="141" customFormat="1" ht="18.600000000000001" customHeight="1" x14ac:dyDescent="0.15">
      <c r="B13" s="859"/>
      <c r="C13" s="859"/>
      <c r="D13" s="859"/>
      <c r="E13" s="232" t="s">
        <v>39</v>
      </c>
      <c r="F13" s="859"/>
    </row>
    <row r="14" spans="1:16" ht="17.25" x14ac:dyDescent="0.15">
      <c r="B14" s="157">
        <v>1</v>
      </c>
      <c r="C14" s="209" t="s">
        <v>40</v>
      </c>
      <c r="D14" s="152"/>
      <c r="E14" s="325"/>
      <c r="F14" s="153"/>
      <c r="H14" s="840"/>
    </row>
    <row r="15" spans="1:16" ht="17.25" x14ac:dyDescent="0.15">
      <c r="B15" s="157">
        <v>2</v>
      </c>
      <c r="C15" s="209" t="s">
        <v>41</v>
      </c>
      <c r="D15" s="152"/>
      <c r="E15" s="325"/>
      <c r="F15" s="153"/>
      <c r="H15" s="840"/>
    </row>
    <row r="16" spans="1:16" ht="17.25" x14ac:dyDescent="0.15">
      <c r="B16" s="157">
        <v>3</v>
      </c>
      <c r="C16" s="209" t="s">
        <v>42</v>
      </c>
      <c r="D16" s="152"/>
      <c r="E16" s="325"/>
      <c r="F16" s="153"/>
      <c r="H16" s="840"/>
    </row>
    <row r="17" spans="2:8" ht="17.25" x14ac:dyDescent="0.15">
      <c r="B17" s="157">
        <v>4</v>
      </c>
      <c r="C17" s="209" t="s">
        <v>43</v>
      </c>
      <c r="D17" s="152"/>
      <c r="E17" s="325"/>
      <c r="F17" s="153"/>
      <c r="H17" s="840"/>
    </row>
    <row r="18" spans="2:8" ht="17.25" x14ac:dyDescent="0.15">
      <c r="B18" s="157">
        <v>5</v>
      </c>
      <c r="C18" s="184" t="s">
        <v>44</v>
      </c>
      <c r="D18" s="152"/>
      <c r="E18" s="325"/>
      <c r="F18" s="153"/>
      <c r="H18" s="840"/>
    </row>
    <row r="19" spans="2:8" ht="17.25" x14ac:dyDescent="0.15">
      <c r="B19" s="157">
        <v>6</v>
      </c>
      <c r="C19" s="209" t="s">
        <v>45</v>
      </c>
      <c r="D19" s="152"/>
      <c r="E19" s="325"/>
      <c r="F19" s="153"/>
      <c r="H19" s="840"/>
    </row>
    <row r="20" spans="2:8" ht="17.25" x14ac:dyDescent="0.15">
      <c r="B20" s="157">
        <v>7</v>
      </c>
      <c r="C20" s="209" t="s">
        <v>46</v>
      </c>
      <c r="D20" s="152"/>
      <c r="E20" s="325"/>
      <c r="F20" s="153"/>
      <c r="H20" s="840"/>
    </row>
    <row r="21" spans="2:8" ht="17.25" x14ac:dyDescent="0.15">
      <c r="B21" s="157">
        <v>8</v>
      </c>
      <c r="C21" s="209" t="s">
        <v>47</v>
      </c>
      <c r="D21" s="152"/>
      <c r="E21" s="325"/>
      <c r="F21" s="153"/>
      <c r="H21" s="840"/>
    </row>
    <row r="22" spans="2:8" ht="17.25" x14ac:dyDescent="0.15">
      <c r="B22" s="157">
        <v>9</v>
      </c>
      <c r="C22" s="209" t="s">
        <v>48</v>
      </c>
      <c r="D22" s="152"/>
      <c r="E22" s="325"/>
      <c r="F22" s="153"/>
      <c r="H22" s="840"/>
    </row>
    <row r="23" spans="2:8" ht="17.25" x14ac:dyDescent="0.15">
      <c r="B23" s="157">
        <v>10</v>
      </c>
      <c r="C23" s="210" t="s">
        <v>49</v>
      </c>
      <c r="D23" s="152"/>
      <c r="E23" s="325"/>
      <c r="F23" s="153"/>
      <c r="H23" s="840"/>
    </row>
    <row r="24" spans="2:8" ht="17.25" x14ac:dyDescent="0.15">
      <c r="B24" s="157">
        <v>11</v>
      </c>
      <c r="C24" s="184" t="s">
        <v>50</v>
      </c>
      <c r="D24" s="152"/>
      <c r="E24" s="325"/>
      <c r="F24" s="153"/>
      <c r="H24" s="840"/>
    </row>
    <row r="25" spans="2:8" ht="17.25" x14ac:dyDescent="0.15">
      <c r="B25" s="157">
        <v>12</v>
      </c>
      <c r="C25" s="184" t="s">
        <v>51</v>
      </c>
      <c r="D25" s="152"/>
      <c r="E25" s="325"/>
      <c r="F25" s="153"/>
      <c r="H25" s="840"/>
    </row>
    <row r="26" spans="2:8" ht="17.25" x14ac:dyDescent="0.15">
      <c r="B26" s="157">
        <v>13</v>
      </c>
      <c r="C26" s="184" t="s">
        <v>52</v>
      </c>
      <c r="D26" s="152"/>
      <c r="E26" s="325"/>
      <c r="F26" s="153"/>
      <c r="H26" s="840"/>
    </row>
    <row r="27" spans="2:8" ht="17.25" x14ac:dyDescent="0.15">
      <c r="B27" s="157">
        <v>14</v>
      </c>
      <c r="C27" s="184" t="s">
        <v>53</v>
      </c>
      <c r="D27" s="152"/>
      <c r="E27" s="325"/>
      <c r="F27" s="153"/>
      <c r="H27" s="840"/>
    </row>
    <row r="28" spans="2:8" ht="17.25" x14ac:dyDescent="0.15">
      <c r="B28" s="157">
        <v>15</v>
      </c>
      <c r="C28" s="210" t="s">
        <v>54</v>
      </c>
      <c r="D28" s="152"/>
      <c r="E28" s="325"/>
      <c r="F28" s="153"/>
      <c r="H28" s="840"/>
    </row>
    <row r="29" spans="2:8" ht="17.25" x14ac:dyDescent="0.15">
      <c r="B29" s="157">
        <v>16</v>
      </c>
      <c r="C29" s="209" t="s">
        <v>55</v>
      </c>
      <c r="D29" s="152"/>
      <c r="E29" s="325"/>
      <c r="F29" s="153"/>
      <c r="H29" s="840"/>
    </row>
    <row r="30" spans="2:8" ht="17.25" x14ac:dyDescent="0.15">
      <c r="B30" s="157">
        <v>17</v>
      </c>
      <c r="C30" s="209" t="s">
        <v>56</v>
      </c>
      <c r="D30" s="152"/>
      <c r="E30" s="325"/>
      <c r="F30" s="153"/>
      <c r="H30" s="840"/>
    </row>
    <row r="31" spans="2:8" s="141" customFormat="1" ht="16.5" customHeight="1" x14ac:dyDescent="0.15">
      <c r="B31" s="157">
        <v>18</v>
      </c>
      <c r="C31" s="549" t="s">
        <v>57</v>
      </c>
      <c r="D31" s="152"/>
      <c r="E31" s="325"/>
      <c r="F31" s="153"/>
      <c r="H31" s="840"/>
    </row>
    <row r="32" spans="2:8" s="141" customFormat="1" ht="16.5" customHeight="1" x14ac:dyDescent="0.15">
      <c r="B32" s="157">
        <v>19</v>
      </c>
      <c r="C32" s="549" t="s">
        <v>58</v>
      </c>
      <c r="D32" s="152"/>
      <c r="E32" s="325"/>
      <c r="F32" s="153"/>
      <c r="H32" s="840"/>
    </row>
    <row r="33" spans="2:8" s="141" customFormat="1" ht="16.5" customHeight="1" x14ac:dyDescent="0.15">
      <c r="B33" s="157">
        <v>20</v>
      </c>
      <c r="C33" s="549" t="s">
        <v>59</v>
      </c>
      <c r="D33" s="152"/>
      <c r="E33" s="325"/>
      <c r="F33" s="153"/>
      <c r="H33" s="840"/>
    </row>
    <row r="34" spans="2:8" s="141" customFormat="1" ht="16.5" customHeight="1" x14ac:dyDescent="0.15">
      <c r="B34" s="157">
        <v>21</v>
      </c>
      <c r="C34" s="549" t="s">
        <v>60</v>
      </c>
      <c r="D34" s="152"/>
      <c r="E34" s="325"/>
      <c r="F34" s="153"/>
      <c r="H34" s="840"/>
    </row>
    <row r="35" spans="2:8" s="141" customFormat="1" ht="16.5" customHeight="1" x14ac:dyDescent="0.15">
      <c r="B35" s="157">
        <v>22</v>
      </c>
      <c r="C35" s="549" t="s">
        <v>61</v>
      </c>
      <c r="D35" s="152"/>
      <c r="E35" s="325"/>
      <c r="F35" s="153"/>
      <c r="H35" s="840"/>
    </row>
    <row r="36" spans="2:8" s="141" customFormat="1" ht="16.5" customHeight="1" x14ac:dyDescent="0.15">
      <c r="B36" s="157">
        <v>23</v>
      </c>
      <c r="C36" s="549" t="s">
        <v>62</v>
      </c>
      <c r="D36" s="152"/>
      <c r="E36" s="325"/>
      <c r="F36" s="153"/>
      <c r="H36" s="840"/>
    </row>
    <row r="37" spans="2:8" s="141" customFormat="1" ht="16.5" customHeight="1" x14ac:dyDescent="0.15">
      <c r="B37" s="157">
        <v>24</v>
      </c>
      <c r="C37" s="549" t="s">
        <v>63</v>
      </c>
      <c r="D37" s="152"/>
      <c r="E37" s="325"/>
      <c r="F37" s="153"/>
      <c r="H37" s="840"/>
    </row>
    <row r="38" spans="2:8" s="141" customFormat="1" ht="16.5" customHeight="1" x14ac:dyDescent="0.15">
      <c r="B38" s="157">
        <v>25</v>
      </c>
      <c r="C38" s="549" t="s">
        <v>64</v>
      </c>
      <c r="D38" s="152"/>
      <c r="E38" s="325"/>
      <c r="F38" s="153"/>
      <c r="H38" s="840"/>
    </row>
    <row r="39" spans="2:8" s="141" customFormat="1" ht="16.5" customHeight="1" x14ac:dyDescent="0.15">
      <c r="B39" s="157">
        <v>26</v>
      </c>
      <c r="C39" s="549" t="s">
        <v>65</v>
      </c>
      <c r="D39" s="152"/>
      <c r="E39" s="325"/>
      <c r="F39" s="153"/>
      <c r="H39" s="840"/>
    </row>
    <row r="40" spans="2:8" s="141" customFormat="1" ht="16.5" customHeight="1" x14ac:dyDescent="0.15">
      <c r="B40" s="157">
        <v>27</v>
      </c>
      <c r="C40" s="549" t="s">
        <v>66</v>
      </c>
      <c r="D40" s="152"/>
      <c r="E40" s="325"/>
      <c r="F40" s="153"/>
      <c r="H40" s="840"/>
    </row>
    <row r="41" spans="2:8" s="141" customFormat="1" ht="16.5" customHeight="1" x14ac:dyDescent="0.15">
      <c r="B41" s="157">
        <v>28</v>
      </c>
      <c r="C41" s="549" t="s">
        <v>67</v>
      </c>
      <c r="D41" s="152"/>
      <c r="E41" s="325"/>
      <c r="F41" s="153"/>
      <c r="H41" s="840"/>
    </row>
    <row r="42" spans="2:8" s="141" customFormat="1" ht="16.5" customHeight="1" x14ac:dyDescent="0.15">
      <c r="B42" s="157">
        <v>29</v>
      </c>
      <c r="C42" s="549" t="s">
        <v>68</v>
      </c>
      <c r="D42" s="152"/>
      <c r="E42" s="325"/>
      <c r="F42" s="153"/>
      <c r="H42" s="840"/>
    </row>
    <row r="43" spans="2:8" s="141" customFormat="1" ht="16.5" customHeight="1" x14ac:dyDescent="0.15">
      <c r="B43" s="157">
        <v>30</v>
      </c>
      <c r="C43" s="549" t="s">
        <v>69</v>
      </c>
      <c r="D43" s="152"/>
      <c r="E43" s="325"/>
      <c r="F43" s="153"/>
      <c r="H43" s="840"/>
    </row>
    <row r="44" spans="2:8" s="141" customFormat="1" ht="16.5" customHeight="1" x14ac:dyDescent="0.15">
      <c r="B44" s="157">
        <v>31</v>
      </c>
      <c r="C44" s="549" t="s">
        <v>70</v>
      </c>
      <c r="D44" s="152"/>
      <c r="E44" s="325"/>
      <c r="F44" s="153"/>
      <c r="H44" s="840"/>
    </row>
    <row r="45" spans="2:8" s="141" customFormat="1" ht="16.5" customHeight="1" x14ac:dyDescent="0.15">
      <c r="B45" s="157">
        <v>32</v>
      </c>
      <c r="C45" s="549" t="s">
        <v>71</v>
      </c>
      <c r="D45" s="152"/>
      <c r="E45" s="325"/>
      <c r="F45" s="153"/>
      <c r="H45" s="840"/>
    </row>
    <row r="46" spans="2:8" s="141" customFormat="1" ht="16.5" customHeight="1" x14ac:dyDescent="0.15">
      <c r="B46" s="157">
        <v>33</v>
      </c>
      <c r="C46" s="549" t="s">
        <v>72</v>
      </c>
      <c r="D46" s="152"/>
      <c r="E46" s="325"/>
      <c r="F46" s="153"/>
      <c r="H46" s="840"/>
    </row>
    <row r="47" spans="2:8" s="141" customFormat="1" ht="16.5" customHeight="1" x14ac:dyDescent="0.15">
      <c r="B47" s="157">
        <v>34</v>
      </c>
      <c r="C47" s="549" t="s">
        <v>73</v>
      </c>
      <c r="D47" s="152"/>
      <c r="E47" s="325"/>
      <c r="F47" s="153"/>
      <c r="H47" s="840"/>
    </row>
    <row r="48" spans="2:8" s="141" customFormat="1" ht="16.5" customHeight="1" x14ac:dyDescent="0.15">
      <c r="B48" s="157">
        <v>35</v>
      </c>
      <c r="C48" s="549" t="s">
        <v>74</v>
      </c>
      <c r="D48" s="152"/>
      <c r="E48" s="325"/>
      <c r="F48" s="153"/>
      <c r="H48" s="840"/>
    </row>
    <row r="49" spans="2:8" s="141" customFormat="1" ht="16.5" customHeight="1" x14ac:dyDescent="0.15">
      <c r="B49" s="157">
        <v>36</v>
      </c>
      <c r="C49" s="549" t="s">
        <v>75</v>
      </c>
      <c r="D49" s="152"/>
      <c r="E49" s="325"/>
      <c r="F49" s="153"/>
      <c r="H49" s="840"/>
    </row>
    <row r="50" spans="2:8" s="141" customFormat="1" ht="16.5" customHeight="1" x14ac:dyDescent="0.15">
      <c r="B50" s="157">
        <v>37</v>
      </c>
      <c r="C50" s="549" t="s">
        <v>76</v>
      </c>
      <c r="D50" s="152"/>
      <c r="E50" s="325"/>
      <c r="F50" s="153"/>
      <c r="H50" s="840"/>
    </row>
    <row r="51" spans="2:8" s="141" customFormat="1" ht="16.5" customHeight="1" x14ac:dyDescent="0.15">
      <c r="B51" s="157">
        <v>38</v>
      </c>
      <c r="C51" s="549" t="s">
        <v>77</v>
      </c>
      <c r="D51" s="152"/>
      <c r="E51" s="325"/>
      <c r="F51" s="153"/>
      <c r="H51" s="840"/>
    </row>
    <row r="52" spans="2:8" s="141" customFormat="1" ht="16.5" customHeight="1" x14ac:dyDescent="0.15">
      <c r="B52" s="157">
        <v>39</v>
      </c>
      <c r="C52" s="549" t="s">
        <v>78</v>
      </c>
      <c r="D52" s="152"/>
      <c r="E52" s="325"/>
      <c r="F52" s="153"/>
      <c r="H52" s="226"/>
    </row>
    <row r="53" spans="2:8" s="141" customFormat="1" ht="16.5" customHeight="1" x14ac:dyDescent="0.15">
      <c r="B53" s="157">
        <v>40</v>
      </c>
      <c r="C53" s="549" t="s">
        <v>79</v>
      </c>
      <c r="D53" s="152"/>
      <c r="E53" s="325"/>
      <c r="F53" s="153"/>
      <c r="H53" s="226"/>
    </row>
    <row r="54" spans="2:8" s="141" customFormat="1" ht="16.5" customHeight="1" x14ac:dyDescent="0.15">
      <c r="B54" s="157">
        <v>41</v>
      </c>
      <c r="C54" s="549" t="s">
        <v>80</v>
      </c>
      <c r="D54" s="152"/>
      <c r="E54" s="325"/>
      <c r="F54" s="153"/>
      <c r="H54" s="226"/>
    </row>
    <row r="55" spans="2:8" s="141" customFormat="1" ht="16.5" customHeight="1" x14ac:dyDescent="0.15">
      <c r="B55" s="157">
        <v>42</v>
      </c>
      <c r="C55" s="549" t="s">
        <v>81</v>
      </c>
      <c r="D55" s="152"/>
      <c r="E55" s="325"/>
      <c r="F55" s="153"/>
      <c r="H55" s="226"/>
    </row>
    <row r="56" spans="2:8" s="141" customFormat="1" ht="16.5" customHeight="1" x14ac:dyDescent="0.15">
      <c r="B56" s="157">
        <v>43</v>
      </c>
      <c r="C56" s="549" t="s">
        <v>82</v>
      </c>
      <c r="D56" s="152"/>
      <c r="E56" s="325"/>
      <c r="F56" s="153"/>
      <c r="H56" s="840"/>
    </row>
    <row r="57" spans="2:8" s="141" customFormat="1" ht="16.5" customHeight="1" x14ac:dyDescent="0.15">
      <c r="B57" s="157">
        <v>44</v>
      </c>
      <c r="C57" s="549" t="s">
        <v>83</v>
      </c>
      <c r="D57" s="152"/>
      <c r="E57" s="325"/>
      <c r="F57" s="153"/>
      <c r="H57" s="840"/>
    </row>
    <row r="58" spans="2:8" s="141" customFormat="1" ht="16.5" customHeight="1" x14ac:dyDescent="0.15">
      <c r="B58" s="157">
        <v>45</v>
      </c>
      <c r="C58" s="549" t="s">
        <v>84</v>
      </c>
      <c r="D58" s="152"/>
      <c r="E58" s="325"/>
      <c r="F58" s="153"/>
      <c r="H58" s="840"/>
    </row>
    <row r="59" spans="2:8" s="141" customFormat="1" ht="16.5" customHeight="1" x14ac:dyDescent="0.15">
      <c r="B59" s="157">
        <v>46</v>
      </c>
      <c r="C59" s="549" t="s">
        <v>85</v>
      </c>
      <c r="D59" s="152"/>
      <c r="E59" s="325"/>
      <c r="F59" s="153"/>
      <c r="H59" s="840"/>
    </row>
    <row r="60" spans="2:8" s="141" customFormat="1" ht="16.5" customHeight="1" x14ac:dyDescent="0.15">
      <c r="B60" s="157">
        <v>47</v>
      </c>
      <c r="C60" s="549" t="s">
        <v>86</v>
      </c>
      <c r="D60" s="152"/>
      <c r="E60" s="325"/>
      <c r="F60" s="153"/>
      <c r="H60" s="840"/>
    </row>
    <row r="61" spans="2:8" s="141" customFormat="1" ht="16.5" customHeight="1" x14ac:dyDescent="0.15">
      <c r="B61" s="157">
        <v>48</v>
      </c>
      <c r="C61" s="549" t="s">
        <v>87</v>
      </c>
      <c r="D61" s="152"/>
      <c r="E61" s="325"/>
      <c r="F61" s="153"/>
      <c r="H61" s="840"/>
    </row>
    <row r="62" spans="2:8" s="141" customFormat="1" ht="16.5" customHeight="1" x14ac:dyDescent="0.15">
      <c r="B62" s="157">
        <v>49</v>
      </c>
      <c r="C62" s="549" t="s">
        <v>88</v>
      </c>
      <c r="D62" s="152"/>
      <c r="E62" s="325"/>
      <c r="F62" s="153"/>
      <c r="H62" s="840"/>
    </row>
    <row r="63" spans="2:8" s="141" customFormat="1" ht="16.5" customHeight="1" x14ac:dyDescent="0.15">
      <c r="B63" s="157">
        <v>50</v>
      </c>
      <c r="C63" s="549" t="s">
        <v>89</v>
      </c>
      <c r="D63" s="152"/>
      <c r="E63" s="325"/>
      <c r="F63" s="153"/>
      <c r="H63" s="840"/>
    </row>
    <row r="64" spans="2:8" s="141" customFormat="1" ht="16.5" customHeight="1" x14ac:dyDescent="0.15">
      <c r="B64" s="157">
        <v>51</v>
      </c>
      <c r="C64" s="549" t="s">
        <v>90</v>
      </c>
      <c r="D64" s="152"/>
      <c r="E64" s="325"/>
      <c r="F64" s="153"/>
      <c r="H64" s="840"/>
    </row>
    <row r="65" spans="2:8" s="141" customFormat="1" ht="16.5" customHeight="1" x14ac:dyDescent="0.15">
      <c r="B65" s="157">
        <v>52</v>
      </c>
      <c r="C65" s="549" t="s">
        <v>91</v>
      </c>
      <c r="D65" s="152"/>
      <c r="E65" s="325"/>
      <c r="F65" s="153"/>
      <c r="H65" s="840"/>
    </row>
    <row r="66" spans="2:8" s="141" customFormat="1" ht="16.5" customHeight="1" x14ac:dyDescent="0.15">
      <c r="B66" s="157">
        <v>53</v>
      </c>
      <c r="C66" s="549" t="s">
        <v>92</v>
      </c>
      <c r="D66" s="152"/>
      <c r="E66" s="325"/>
      <c r="F66" s="153"/>
      <c r="H66" s="840"/>
    </row>
    <row r="67" spans="2:8" s="141" customFormat="1" ht="16.5" customHeight="1" x14ac:dyDescent="0.15">
      <c r="B67" s="157">
        <v>54</v>
      </c>
      <c r="C67" s="549" t="s">
        <v>93</v>
      </c>
      <c r="D67" s="152"/>
      <c r="E67" s="325"/>
      <c r="F67" s="153"/>
      <c r="H67" s="840"/>
    </row>
    <row r="68" spans="2:8" s="141" customFormat="1" ht="16.5" customHeight="1" x14ac:dyDescent="0.15">
      <c r="B68" s="157">
        <v>55</v>
      </c>
      <c r="C68" s="549" t="s">
        <v>94</v>
      </c>
      <c r="D68" s="152"/>
      <c r="E68" s="325"/>
      <c r="F68" s="153"/>
      <c r="H68" s="840"/>
    </row>
    <row r="69" spans="2:8" s="141" customFormat="1" ht="16.5" customHeight="1" x14ac:dyDescent="0.15">
      <c r="B69" s="157">
        <v>56</v>
      </c>
      <c r="C69" s="549" t="s">
        <v>95</v>
      </c>
      <c r="D69" s="152"/>
      <c r="E69" s="325"/>
      <c r="F69" s="153"/>
      <c r="H69" s="840"/>
    </row>
    <row r="70" spans="2:8" s="141" customFormat="1" ht="16.5" customHeight="1" x14ac:dyDescent="0.15">
      <c r="B70" s="157">
        <v>57</v>
      </c>
      <c r="C70" s="549" t="s">
        <v>96</v>
      </c>
      <c r="D70" s="152"/>
      <c r="E70" s="325"/>
      <c r="F70" s="153"/>
      <c r="H70" s="840"/>
    </row>
    <row r="71" spans="2:8" s="141" customFormat="1" ht="16.5" customHeight="1" x14ac:dyDescent="0.15">
      <c r="B71" s="157">
        <v>58</v>
      </c>
      <c r="C71" s="549" t="s">
        <v>97</v>
      </c>
      <c r="D71" s="152"/>
      <c r="E71" s="325"/>
      <c r="F71" s="153"/>
      <c r="H71" s="840"/>
    </row>
    <row r="72" spans="2:8" s="141" customFormat="1" ht="16.5" customHeight="1" x14ac:dyDescent="0.15">
      <c r="B72" s="157">
        <v>59</v>
      </c>
      <c r="C72" s="549" t="s">
        <v>98</v>
      </c>
      <c r="D72" s="152"/>
      <c r="E72" s="325"/>
      <c r="F72" s="153"/>
      <c r="H72" s="840"/>
    </row>
    <row r="73" spans="2:8" s="141" customFormat="1" ht="16.5" customHeight="1" x14ac:dyDescent="0.15">
      <c r="B73" s="157">
        <v>60</v>
      </c>
      <c r="C73" s="549" t="s">
        <v>99</v>
      </c>
      <c r="D73" s="152"/>
      <c r="E73" s="325"/>
      <c r="F73" s="153"/>
      <c r="H73" s="840"/>
    </row>
    <row r="74" spans="2:8" s="141" customFormat="1" ht="16.5" customHeight="1" x14ac:dyDescent="0.15">
      <c r="B74" s="157">
        <v>61</v>
      </c>
      <c r="C74" s="549" t="s">
        <v>100</v>
      </c>
      <c r="D74" s="152"/>
      <c r="E74" s="325"/>
      <c r="F74" s="153"/>
      <c r="H74" s="840"/>
    </row>
  </sheetData>
  <mergeCells count="13">
    <mergeCell ref="B7:F7"/>
    <mergeCell ref="B8:F8"/>
    <mergeCell ref="B9:F9"/>
    <mergeCell ref="B10:F10"/>
    <mergeCell ref="B12:B13"/>
    <mergeCell ref="C12:C13"/>
    <mergeCell ref="D12:D13"/>
    <mergeCell ref="F12:F13"/>
    <mergeCell ref="B1:C1"/>
    <mergeCell ref="B5:C5"/>
    <mergeCell ref="D5:E5"/>
    <mergeCell ref="B6:E6"/>
    <mergeCell ref="F6:H6"/>
  </mergeCells>
  <phoneticPr fontId="14"/>
  <dataValidations count="1">
    <dataValidation type="list" allowBlank="1" showInputMessage="1" sqref="E14:E74"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rowBreaks count="1" manualBreakCount="1">
    <brk id="75"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L73"/>
  <sheetViews>
    <sheetView showGridLines="0" zoomScaleNormal="100" zoomScaleSheetLayoutView="85" workbookViewId="0">
      <selection activeCell="Q31" sqref="Q31"/>
    </sheetView>
  </sheetViews>
  <sheetFormatPr defaultRowHeight="13.5" x14ac:dyDescent="0.15"/>
  <cols>
    <col min="1" max="1" width="2" customWidth="1"/>
    <col min="2" max="38" width="3.125" customWidth="1"/>
    <col min="39" max="47" width="2.375" customWidth="1"/>
    <col min="48" max="48" width="2.875" customWidth="1"/>
    <col min="49" max="76" width="3.625" customWidth="1"/>
  </cols>
  <sheetData>
    <row r="1" spans="1:38" ht="26.1" customHeight="1" x14ac:dyDescent="0.15">
      <c r="B1" s="142" t="s">
        <v>11</v>
      </c>
    </row>
    <row r="2" spans="1:38" ht="17.25" x14ac:dyDescent="0.15">
      <c r="A2" s="117"/>
      <c r="B2" s="6" t="s">
        <v>101</v>
      </c>
      <c r="C2" s="6"/>
      <c r="D2" s="6"/>
    </row>
    <row r="3" spans="1:38" ht="8.1" customHeight="1" thickBot="1" x14ac:dyDescent="0.2">
      <c r="A3" s="95"/>
      <c r="B3" s="95"/>
      <c r="C3" s="96"/>
      <c r="D3" s="95"/>
      <c r="E3" s="94"/>
      <c r="F3" s="94"/>
      <c r="G3" s="94"/>
      <c r="H3" s="97"/>
      <c r="I3" s="95"/>
      <c r="J3" s="95"/>
      <c r="K3" s="95"/>
      <c r="L3" s="95"/>
      <c r="M3" s="95"/>
      <c r="N3" s="95"/>
      <c r="O3" s="95"/>
      <c r="P3" s="95"/>
      <c r="Q3" s="95"/>
      <c r="R3" s="95"/>
      <c r="S3" s="95"/>
      <c r="T3" s="95"/>
      <c r="U3" s="95"/>
      <c r="V3" s="95"/>
      <c r="W3" s="95"/>
      <c r="X3" s="95"/>
      <c r="Y3" s="95"/>
      <c r="Z3" s="95"/>
      <c r="AA3" s="95"/>
      <c r="AB3" s="95"/>
      <c r="AC3" s="95"/>
      <c r="AD3" s="95"/>
      <c r="AE3" s="95"/>
      <c r="AF3" s="95"/>
    </row>
    <row r="4" spans="1:38" ht="17.25" customHeight="1" thickBot="1" x14ac:dyDescent="0.2">
      <c r="C4" s="883" t="s">
        <v>12</v>
      </c>
      <c r="D4" s="884"/>
      <c r="E4" s="884"/>
      <c r="F4" s="884"/>
      <c r="G4" s="884"/>
      <c r="H4" s="885"/>
      <c r="I4" s="880" t="str">
        <f>IF(様式一覧表!D5="","",様式一覧表!D5)</f>
        <v/>
      </c>
      <c r="J4" s="881"/>
      <c r="K4" s="881"/>
      <c r="L4" s="881"/>
      <c r="M4" s="881"/>
      <c r="N4" s="881"/>
      <c r="O4" s="881"/>
      <c r="P4" s="881"/>
      <c r="Q4" s="881"/>
      <c r="R4" s="881"/>
      <c r="S4" s="881"/>
      <c r="T4" s="881"/>
      <c r="U4" s="881"/>
      <c r="V4" s="882"/>
    </row>
    <row r="5" spans="1:38" s="103" customFormat="1" ht="7.15" customHeight="1" x14ac:dyDescent="0.15">
      <c r="A5" s="98"/>
      <c r="B5" s="99"/>
      <c r="C5" s="100"/>
      <c r="D5" s="99"/>
      <c r="E5" s="99"/>
      <c r="F5" s="99"/>
      <c r="G5" s="99"/>
      <c r="H5" s="99"/>
      <c r="I5" s="100"/>
      <c r="J5" s="100"/>
      <c r="K5" s="100"/>
      <c r="L5" s="100"/>
      <c r="M5" s="101"/>
      <c r="N5" s="99"/>
      <c r="O5" s="99"/>
      <c r="P5" s="99"/>
      <c r="Q5" s="99"/>
      <c r="R5" s="99"/>
      <c r="S5" s="99"/>
      <c r="T5" s="99"/>
      <c r="U5" s="99"/>
      <c r="V5" s="99"/>
      <c r="W5" s="99"/>
      <c r="X5" s="99"/>
      <c r="Y5" s="99"/>
      <c r="Z5" s="99"/>
      <c r="AA5" s="99"/>
      <c r="AB5" s="99"/>
      <c r="AC5" s="99"/>
      <c r="AD5" s="99"/>
      <c r="AE5" s="102"/>
      <c r="AF5" s="102"/>
    </row>
    <row r="6" spans="1:38" ht="13.35" customHeight="1" x14ac:dyDescent="0.15">
      <c r="B6" s="6"/>
      <c r="C6" s="893" t="s">
        <v>102</v>
      </c>
      <c r="D6" s="893"/>
      <c r="E6" s="893"/>
      <c r="F6" s="893"/>
      <c r="G6" s="893"/>
      <c r="H6" s="893"/>
      <c r="I6" s="893"/>
      <c r="J6" s="893"/>
      <c r="K6" s="893"/>
      <c r="L6" s="893"/>
      <c r="M6" s="893"/>
      <c r="N6" s="893"/>
      <c r="O6" s="893"/>
      <c r="P6" s="893"/>
      <c r="Q6" s="893"/>
      <c r="R6" s="893"/>
      <c r="S6" s="893"/>
      <c r="T6" s="893"/>
      <c r="U6" s="893"/>
      <c r="V6" s="893"/>
      <c r="W6" s="893"/>
      <c r="X6" s="893"/>
      <c r="Y6" s="893"/>
      <c r="Z6" s="893"/>
      <c r="AA6" s="893"/>
      <c r="AB6" s="893"/>
      <c r="AC6" s="893"/>
      <c r="AD6" s="893"/>
      <c r="AE6" s="893"/>
      <c r="AF6" s="893"/>
      <c r="AG6" s="893"/>
      <c r="AH6" s="893"/>
      <c r="AI6" s="893"/>
      <c r="AJ6" s="893"/>
      <c r="AK6" s="893"/>
      <c r="AL6" s="893"/>
    </row>
    <row r="7" spans="1:38" ht="19.5" customHeight="1" x14ac:dyDescent="0.15">
      <c r="B7" s="6"/>
      <c r="C7" s="893"/>
      <c r="D7" s="893"/>
      <c r="E7" s="893"/>
      <c r="F7" s="893"/>
      <c r="G7" s="893"/>
      <c r="H7" s="893"/>
      <c r="I7" s="893"/>
      <c r="J7" s="893"/>
      <c r="K7" s="893"/>
      <c r="L7" s="893"/>
      <c r="M7" s="893"/>
      <c r="N7" s="893"/>
      <c r="O7" s="893"/>
      <c r="P7" s="893"/>
      <c r="Q7" s="893"/>
      <c r="R7" s="893"/>
      <c r="S7" s="893"/>
      <c r="T7" s="893"/>
      <c r="U7" s="893"/>
      <c r="V7" s="893"/>
      <c r="W7" s="893"/>
      <c r="X7" s="893"/>
      <c r="Y7" s="893"/>
      <c r="Z7" s="893"/>
      <c r="AA7" s="893"/>
      <c r="AB7" s="893"/>
      <c r="AC7" s="893"/>
      <c r="AD7" s="893"/>
      <c r="AE7" s="893"/>
      <c r="AF7" s="893"/>
      <c r="AG7" s="893"/>
      <c r="AH7" s="893"/>
      <c r="AI7" s="893"/>
      <c r="AJ7" s="893"/>
      <c r="AK7" s="893"/>
      <c r="AL7" s="893"/>
    </row>
    <row r="8" spans="1:38" x14ac:dyDescent="0.15">
      <c r="B8" s="6"/>
      <c r="C8" s="187" t="s">
        <v>103</v>
      </c>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9"/>
    </row>
    <row r="9" spans="1:38" ht="14.65" customHeight="1" x14ac:dyDescent="0.15">
      <c r="B9" s="6"/>
      <c r="C9" s="890" t="s">
        <v>104</v>
      </c>
      <c r="D9" s="891"/>
      <c r="E9" s="891"/>
      <c r="F9" s="891"/>
      <c r="G9" s="891"/>
      <c r="H9" s="891"/>
      <c r="I9" s="891"/>
      <c r="J9" s="891"/>
      <c r="K9" s="891"/>
      <c r="L9" s="891"/>
      <c r="M9" s="891"/>
      <c r="N9" s="891"/>
      <c r="O9" s="891"/>
      <c r="P9" s="891"/>
      <c r="Q9" s="891"/>
      <c r="R9" s="891"/>
      <c r="S9" s="891"/>
      <c r="T9" s="891"/>
      <c r="U9" s="891"/>
      <c r="V9" s="891"/>
      <c r="W9" s="891"/>
      <c r="X9" s="891"/>
      <c r="Y9" s="891"/>
      <c r="Z9" s="891"/>
      <c r="AA9" s="891"/>
      <c r="AB9" s="891"/>
      <c r="AC9" s="891"/>
      <c r="AD9" s="891"/>
      <c r="AE9" s="891"/>
      <c r="AF9" s="891"/>
      <c r="AG9" s="891"/>
      <c r="AH9" s="891"/>
      <c r="AI9" s="891"/>
      <c r="AJ9" s="891"/>
      <c r="AK9" s="891"/>
      <c r="AL9" s="892"/>
    </row>
    <row r="10" spans="1:38" ht="14.65" customHeight="1" x14ac:dyDescent="0.15">
      <c r="B10" s="6"/>
      <c r="C10" s="890"/>
      <c r="D10" s="891"/>
      <c r="E10" s="891"/>
      <c r="F10" s="891"/>
      <c r="G10" s="891"/>
      <c r="H10" s="891"/>
      <c r="I10" s="891"/>
      <c r="J10" s="891"/>
      <c r="K10" s="891"/>
      <c r="L10" s="891"/>
      <c r="M10" s="891"/>
      <c r="N10" s="891"/>
      <c r="O10" s="891"/>
      <c r="P10" s="891"/>
      <c r="Q10" s="891"/>
      <c r="R10" s="891"/>
      <c r="S10" s="891"/>
      <c r="T10" s="891"/>
      <c r="U10" s="891"/>
      <c r="V10" s="891"/>
      <c r="W10" s="891"/>
      <c r="X10" s="891"/>
      <c r="Y10" s="891"/>
      <c r="Z10" s="891"/>
      <c r="AA10" s="891"/>
      <c r="AB10" s="891"/>
      <c r="AC10" s="891"/>
      <c r="AD10" s="891"/>
      <c r="AE10" s="891"/>
      <c r="AF10" s="891"/>
      <c r="AG10" s="891"/>
      <c r="AH10" s="891"/>
      <c r="AI10" s="891"/>
      <c r="AJ10" s="891"/>
      <c r="AK10" s="891"/>
      <c r="AL10" s="892"/>
    </row>
    <row r="11" spans="1:38" ht="14.65" customHeight="1" x14ac:dyDescent="0.15">
      <c r="B11" s="6"/>
      <c r="C11" s="894" t="s">
        <v>105</v>
      </c>
      <c r="D11" s="895"/>
      <c r="E11" s="896" t="s">
        <v>106</v>
      </c>
      <c r="F11" s="891"/>
      <c r="G11" s="891"/>
      <c r="H11" s="891"/>
      <c r="I11" s="891"/>
      <c r="J11" s="891"/>
      <c r="K11" s="891"/>
      <c r="L11" s="891"/>
      <c r="M11" s="891"/>
      <c r="N11" s="891"/>
      <c r="O11" s="891"/>
      <c r="P11" s="891"/>
      <c r="Q11" s="891"/>
      <c r="R11" s="891"/>
      <c r="S11" s="891"/>
      <c r="T11" s="891"/>
      <c r="U11" s="891"/>
      <c r="V11" s="891"/>
      <c r="W11" s="891"/>
      <c r="X11" s="891"/>
      <c r="Y11" s="891"/>
      <c r="Z11" s="891"/>
      <c r="AA11" s="891"/>
      <c r="AB11" s="891"/>
      <c r="AC11" s="891"/>
      <c r="AD11" s="891"/>
      <c r="AE11" s="891"/>
      <c r="AF11" s="891"/>
      <c r="AG11" s="891"/>
      <c r="AH11" s="891"/>
      <c r="AI11" s="891"/>
      <c r="AJ11" s="891"/>
      <c r="AK11" s="891"/>
      <c r="AL11" s="892"/>
    </row>
    <row r="12" spans="1:38" ht="14.65" customHeight="1" x14ac:dyDescent="0.15">
      <c r="C12" s="886" t="s">
        <v>107</v>
      </c>
      <c r="D12" s="887"/>
      <c r="E12" s="888" t="s">
        <v>108</v>
      </c>
      <c r="F12" s="888"/>
      <c r="G12" s="888"/>
      <c r="H12" s="888"/>
      <c r="I12" s="888"/>
      <c r="J12" s="888"/>
      <c r="K12" s="888"/>
      <c r="L12" s="888"/>
      <c r="M12" s="888"/>
      <c r="N12" s="888"/>
      <c r="O12" s="888"/>
      <c r="P12" s="888"/>
      <c r="Q12" s="888"/>
      <c r="R12" s="888"/>
      <c r="S12" s="888"/>
      <c r="T12" s="888"/>
      <c r="U12" s="888"/>
      <c r="V12" s="888"/>
      <c r="W12" s="888"/>
      <c r="X12" s="888"/>
      <c r="Y12" s="888"/>
      <c r="Z12" s="888"/>
      <c r="AA12" s="888"/>
      <c r="AB12" s="888"/>
      <c r="AC12" s="888"/>
      <c r="AD12" s="888"/>
      <c r="AE12" s="888"/>
      <c r="AF12" s="888"/>
      <c r="AG12" s="888"/>
      <c r="AH12" s="888"/>
      <c r="AI12" s="888"/>
      <c r="AJ12" s="888"/>
      <c r="AK12" s="888"/>
      <c r="AL12" s="889"/>
    </row>
    <row r="13" spans="1:38" ht="14.65" customHeight="1" x14ac:dyDescent="0.15">
      <c r="C13" s="2"/>
      <c r="D13" s="2"/>
      <c r="E13" s="2"/>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ht="13.35" customHeight="1" thickBot="1" x14ac:dyDescent="0.2">
      <c r="C14" s="2"/>
      <c r="D14" s="2"/>
      <c r="E14" s="2"/>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row>
    <row r="15" spans="1:38" ht="13.35" customHeight="1" x14ac:dyDescent="0.15">
      <c r="C15" s="20" t="s">
        <v>109</v>
      </c>
      <c r="D15" s="27"/>
      <c r="E15" s="21"/>
      <c r="F15" s="21"/>
      <c r="G15" s="21"/>
      <c r="H15" s="21"/>
      <c r="I15" s="21"/>
      <c r="J15" s="21"/>
      <c r="K15" s="21"/>
      <c r="L15" s="21"/>
      <c r="M15" s="21"/>
      <c r="N15" s="24"/>
      <c r="T15" s="903" t="s">
        <v>110</v>
      </c>
      <c r="U15" s="904"/>
      <c r="AA15" s="8" t="s">
        <v>111</v>
      </c>
      <c r="AB15" s="9"/>
      <c r="AC15" s="9"/>
      <c r="AD15" s="9"/>
      <c r="AE15" s="9"/>
      <c r="AF15" s="9"/>
      <c r="AG15" s="9"/>
      <c r="AH15" s="9"/>
      <c r="AI15" s="9"/>
      <c r="AJ15" s="9"/>
      <c r="AK15" s="9"/>
      <c r="AL15" s="10"/>
    </row>
    <row r="16" spans="1:38" ht="13.35" customHeight="1" x14ac:dyDescent="0.15">
      <c r="C16" s="4"/>
      <c r="D16" s="234" t="s">
        <v>112</v>
      </c>
      <c r="N16" s="14"/>
      <c r="T16" s="905"/>
      <c r="U16" s="906"/>
      <c r="AA16" s="12"/>
      <c r="AB16" t="s">
        <v>113</v>
      </c>
      <c r="AG16" s="11"/>
      <c r="AH16" s="11"/>
      <c r="AI16" s="11"/>
      <c r="AL16" s="13"/>
    </row>
    <row r="17" spans="3:38" ht="13.35" customHeight="1" x14ac:dyDescent="0.15">
      <c r="C17" s="4"/>
      <c r="E17" s="897"/>
      <c r="F17" s="898"/>
      <c r="G17" s="898"/>
      <c r="H17" s="898"/>
      <c r="I17" s="898"/>
      <c r="J17" s="898"/>
      <c r="K17" s="898"/>
      <c r="L17" s="898"/>
      <c r="M17" s="899"/>
      <c r="N17" s="14"/>
      <c r="T17" s="905"/>
      <c r="U17" s="906"/>
      <c r="AA17" s="4"/>
      <c r="AC17" s="897"/>
      <c r="AD17" s="898"/>
      <c r="AE17" s="898"/>
      <c r="AF17" s="898"/>
      <c r="AG17" s="898"/>
      <c r="AH17" s="898"/>
      <c r="AI17" s="898"/>
      <c r="AJ17" s="898"/>
      <c r="AK17" s="899"/>
      <c r="AL17" s="14"/>
    </row>
    <row r="18" spans="3:38" ht="13.35" customHeight="1" x14ac:dyDescent="0.15">
      <c r="C18" s="4"/>
      <c r="E18" s="900"/>
      <c r="F18" s="901"/>
      <c r="G18" s="901"/>
      <c r="H18" s="901"/>
      <c r="I18" s="901"/>
      <c r="J18" s="901"/>
      <c r="K18" s="901"/>
      <c r="L18" s="901"/>
      <c r="M18" s="902"/>
      <c r="N18" s="14"/>
      <c r="T18" s="905"/>
      <c r="U18" s="906"/>
      <c r="AA18" s="4"/>
      <c r="AC18" s="900"/>
      <c r="AD18" s="901"/>
      <c r="AE18" s="901"/>
      <c r="AF18" s="901"/>
      <c r="AG18" s="901"/>
      <c r="AH18" s="901"/>
      <c r="AI18" s="901"/>
      <c r="AJ18" s="901"/>
      <c r="AK18" s="902"/>
      <c r="AL18" s="14"/>
    </row>
    <row r="19" spans="3:38" ht="13.35" customHeight="1" x14ac:dyDescent="0.15">
      <c r="C19" s="4"/>
      <c r="J19" s="11"/>
      <c r="K19" s="11"/>
      <c r="L19" s="11"/>
      <c r="N19" s="14"/>
      <c r="T19" s="905"/>
      <c r="U19" s="906"/>
      <c r="AA19" s="4"/>
      <c r="AH19" s="11"/>
      <c r="AI19" s="11"/>
      <c r="AJ19" s="11"/>
      <c r="AL19" s="14"/>
    </row>
    <row r="20" spans="3:38" ht="13.35" customHeight="1" x14ac:dyDescent="0.15">
      <c r="C20" s="4"/>
      <c r="E20" s="897"/>
      <c r="F20" s="898"/>
      <c r="G20" s="898"/>
      <c r="H20" s="898"/>
      <c r="I20" s="898"/>
      <c r="J20" s="898"/>
      <c r="K20" s="898"/>
      <c r="L20" s="898"/>
      <c r="M20" s="899"/>
      <c r="N20" s="14"/>
      <c r="T20" s="905"/>
      <c r="U20" s="906"/>
      <c r="AA20" s="4"/>
      <c r="AC20" s="897"/>
      <c r="AD20" s="898"/>
      <c r="AE20" s="898"/>
      <c r="AF20" s="898"/>
      <c r="AG20" s="898"/>
      <c r="AH20" s="898"/>
      <c r="AI20" s="898"/>
      <c r="AJ20" s="898"/>
      <c r="AK20" s="899"/>
      <c r="AL20" s="14"/>
    </row>
    <row r="21" spans="3:38" ht="13.35" customHeight="1" x14ac:dyDescent="0.15">
      <c r="C21" s="4"/>
      <c r="E21" s="900"/>
      <c r="F21" s="901"/>
      <c r="G21" s="901"/>
      <c r="H21" s="901"/>
      <c r="I21" s="901"/>
      <c r="J21" s="901"/>
      <c r="K21" s="901"/>
      <c r="L21" s="901"/>
      <c r="M21" s="902"/>
      <c r="N21" s="14"/>
      <c r="T21" s="905"/>
      <c r="U21" s="906"/>
      <c r="AA21" s="4"/>
      <c r="AC21" s="900"/>
      <c r="AD21" s="901"/>
      <c r="AE21" s="901"/>
      <c r="AF21" s="901"/>
      <c r="AG21" s="901"/>
      <c r="AH21" s="901"/>
      <c r="AI21" s="901"/>
      <c r="AJ21" s="901"/>
      <c r="AK21" s="902"/>
      <c r="AL21" s="14"/>
    </row>
    <row r="22" spans="3:38" ht="13.35" customHeight="1" x14ac:dyDescent="0.15">
      <c r="C22" s="4"/>
      <c r="E22" s="15"/>
      <c r="F22" s="15"/>
      <c r="G22" s="15"/>
      <c r="H22" s="15"/>
      <c r="I22" s="16"/>
      <c r="J22" s="16"/>
      <c r="K22" s="16"/>
      <c r="L22" s="16"/>
      <c r="M22" s="16"/>
      <c r="N22" s="14"/>
      <c r="O22" t="s">
        <v>114</v>
      </c>
      <c r="T22" s="905"/>
      <c r="U22" s="906"/>
      <c r="AA22" s="4"/>
      <c r="AL22" s="14"/>
    </row>
    <row r="23" spans="3:38" x14ac:dyDescent="0.15">
      <c r="C23" s="4"/>
      <c r="D23" s="234" t="s">
        <v>115</v>
      </c>
      <c r="L23" s="16"/>
      <c r="M23" s="16"/>
      <c r="N23" s="14"/>
      <c r="T23" s="905"/>
      <c r="U23" s="906"/>
      <c r="AA23" s="4"/>
      <c r="AB23" t="s">
        <v>116</v>
      </c>
      <c r="AG23" s="11"/>
      <c r="AH23" s="11"/>
      <c r="AI23" s="11"/>
      <c r="AL23" s="14"/>
    </row>
    <row r="24" spans="3:38" x14ac:dyDescent="0.15">
      <c r="C24" s="4"/>
      <c r="E24" s="897"/>
      <c r="F24" s="898"/>
      <c r="G24" s="898"/>
      <c r="H24" s="898"/>
      <c r="I24" s="898"/>
      <c r="J24" s="898"/>
      <c r="K24" s="898"/>
      <c r="L24" s="898"/>
      <c r="M24" s="899"/>
      <c r="N24" s="14"/>
      <c r="T24" s="905"/>
      <c r="U24" s="906"/>
      <c r="AA24" s="4"/>
      <c r="AC24" s="897"/>
      <c r="AD24" s="898"/>
      <c r="AE24" s="898"/>
      <c r="AF24" s="898"/>
      <c r="AG24" s="898"/>
      <c r="AH24" s="898"/>
      <c r="AI24" s="898"/>
      <c r="AJ24" s="898"/>
      <c r="AK24" s="899"/>
      <c r="AL24" s="14"/>
    </row>
    <row r="25" spans="3:38" x14ac:dyDescent="0.15">
      <c r="C25" s="4"/>
      <c r="E25" s="900"/>
      <c r="F25" s="901"/>
      <c r="G25" s="901"/>
      <c r="H25" s="901"/>
      <c r="I25" s="901"/>
      <c r="J25" s="901"/>
      <c r="K25" s="901"/>
      <c r="L25" s="901"/>
      <c r="M25" s="902"/>
      <c r="N25" s="14"/>
      <c r="T25" s="905"/>
      <c r="U25" s="906"/>
      <c r="V25" s="5"/>
      <c r="W25" t="s">
        <v>117</v>
      </c>
      <c r="Y25" s="5"/>
      <c r="Z25" s="5"/>
      <c r="AA25" s="4"/>
      <c r="AC25" s="900"/>
      <c r="AD25" s="901"/>
      <c r="AE25" s="901"/>
      <c r="AF25" s="901"/>
      <c r="AG25" s="901"/>
      <c r="AH25" s="901"/>
      <c r="AI25" s="901"/>
      <c r="AJ25" s="901"/>
      <c r="AK25" s="902"/>
      <c r="AL25" s="14"/>
    </row>
    <row r="26" spans="3:38" x14ac:dyDescent="0.15">
      <c r="C26" s="4"/>
      <c r="J26" s="11"/>
      <c r="K26" s="11"/>
      <c r="L26" s="11"/>
      <c r="N26" s="14"/>
      <c r="T26" s="905"/>
      <c r="U26" s="906"/>
      <c r="V26" s="2"/>
      <c r="W26" s="2"/>
      <c r="X26" s="2"/>
      <c r="Y26" s="2"/>
      <c r="Z26" s="2"/>
      <c r="AA26" s="4"/>
      <c r="AH26" s="11"/>
      <c r="AI26" s="11"/>
      <c r="AJ26" s="11"/>
      <c r="AL26" s="14"/>
    </row>
    <row r="27" spans="3:38" x14ac:dyDescent="0.15">
      <c r="C27" s="4"/>
      <c r="E27" s="897"/>
      <c r="F27" s="898"/>
      <c r="G27" s="898"/>
      <c r="H27" s="898"/>
      <c r="I27" s="898"/>
      <c r="J27" s="898"/>
      <c r="K27" s="898"/>
      <c r="L27" s="898"/>
      <c r="M27" s="899"/>
      <c r="N27" s="14"/>
      <c r="T27" s="905"/>
      <c r="U27" s="906"/>
      <c r="AA27" s="4"/>
      <c r="AC27" s="897"/>
      <c r="AD27" s="898"/>
      <c r="AE27" s="898"/>
      <c r="AF27" s="898"/>
      <c r="AG27" s="898"/>
      <c r="AH27" s="898"/>
      <c r="AI27" s="898"/>
      <c r="AJ27" s="898"/>
      <c r="AK27" s="899"/>
      <c r="AL27" s="14"/>
    </row>
    <row r="28" spans="3:38" x14ac:dyDescent="0.15">
      <c r="C28" s="4"/>
      <c r="E28" s="900"/>
      <c r="F28" s="901"/>
      <c r="G28" s="901"/>
      <c r="H28" s="901"/>
      <c r="I28" s="901"/>
      <c r="J28" s="901"/>
      <c r="K28" s="901"/>
      <c r="L28" s="901"/>
      <c r="M28" s="902"/>
      <c r="N28" s="14"/>
      <c r="T28" s="905"/>
      <c r="U28" s="906"/>
      <c r="AA28" s="4"/>
      <c r="AC28" s="900"/>
      <c r="AD28" s="901"/>
      <c r="AE28" s="901"/>
      <c r="AF28" s="901"/>
      <c r="AG28" s="901"/>
      <c r="AH28" s="901"/>
      <c r="AI28" s="901"/>
      <c r="AJ28" s="901"/>
      <c r="AK28" s="902"/>
      <c r="AL28" s="14"/>
    </row>
    <row r="29" spans="3:38" ht="13.35" customHeight="1" thickBot="1" x14ac:dyDescent="0.2">
      <c r="C29" s="17"/>
      <c r="D29" s="18"/>
      <c r="E29" s="18"/>
      <c r="F29" s="18"/>
      <c r="G29" s="18"/>
      <c r="H29" s="18"/>
      <c r="I29" s="18"/>
      <c r="J29" s="28"/>
      <c r="K29" s="28"/>
      <c r="L29" s="28"/>
      <c r="M29" s="18"/>
      <c r="N29" s="19"/>
      <c r="T29" s="905"/>
      <c r="U29" s="906"/>
      <c r="AA29" s="4"/>
      <c r="AH29" s="11"/>
      <c r="AI29" s="11"/>
      <c r="AJ29" s="11"/>
      <c r="AL29" s="14"/>
    </row>
    <row r="30" spans="3:38" ht="13.35" customHeight="1" thickBot="1" x14ac:dyDescent="0.2">
      <c r="T30" s="905"/>
      <c r="U30" s="906"/>
      <c r="AA30" s="4"/>
      <c r="AG30" s="11"/>
      <c r="AH30" s="11"/>
      <c r="AI30" s="11"/>
      <c r="AL30" s="14"/>
    </row>
    <row r="31" spans="3:38" ht="13.35" customHeight="1" x14ac:dyDescent="0.15">
      <c r="C31" s="20" t="s">
        <v>118</v>
      </c>
      <c r="D31" s="21"/>
      <c r="E31" s="21"/>
      <c r="F31" s="21"/>
      <c r="G31" s="21"/>
      <c r="H31" s="21"/>
      <c r="I31" s="21"/>
      <c r="J31" s="21"/>
      <c r="K31" s="21"/>
      <c r="L31" s="21"/>
      <c r="M31" s="21"/>
      <c r="N31" s="24"/>
      <c r="T31" s="905"/>
      <c r="U31" s="906"/>
      <c r="AA31" s="4"/>
      <c r="AC31" s="897"/>
      <c r="AD31" s="898"/>
      <c r="AE31" s="898"/>
      <c r="AF31" s="898"/>
      <c r="AG31" s="898"/>
      <c r="AH31" s="898"/>
      <c r="AI31" s="898"/>
      <c r="AJ31" s="898"/>
      <c r="AK31" s="899"/>
      <c r="AL31" s="14"/>
    </row>
    <row r="32" spans="3:38" ht="13.35" customHeight="1" x14ac:dyDescent="0.15">
      <c r="C32" s="4"/>
      <c r="D32" s="234" t="s">
        <v>119</v>
      </c>
      <c r="N32" s="14"/>
      <c r="T32" s="905"/>
      <c r="U32" s="906"/>
      <c r="AA32" s="4"/>
      <c r="AC32" s="900"/>
      <c r="AD32" s="901"/>
      <c r="AE32" s="901"/>
      <c r="AF32" s="901"/>
      <c r="AG32" s="901"/>
      <c r="AH32" s="901"/>
      <c r="AI32" s="901"/>
      <c r="AJ32" s="901"/>
      <c r="AK32" s="902"/>
      <c r="AL32" s="14"/>
    </row>
    <row r="33" spans="3:38" ht="13.35" customHeight="1" x14ac:dyDescent="0.15">
      <c r="C33" s="4"/>
      <c r="E33" s="196"/>
      <c r="F33" s="197"/>
      <c r="G33" s="197"/>
      <c r="H33" s="197"/>
      <c r="I33" s="197"/>
      <c r="J33" s="197"/>
      <c r="K33" s="197"/>
      <c r="L33" s="197"/>
      <c r="M33" s="198"/>
      <c r="N33" s="14"/>
      <c r="P33" t="s">
        <v>120</v>
      </c>
      <c r="T33" s="905"/>
      <c r="U33" s="906"/>
      <c r="AA33" s="4"/>
      <c r="AH33" s="11"/>
      <c r="AI33" s="11"/>
      <c r="AJ33" s="11"/>
      <c r="AL33" s="14"/>
    </row>
    <row r="34" spans="3:38" ht="13.35" customHeight="1" x14ac:dyDescent="0.15">
      <c r="C34" s="4"/>
      <c r="E34" s="199"/>
      <c r="F34" s="200"/>
      <c r="G34" s="200"/>
      <c r="H34" s="200"/>
      <c r="I34" s="200"/>
      <c r="J34" s="200"/>
      <c r="K34" s="200"/>
      <c r="L34" s="200"/>
      <c r="M34" s="201"/>
      <c r="N34" s="14"/>
      <c r="T34" s="905"/>
      <c r="U34" s="906"/>
      <c r="AA34" s="4"/>
      <c r="AC34" s="897"/>
      <c r="AD34" s="898"/>
      <c r="AE34" s="898"/>
      <c r="AF34" s="898"/>
      <c r="AG34" s="898"/>
      <c r="AH34" s="898"/>
      <c r="AI34" s="898"/>
      <c r="AJ34" s="898"/>
      <c r="AK34" s="899"/>
      <c r="AL34" s="14"/>
    </row>
    <row r="35" spans="3:38" ht="13.35" customHeight="1" x14ac:dyDescent="0.15">
      <c r="C35" s="4"/>
      <c r="E35" s="15"/>
      <c r="F35" s="15"/>
      <c r="G35" s="15"/>
      <c r="H35" s="15"/>
      <c r="I35" s="16"/>
      <c r="J35" s="16"/>
      <c r="K35" s="16"/>
      <c r="L35" s="16"/>
      <c r="M35" s="16"/>
      <c r="N35" s="14"/>
      <c r="T35" s="905"/>
      <c r="U35" s="906"/>
      <c r="AA35" s="4"/>
      <c r="AC35" s="900"/>
      <c r="AD35" s="901"/>
      <c r="AE35" s="901"/>
      <c r="AF35" s="901"/>
      <c r="AG35" s="901"/>
      <c r="AH35" s="901"/>
      <c r="AI35" s="901"/>
      <c r="AJ35" s="901"/>
      <c r="AK35" s="902"/>
      <c r="AL35" s="14"/>
    </row>
    <row r="36" spans="3:38" ht="13.35" customHeight="1" thickBot="1" x14ac:dyDescent="0.2">
      <c r="C36" s="4"/>
      <c r="E36" s="196"/>
      <c r="F36" s="197"/>
      <c r="G36" s="197"/>
      <c r="H36" s="197"/>
      <c r="I36" s="197"/>
      <c r="J36" s="197"/>
      <c r="K36" s="197"/>
      <c r="L36" s="197"/>
      <c r="M36" s="198"/>
      <c r="N36" s="14"/>
      <c r="T36" s="905"/>
      <c r="U36" s="906"/>
      <c r="AA36" s="17"/>
      <c r="AB36" s="18"/>
      <c r="AC36" s="18"/>
      <c r="AD36" s="18"/>
      <c r="AE36" s="18"/>
      <c r="AF36" s="18"/>
      <c r="AG36" s="18"/>
      <c r="AH36" s="18"/>
      <c r="AI36" s="18"/>
      <c r="AJ36" s="18"/>
      <c r="AK36" s="18"/>
      <c r="AL36" s="19"/>
    </row>
    <row r="37" spans="3:38" ht="13.35" customHeight="1" thickBot="1" x14ac:dyDescent="0.2">
      <c r="C37" s="4"/>
      <c r="E37" s="199"/>
      <c r="F37" s="200"/>
      <c r="G37" s="200"/>
      <c r="H37" s="200"/>
      <c r="I37" s="200"/>
      <c r="J37" s="200"/>
      <c r="K37" s="200"/>
      <c r="L37" s="200"/>
      <c r="M37" s="201"/>
      <c r="N37" s="14"/>
      <c r="T37" s="905"/>
      <c r="U37" s="906"/>
    </row>
    <row r="38" spans="3:38" ht="13.35" customHeight="1" thickBot="1" x14ac:dyDescent="0.2">
      <c r="C38" s="17"/>
      <c r="D38" s="18"/>
      <c r="E38" s="18"/>
      <c r="F38" s="18"/>
      <c r="G38" s="18"/>
      <c r="H38" s="18"/>
      <c r="I38" s="18"/>
      <c r="J38" s="18"/>
      <c r="K38" s="18"/>
      <c r="L38" s="18"/>
      <c r="M38" s="18"/>
      <c r="N38" s="19"/>
      <c r="T38" s="905"/>
      <c r="U38" s="906"/>
      <c r="AA38" s="8" t="s">
        <v>121</v>
      </c>
      <c r="AB38" s="9"/>
      <c r="AC38" s="9"/>
      <c r="AD38" s="9"/>
      <c r="AE38" s="9"/>
      <c r="AF38" s="9"/>
      <c r="AG38" s="9"/>
      <c r="AH38" s="9"/>
      <c r="AI38" s="9"/>
      <c r="AJ38" s="9"/>
      <c r="AK38" s="9"/>
      <c r="AL38" s="10"/>
    </row>
    <row r="39" spans="3:38" ht="13.35" customHeight="1" thickBot="1" x14ac:dyDescent="0.2">
      <c r="T39" s="905"/>
      <c r="U39" s="906"/>
      <c r="AA39" s="12"/>
      <c r="AB39" t="s">
        <v>113</v>
      </c>
      <c r="AG39" s="11"/>
      <c r="AH39" s="11"/>
      <c r="AI39" s="11"/>
      <c r="AL39" s="13"/>
    </row>
    <row r="40" spans="3:38" ht="13.35" customHeight="1" x14ac:dyDescent="0.15">
      <c r="C40" s="20" t="s">
        <v>122</v>
      </c>
      <c r="D40" s="21"/>
      <c r="E40" s="21"/>
      <c r="F40" s="21"/>
      <c r="G40" s="21"/>
      <c r="H40" s="21"/>
      <c r="I40" s="21"/>
      <c r="J40" s="21"/>
      <c r="K40" s="21"/>
      <c r="L40" s="21"/>
      <c r="M40" s="21"/>
      <c r="N40" s="24"/>
      <c r="T40" s="905"/>
      <c r="U40" s="906"/>
      <c r="AA40" s="4"/>
      <c r="AC40" s="897"/>
      <c r="AD40" s="898"/>
      <c r="AE40" s="898"/>
      <c r="AF40" s="898"/>
      <c r="AG40" s="898"/>
      <c r="AH40" s="898"/>
      <c r="AI40" s="898"/>
      <c r="AJ40" s="898"/>
      <c r="AK40" s="899"/>
      <c r="AL40" s="14"/>
    </row>
    <row r="41" spans="3:38" x14ac:dyDescent="0.15">
      <c r="C41" s="29"/>
      <c r="D41" s="30" t="s">
        <v>123</v>
      </c>
      <c r="E41" s="917"/>
      <c r="F41" s="917"/>
      <c r="G41" s="917"/>
      <c r="H41" s="917"/>
      <c r="I41" s="917"/>
      <c r="J41" s="917"/>
      <c r="K41" s="917"/>
      <c r="L41" t="s">
        <v>124</v>
      </c>
      <c r="N41" s="14"/>
      <c r="T41" s="905"/>
      <c r="U41" s="906"/>
      <c r="AA41" s="4"/>
      <c r="AC41" s="900"/>
      <c r="AD41" s="901"/>
      <c r="AE41" s="901"/>
      <c r="AF41" s="901"/>
      <c r="AG41" s="901"/>
      <c r="AH41" s="901"/>
      <c r="AI41" s="901"/>
      <c r="AJ41" s="901"/>
      <c r="AK41" s="902"/>
      <c r="AL41" s="14"/>
    </row>
    <row r="42" spans="3:38" x14ac:dyDescent="0.15">
      <c r="C42" s="4"/>
      <c r="E42" s="911"/>
      <c r="F42" s="912"/>
      <c r="G42" s="912"/>
      <c r="H42" s="912"/>
      <c r="I42" s="912"/>
      <c r="J42" s="912"/>
      <c r="K42" s="912"/>
      <c r="L42" s="912"/>
      <c r="M42" s="913"/>
      <c r="N42" s="14"/>
      <c r="T42" s="905"/>
      <c r="U42" s="906"/>
      <c r="V42" s="2"/>
      <c r="W42" s="2"/>
      <c r="X42" s="2"/>
      <c r="Y42" s="2"/>
      <c r="Z42" s="2"/>
      <c r="AA42" s="4"/>
      <c r="AL42" s="14"/>
    </row>
    <row r="43" spans="3:38" x14ac:dyDescent="0.15">
      <c r="C43" s="4"/>
      <c r="E43" s="914"/>
      <c r="F43" s="915"/>
      <c r="G43" s="915"/>
      <c r="H43" s="915"/>
      <c r="I43" s="915"/>
      <c r="J43" s="915"/>
      <c r="K43" s="915"/>
      <c r="L43" s="915"/>
      <c r="M43" s="916"/>
      <c r="N43" s="14"/>
      <c r="O43" s="30" t="s">
        <v>123</v>
      </c>
      <c r="P43" s="909"/>
      <c r="Q43" s="909"/>
      <c r="R43" s="909"/>
      <c r="S43" s="2" t="s">
        <v>124</v>
      </c>
      <c r="T43" s="905"/>
      <c r="U43" s="906"/>
      <c r="V43" s="5"/>
      <c r="W43" t="s">
        <v>117</v>
      </c>
      <c r="Y43" s="5"/>
      <c r="Z43" s="5"/>
      <c r="AA43" s="4"/>
      <c r="AB43" t="s">
        <v>116</v>
      </c>
      <c r="AG43" s="11"/>
      <c r="AH43" s="11"/>
      <c r="AI43" s="11"/>
      <c r="AL43" s="14"/>
    </row>
    <row r="44" spans="3:38" ht="13.35" customHeight="1" x14ac:dyDescent="0.15">
      <c r="C44" s="4"/>
      <c r="E44" s="15"/>
      <c r="F44" s="15"/>
      <c r="G44" s="15"/>
      <c r="H44" s="15"/>
      <c r="I44" s="16"/>
      <c r="J44" s="16"/>
      <c r="K44" s="16"/>
      <c r="L44" s="16"/>
      <c r="M44" s="16"/>
      <c r="N44" s="14"/>
      <c r="T44" s="905"/>
      <c r="U44" s="906"/>
      <c r="V44" s="2"/>
      <c r="W44" s="2"/>
      <c r="X44" s="2"/>
      <c r="Y44" s="2"/>
      <c r="Z44" s="2"/>
      <c r="AA44" s="4"/>
      <c r="AC44" s="897"/>
      <c r="AD44" s="898"/>
      <c r="AE44" s="898"/>
      <c r="AF44" s="898"/>
      <c r="AG44" s="898"/>
      <c r="AH44" s="898"/>
      <c r="AI44" s="898"/>
      <c r="AJ44" s="898"/>
      <c r="AK44" s="899"/>
      <c r="AL44" s="14"/>
    </row>
    <row r="45" spans="3:38" x14ac:dyDescent="0.15">
      <c r="C45" s="4"/>
      <c r="E45" s="911"/>
      <c r="F45" s="912"/>
      <c r="G45" s="912"/>
      <c r="H45" s="912"/>
      <c r="I45" s="912"/>
      <c r="J45" s="912"/>
      <c r="K45" s="912"/>
      <c r="L45" s="912"/>
      <c r="M45" s="913"/>
      <c r="N45" s="14"/>
      <c r="T45" s="905"/>
      <c r="U45" s="906"/>
      <c r="AA45" s="4"/>
      <c r="AC45" s="900"/>
      <c r="AD45" s="901"/>
      <c r="AE45" s="901"/>
      <c r="AF45" s="901"/>
      <c r="AG45" s="901"/>
      <c r="AH45" s="901"/>
      <c r="AI45" s="901"/>
      <c r="AJ45" s="901"/>
      <c r="AK45" s="902"/>
      <c r="AL45" s="14"/>
    </row>
    <row r="46" spans="3:38" x14ac:dyDescent="0.15">
      <c r="C46" s="4"/>
      <c r="E46" s="914"/>
      <c r="F46" s="915"/>
      <c r="G46" s="915"/>
      <c r="H46" s="915"/>
      <c r="I46" s="915"/>
      <c r="J46" s="915"/>
      <c r="K46" s="915"/>
      <c r="L46" s="915"/>
      <c r="M46" s="916"/>
      <c r="N46" s="14"/>
      <c r="T46" s="905"/>
      <c r="U46" s="906"/>
      <c r="AA46" s="4"/>
      <c r="AH46" s="11"/>
      <c r="AI46" s="11"/>
      <c r="AJ46" s="11"/>
      <c r="AL46" s="14"/>
    </row>
    <row r="47" spans="3:38" ht="14.25" thickBot="1" x14ac:dyDescent="0.2">
      <c r="C47" s="17"/>
      <c r="D47" s="18"/>
      <c r="E47" s="18"/>
      <c r="F47" s="18"/>
      <c r="G47" s="18"/>
      <c r="H47" s="18"/>
      <c r="I47" s="18"/>
      <c r="J47" s="18"/>
      <c r="K47" s="18"/>
      <c r="L47" s="18"/>
      <c r="M47" s="18"/>
      <c r="N47" s="19"/>
      <c r="T47" s="905"/>
      <c r="U47" s="906"/>
      <c r="AA47" s="4"/>
      <c r="AG47" s="11"/>
      <c r="AH47" s="11"/>
      <c r="AI47" s="11"/>
      <c r="AL47" s="14"/>
    </row>
    <row r="48" spans="3:38" ht="13.35" customHeight="1" x14ac:dyDescent="0.15">
      <c r="T48" s="905"/>
      <c r="U48" s="906"/>
      <c r="AA48" s="4"/>
      <c r="AC48" s="897"/>
      <c r="AD48" s="898"/>
      <c r="AE48" s="898"/>
      <c r="AF48" s="898"/>
      <c r="AG48" s="898"/>
      <c r="AH48" s="898"/>
      <c r="AI48" s="898"/>
      <c r="AJ48" s="898"/>
      <c r="AK48" s="899"/>
      <c r="AL48" s="14"/>
    </row>
    <row r="49" spans="20:38" x14ac:dyDescent="0.15">
      <c r="T49" s="905"/>
      <c r="U49" s="906"/>
      <c r="AA49" s="4"/>
      <c r="AC49" s="900"/>
      <c r="AD49" s="901"/>
      <c r="AE49" s="901"/>
      <c r="AF49" s="901"/>
      <c r="AG49" s="901"/>
      <c r="AH49" s="901"/>
      <c r="AI49" s="901"/>
      <c r="AJ49" s="901"/>
      <c r="AK49" s="902"/>
      <c r="AL49" s="14"/>
    </row>
    <row r="50" spans="20:38" ht="14.25" thickBot="1" x14ac:dyDescent="0.2">
      <c r="T50" s="905"/>
      <c r="U50" s="906"/>
      <c r="AA50" s="17"/>
      <c r="AB50" s="18"/>
      <c r="AC50" s="18"/>
      <c r="AD50" s="18"/>
      <c r="AE50" s="18"/>
      <c r="AF50" s="18"/>
      <c r="AG50" s="18"/>
      <c r="AH50" s="18"/>
      <c r="AI50" s="18"/>
      <c r="AJ50" s="18"/>
      <c r="AK50" s="18"/>
      <c r="AL50" s="19"/>
    </row>
    <row r="51" spans="20:38" ht="14.25" thickBot="1" x14ac:dyDescent="0.2">
      <c r="T51" s="905"/>
      <c r="U51" s="906"/>
    </row>
    <row r="52" spans="20:38" ht="13.35" customHeight="1" x14ac:dyDescent="0.15">
      <c r="T52" s="905"/>
      <c r="U52" s="906"/>
      <c r="AA52" s="8" t="s">
        <v>118</v>
      </c>
      <c r="AB52" s="9"/>
      <c r="AC52" s="9"/>
      <c r="AD52" s="9"/>
      <c r="AE52" s="9"/>
      <c r="AF52" s="9"/>
      <c r="AG52" s="9"/>
      <c r="AH52" s="9"/>
      <c r="AI52" s="9"/>
      <c r="AJ52" s="9"/>
      <c r="AK52" s="9"/>
      <c r="AL52" s="10"/>
    </row>
    <row r="53" spans="20:38" x14ac:dyDescent="0.15">
      <c r="T53" s="905"/>
      <c r="U53" s="906"/>
      <c r="AA53" s="12"/>
      <c r="AB53" t="s">
        <v>113</v>
      </c>
      <c r="AG53" s="11"/>
      <c r="AH53" s="11"/>
      <c r="AI53" s="11"/>
      <c r="AL53" s="13"/>
    </row>
    <row r="54" spans="20:38" ht="13.35" customHeight="1" x14ac:dyDescent="0.15">
      <c r="T54" s="905"/>
      <c r="U54" s="906"/>
      <c r="AA54" s="4"/>
      <c r="AC54" s="897"/>
      <c r="AD54" s="898"/>
      <c r="AE54" s="898"/>
      <c r="AF54" s="898"/>
      <c r="AG54" s="898"/>
      <c r="AH54" s="898"/>
      <c r="AI54" s="898"/>
      <c r="AJ54" s="898"/>
      <c r="AK54" s="899"/>
      <c r="AL54" s="14"/>
    </row>
    <row r="55" spans="20:38" ht="13.35" customHeight="1" x14ac:dyDescent="0.15">
      <c r="T55" s="905"/>
      <c r="U55" s="906"/>
      <c r="AA55" s="4"/>
      <c r="AC55" s="900"/>
      <c r="AD55" s="901"/>
      <c r="AE55" s="901"/>
      <c r="AF55" s="901"/>
      <c r="AG55" s="901"/>
      <c r="AH55" s="901"/>
      <c r="AI55" s="901"/>
      <c r="AJ55" s="901"/>
      <c r="AK55" s="902"/>
      <c r="AL55" s="14"/>
    </row>
    <row r="56" spans="20:38" ht="13.35" customHeight="1" x14ac:dyDescent="0.15">
      <c r="T56" s="905"/>
      <c r="U56" s="906"/>
      <c r="AA56" s="4"/>
      <c r="AH56" s="11"/>
      <c r="AI56" s="11"/>
      <c r="AJ56" s="11"/>
      <c r="AL56" s="14"/>
    </row>
    <row r="57" spans="20:38" ht="13.35" customHeight="1" x14ac:dyDescent="0.15">
      <c r="T57" s="905"/>
      <c r="U57" s="906"/>
      <c r="V57" s="5"/>
      <c r="W57" t="s">
        <v>117</v>
      </c>
      <c r="Y57" s="5"/>
      <c r="Z57" s="5"/>
      <c r="AA57" s="4"/>
      <c r="AB57" t="s">
        <v>116</v>
      </c>
      <c r="AG57" s="11"/>
      <c r="AH57" s="11"/>
      <c r="AI57" s="11"/>
      <c r="AL57" s="14"/>
    </row>
    <row r="58" spans="20:38" ht="13.35" customHeight="1" x14ac:dyDescent="0.15">
      <c r="T58" s="905"/>
      <c r="U58" s="906"/>
      <c r="V58" s="2"/>
      <c r="W58" s="2"/>
      <c r="X58" s="2"/>
      <c r="Y58" s="2"/>
      <c r="Z58" s="2"/>
      <c r="AA58" s="4"/>
      <c r="AC58" s="897"/>
      <c r="AD58" s="898"/>
      <c r="AE58" s="898"/>
      <c r="AF58" s="898"/>
      <c r="AG58" s="898"/>
      <c r="AH58" s="898"/>
      <c r="AI58" s="898"/>
      <c r="AJ58" s="898"/>
      <c r="AK58" s="899"/>
      <c r="AL58" s="14"/>
    </row>
    <row r="59" spans="20:38" x14ac:dyDescent="0.15">
      <c r="T59" s="905"/>
      <c r="U59" s="906"/>
      <c r="AA59" s="4"/>
      <c r="AC59" s="900"/>
      <c r="AD59" s="901"/>
      <c r="AE59" s="901"/>
      <c r="AF59" s="901"/>
      <c r="AG59" s="901"/>
      <c r="AH59" s="901"/>
      <c r="AI59" s="901"/>
      <c r="AJ59" s="901"/>
      <c r="AK59" s="902"/>
      <c r="AL59" s="14"/>
    </row>
    <row r="60" spans="20:38" x14ac:dyDescent="0.15">
      <c r="T60" s="905"/>
      <c r="U60" s="906"/>
      <c r="AA60" s="4"/>
      <c r="AH60" s="11"/>
      <c r="AI60" s="11"/>
      <c r="AJ60" s="11"/>
      <c r="AL60" s="14"/>
    </row>
    <row r="61" spans="20:38" x14ac:dyDescent="0.15">
      <c r="T61" s="905"/>
      <c r="U61" s="906"/>
      <c r="AA61" s="4"/>
      <c r="AG61" s="11"/>
      <c r="AH61" s="11"/>
      <c r="AI61" s="11"/>
      <c r="AL61" s="14"/>
    </row>
    <row r="62" spans="20:38" x14ac:dyDescent="0.15">
      <c r="T62" s="905"/>
      <c r="U62" s="906"/>
      <c r="AA62" s="4"/>
      <c r="AC62" s="897"/>
      <c r="AD62" s="898"/>
      <c r="AE62" s="898"/>
      <c r="AF62" s="898"/>
      <c r="AG62" s="898"/>
      <c r="AH62" s="898"/>
      <c r="AI62" s="898"/>
      <c r="AJ62" s="898"/>
      <c r="AK62" s="899"/>
      <c r="AL62" s="14"/>
    </row>
    <row r="63" spans="20:38" x14ac:dyDescent="0.15">
      <c r="T63" s="905"/>
      <c r="U63" s="906"/>
      <c r="AA63" s="4"/>
      <c r="AC63" s="900"/>
      <c r="AD63" s="901"/>
      <c r="AE63" s="901"/>
      <c r="AF63" s="901"/>
      <c r="AG63" s="901"/>
      <c r="AH63" s="901"/>
      <c r="AI63" s="901"/>
      <c r="AJ63" s="901"/>
      <c r="AK63" s="902"/>
      <c r="AL63" s="14"/>
    </row>
    <row r="64" spans="20:38" ht="14.25" thickBot="1" x14ac:dyDescent="0.2">
      <c r="T64" s="905"/>
      <c r="U64" s="906"/>
      <c r="AA64" s="17"/>
      <c r="AB64" s="18"/>
      <c r="AC64" s="18"/>
      <c r="AD64" s="18"/>
      <c r="AE64" s="18"/>
      <c r="AF64" s="18"/>
      <c r="AG64" s="18"/>
      <c r="AH64" s="18"/>
      <c r="AI64" s="18"/>
      <c r="AJ64" s="18"/>
      <c r="AK64" s="18"/>
      <c r="AL64" s="19"/>
    </row>
    <row r="65" spans="20:38" ht="13.35" customHeight="1" thickBot="1" x14ac:dyDescent="0.2">
      <c r="T65" s="905"/>
      <c r="U65" s="906"/>
    </row>
    <row r="66" spans="20:38" x14ac:dyDescent="0.15">
      <c r="T66" s="905"/>
      <c r="U66" s="906"/>
      <c r="AA66" s="20" t="s">
        <v>122</v>
      </c>
      <c r="AB66" s="21"/>
      <c r="AC66" s="22"/>
      <c r="AD66" s="22"/>
      <c r="AE66" s="22"/>
      <c r="AF66" s="22"/>
      <c r="AG66" s="23"/>
      <c r="AH66" s="23"/>
      <c r="AI66" s="23"/>
      <c r="AJ66" s="23"/>
      <c r="AK66" s="23"/>
      <c r="AL66" s="24"/>
    </row>
    <row r="67" spans="20:38" x14ac:dyDescent="0.15">
      <c r="T67" s="905"/>
      <c r="U67" s="906"/>
      <c r="V67" s="5"/>
      <c r="W67" s="5"/>
      <c r="X67" s="5"/>
      <c r="Y67" s="5"/>
      <c r="Z67" s="5"/>
      <c r="AA67" s="4"/>
      <c r="AB67" t="s">
        <v>125</v>
      </c>
      <c r="AC67" s="910"/>
      <c r="AD67" s="910"/>
      <c r="AE67" s="910"/>
      <c r="AF67" s="910"/>
      <c r="AG67" s="910"/>
      <c r="AH67" s="910"/>
      <c r="AI67" s="910"/>
      <c r="AJ67" t="s">
        <v>124</v>
      </c>
      <c r="AL67" s="14"/>
    </row>
    <row r="68" spans="20:38" x14ac:dyDescent="0.15">
      <c r="T68" s="905"/>
      <c r="U68" s="906"/>
      <c r="V68" s="30" t="s">
        <v>123</v>
      </c>
      <c r="W68" s="909"/>
      <c r="X68" s="909"/>
      <c r="Y68" s="909"/>
      <c r="Z68" s="2" t="s">
        <v>124</v>
      </c>
      <c r="AA68" s="29"/>
      <c r="AB68" s="2"/>
      <c r="AC68" s="897"/>
      <c r="AD68" s="898"/>
      <c r="AE68" s="898"/>
      <c r="AF68" s="898"/>
      <c r="AG68" s="898"/>
      <c r="AH68" s="898"/>
      <c r="AI68" s="898"/>
      <c r="AJ68" s="898"/>
      <c r="AK68" s="899"/>
      <c r="AL68" s="14"/>
    </row>
    <row r="69" spans="20:38" x14ac:dyDescent="0.15">
      <c r="T69" s="905"/>
      <c r="U69" s="906"/>
      <c r="AA69" s="4"/>
      <c r="AC69" s="900"/>
      <c r="AD69" s="901"/>
      <c r="AE69" s="901"/>
      <c r="AF69" s="901"/>
      <c r="AG69" s="901"/>
      <c r="AH69" s="901"/>
      <c r="AI69" s="901"/>
      <c r="AJ69" s="901"/>
      <c r="AK69" s="902"/>
      <c r="AL69" s="14"/>
    </row>
    <row r="70" spans="20:38" x14ac:dyDescent="0.15">
      <c r="T70" s="905"/>
      <c r="U70" s="906"/>
      <c r="AA70" s="4"/>
      <c r="AC70" s="25"/>
      <c r="AD70" s="25"/>
      <c r="AE70" s="25"/>
      <c r="AF70" s="25"/>
      <c r="AG70" s="26"/>
      <c r="AH70" s="26"/>
      <c r="AI70" s="26"/>
      <c r="AJ70" s="26"/>
      <c r="AK70" s="26"/>
      <c r="AL70" s="14"/>
    </row>
    <row r="71" spans="20:38" x14ac:dyDescent="0.15">
      <c r="T71" s="905"/>
      <c r="U71" s="906"/>
      <c r="AA71" s="4"/>
      <c r="AB71" s="2"/>
      <c r="AC71" s="897"/>
      <c r="AD71" s="898"/>
      <c r="AE71" s="898"/>
      <c r="AF71" s="898"/>
      <c r="AG71" s="898"/>
      <c r="AH71" s="898"/>
      <c r="AI71" s="898"/>
      <c r="AJ71" s="898"/>
      <c r="AK71" s="899"/>
      <c r="AL71" s="14"/>
    </row>
    <row r="72" spans="20:38" x14ac:dyDescent="0.15">
      <c r="T72" s="905"/>
      <c r="U72" s="906"/>
      <c r="AA72" s="4"/>
      <c r="AC72" s="900"/>
      <c r="AD72" s="901"/>
      <c r="AE72" s="901"/>
      <c r="AF72" s="901"/>
      <c r="AG72" s="901"/>
      <c r="AH72" s="901"/>
      <c r="AI72" s="901"/>
      <c r="AJ72" s="901"/>
      <c r="AK72" s="902"/>
      <c r="AL72" s="14"/>
    </row>
    <row r="73" spans="20:38" ht="14.25" thickBot="1" x14ac:dyDescent="0.2">
      <c r="T73" s="907"/>
      <c r="U73" s="908"/>
      <c r="AA73" s="17"/>
      <c r="AB73" s="18"/>
      <c r="AC73" s="18"/>
      <c r="AD73" s="18"/>
      <c r="AE73" s="18"/>
      <c r="AF73" s="18"/>
      <c r="AG73" s="18"/>
      <c r="AH73" s="18"/>
      <c r="AI73" s="18"/>
      <c r="AJ73" s="18"/>
      <c r="AK73" s="18"/>
      <c r="AL73" s="19"/>
    </row>
  </sheetData>
  <mergeCells count="33">
    <mergeCell ref="E45:M46"/>
    <mergeCell ref="E42:M43"/>
    <mergeCell ref="E41:K41"/>
    <mergeCell ref="AC71:AK72"/>
    <mergeCell ref="AC62:AK63"/>
    <mergeCell ref="AC44:AK45"/>
    <mergeCell ref="AC48:AK49"/>
    <mergeCell ref="AC54:AK55"/>
    <mergeCell ref="AC58:AK59"/>
    <mergeCell ref="AC31:AK32"/>
    <mergeCell ref="T15:U73"/>
    <mergeCell ref="E17:M18"/>
    <mergeCell ref="AC17:AK18"/>
    <mergeCell ref="E20:M21"/>
    <mergeCell ref="AC20:AK21"/>
    <mergeCell ref="AC34:AK35"/>
    <mergeCell ref="AC40:AK41"/>
    <mergeCell ref="P43:R43"/>
    <mergeCell ref="AC67:AI67"/>
    <mergeCell ref="W68:Y68"/>
    <mergeCell ref="AC68:AK69"/>
    <mergeCell ref="E24:M25"/>
    <mergeCell ref="AC24:AK25"/>
    <mergeCell ref="E27:M28"/>
    <mergeCell ref="AC27:AK28"/>
    <mergeCell ref="I4:V4"/>
    <mergeCell ref="C4:H4"/>
    <mergeCell ref="C12:D12"/>
    <mergeCell ref="E12:AL12"/>
    <mergeCell ref="C9:AL10"/>
    <mergeCell ref="C6:AL7"/>
    <mergeCell ref="C11:D11"/>
    <mergeCell ref="E11:AL11"/>
  </mergeCells>
  <phoneticPr fontId="14"/>
  <printOptions horizontalCentered="1"/>
  <pageMargins left="0.70866141732283472" right="0.70866141732283472" top="0.74803149606299213" bottom="0.74803149606299213" header="0.31496062992125984" footer="0.31496062992125984"/>
  <pageSetup paperSize="9" scale="74" orientation="portrait" r:id="rId1"/>
  <headerFooter>
    <oddHeader xml:space="preserve">&amp;R&amp;U開示版・非開示版&amp;U
※上記いずれかに丸をつけてください。
</oddHead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9"/>
  <sheetViews>
    <sheetView showGridLines="0" zoomScale="85" zoomScaleNormal="85" zoomScaleSheetLayoutView="85" workbookViewId="0">
      <selection activeCell="H10" sqref="H10"/>
    </sheetView>
  </sheetViews>
  <sheetFormatPr defaultColWidth="9" defaultRowHeight="13.5" x14ac:dyDescent="0.15"/>
  <cols>
    <col min="1" max="1" width="2.875" style="205" customWidth="1"/>
    <col min="2" max="2" width="4.125" style="205" customWidth="1"/>
    <col min="3" max="3" width="49.875" style="205" customWidth="1"/>
    <col min="4" max="4" width="14.875" style="205" customWidth="1"/>
    <col min="5" max="5" width="21" style="205" customWidth="1"/>
    <col min="6" max="6" width="22.625" style="205" customWidth="1"/>
    <col min="7" max="8" width="17.375" style="205" customWidth="1"/>
    <col min="9" max="9" width="3.125" style="205" customWidth="1"/>
    <col min="10" max="16384" width="9" style="205"/>
  </cols>
  <sheetData>
    <row r="1" spans="1:11" ht="22.5" customHeight="1" x14ac:dyDescent="0.15">
      <c r="A1" s="203"/>
      <c r="B1" s="265" t="s">
        <v>11</v>
      </c>
      <c r="C1" s="204"/>
    </row>
    <row r="2" spans="1:11" ht="18" customHeight="1" x14ac:dyDescent="0.15">
      <c r="B2" s="310" t="s">
        <v>126</v>
      </c>
      <c r="C2" s="206"/>
      <c r="D2" s="206"/>
      <c r="E2" s="206"/>
      <c r="F2" s="206"/>
      <c r="G2" s="206"/>
      <c r="H2" s="206"/>
    </row>
    <row r="3" spans="1:11" ht="5.0999999999999996" customHeight="1" thickBot="1" x14ac:dyDescent="0.2">
      <c r="B3" s="206"/>
      <c r="C3" s="206"/>
      <c r="D3" s="206"/>
      <c r="E3" s="206"/>
      <c r="F3" s="206"/>
      <c r="G3" s="206"/>
      <c r="H3" s="206"/>
    </row>
    <row r="4" spans="1:11" s="207" customFormat="1" ht="18.600000000000001" customHeight="1" thickBot="1" x14ac:dyDescent="0.2">
      <c r="B4" s="918" t="s">
        <v>127</v>
      </c>
      <c r="C4" s="919"/>
      <c r="D4" s="919" t="s">
        <v>127</v>
      </c>
      <c r="E4" s="920" t="str">
        <f>IF(様式一覧表!D5="","",様式一覧表!D5)</f>
        <v/>
      </c>
      <c r="F4" s="921"/>
      <c r="G4" s="921"/>
      <c r="H4" s="922"/>
    </row>
    <row r="5" spans="1:11" ht="8.65" customHeight="1" x14ac:dyDescent="0.15">
      <c r="A5" s="206"/>
      <c r="B5" s="206"/>
      <c r="C5" s="206"/>
      <c r="D5" s="206"/>
      <c r="E5" s="206"/>
      <c r="F5" s="206"/>
      <c r="G5" s="206"/>
      <c r="H5" s="206"/>
    </row>
    <row r="6" spans="1:11" ht="35.25" customHeight="1" x14ac:dyDescent="0.15">
      <c r="A6" s="206"/>
      <c r="B6" s="923" t="s">
        <v>128</v>
      </c>
      <c r="C6" s="923"/>
      <c r="D6" s="923"/>
      <c r="E6" s="923"/>
      <c r="F6" s="923"/>
      <c r="G6" s="923"/>
      <c r="H6" s="923"/>
    </row>
    <row r="7" spans="1:11" ht="79.5" customHeight="1" x14ac:dyDescent="0.15">
      <c r="A7" s="206" t="s">
        <v>129</v>
      </c>
      <c r="B7" s="924" t="s">
        <v>761</v>
      </c>
      <c r="C7" s="925"/>
      <c r="D7" s="925"/>
      <c r="E7" s="925"/>
      <c r="F7" s="925"/>
      <c r="G7" s="925"/>
      <c r="H7" s="925"/>
      <c r="I7" s="208"/>
      <c r="J7" s="208"/>
      <c r="K7" s="208"/>
    </row>
    <row r="8" spans="1:11" x14ac:dyDescent="0.15">
      <c r="A8" s="206"/>
      <c r="B8" s="926" t="s">
        <v>130</v>
      </c>
      <c r="C8" s="331" t="s">
        <v>131</v>
      </c>
      <c r="D8" s="331" t="s">
        <v>132</v>
      </c>
      <c r="E8" s="331" t="s">
        <v>133</v>
      </c>
      <c r="F8" s="331" t="s">
        <v>134</v>
      </c>
      <c r="G8" s="927" t="s">
        <v>135</v>
      </c>
      <c r="H8" s="929" t="s">
        <v>136</v>
      </c>
    </row>
    <row r="9" spans="1:11" ht="14.25" thickBot="1" x14ac:dyDescent="0.2">
      <c r="A9" s="206"/>
      <c r="B9" s="927"/>
      <c r="C9" s="332" t="s">
        <v>137</v>
      </c>
      <c r="D9" s="333" t="s">
        <v>138</v>
      </c>
      <c r="E9" s="335" t="s">
        <v>139</v>
      </c>
      <c r="F9" s="336" t="s">
        <v>140</v>
      </c>
      <c r="G9" s="928"/>
      <c r="H9" s="930"/>
    </row>
    <row r="10" spans="1:11" ht="22.5" customHeight="1" thickTop="1" x14ac:dyDescent="0.15">
      <c r="A10" s="206"/>
      <c r="B10" s="311">
        <v>1</v>
      </c>
      <c r="C10" s="337"/>
      <c r="D10" s="337"/>
      <c r="E10" s="256"/>
      <c r="F10" s="256"/>
      <c r="G10" s="257"/>
      <c r="H10" s="257"/>
    </row>
    <row r="11" spans="1:11" ht="22.5" customHeight="1" x14ac:dyDescent="0.15">
      <c r="A11" s="206"/>
      <c r="B11" s="312">
        <v>2</v>
      </c>
      <c r="C11" s="258"/>
      <c r="D11" s="337"/>
      <c r="E11" s="258"/>
      <c r="F11" s="258"/>
      <c r="G11" s="259"/>
      <c r="H11" s="259"/>
    </row>
    <row r="12" spans="1:11" ht="22.5" customHeight="1" x14ac:dyDescent="0.15">
      <c r="A12" s="206"/>
      <c r="B12" s="312">
        <v>3</v>
      </c>
      <c r="C12" s="258"/>
      <c r="D12" s="337"/>
      <c r="E12" s="258"/>
      <c r="F12" s="258"/>
      <c r="G12" s="259"/>
      <c r="H12" s="259"/>
    </row>
    <row r="13" spans="1:11" ht="22.5" customHeight="1" x14ac:dyDescent="0.15">
      <c r="A13" s="206"/>
      <c r="B13" s="312">
        <v>4</v>
      </c>
      <c r="C13" s="258"/>
      <c r="D13" s="337"/>
      <c r="E13" s="258"/>
      <c r="F13" s="258"/>
      <c r="G13" s="260"/>
      <c r="H13" s="260"/>
    </row>
    <row r="14" spans="1:11" ht="22.5" customHeight="1" x14ac:dyDescent="0.15">
      <c r="A14" s="206"/>
      <c r="B14" s="312">
        <v>5</v>
      </c>
      <c r="C14" s="258"/>
      <c r="D14" s="337"/>
      <c r="E14" s="258"/>
      <c r="F14" s="258"/>
      <c r="G14" s="259"/>
      <c r="H14" s="259"/>
    </row>
    <row r="15" spans="1:11" ht="22.5" customHeight="1" x14ac:dyDescent="0.15">
      <c r="A15" s="206"/>
      <c r="B15" s="312">
        <v>6</v>
      </c>
      <c r="C15" s="258"/>
      <c r="D15" s="337"/>
      <c r="E15" s="258"/>
      <c r="F15" s="258"/>
      <c r="G15" s="259"/>
      <c r="H15" s="259"/>
    </row>
    <row r="16" spans="1:11" ht="22.5" customHeight="1" x14ac:dyDescent="0.15">
      <c r="A16" s="206"/>
      <c r="B16" s="312">
        <v>7</v>
      </c>
      <c r="C16" s="258"/>
      <c r="D16" s="337"/>
      <c r="E16" s="258"/>
      <c r="F16" s="258"/>
      <c r="G16" s="259"/>
      <c r="H16" s="259"/>
    </row>
    <row r="17" spans="1:8" ht="22.5" customHeight="1" x14ac:dyDescent="0.15">
      <c r="A17" s="206"/>
      <c r="B17" s="312">
        <v>8</v>
      </c>
      <c r="C17" s="258"/>
      <c r="D17" s="337"/>
      <c r="E17" s="258"/>
      <c r="F17" s="258"/>
      <c r="G17" s="259"/>
      <c r="H17" s="259"/>
    </row>
    <row r="18" spans="1:8" ht="22.5" customHeight="1" x14ac:dyDescent="0.15">
      <c r="A18" s="206"/>
      <c r="B18" s="312">
        <v>9</v>
      </c>
      <c r="C18" s="258"/>
      <c r="D18" s="337"/>
      <c r="E18" s="258"/>
      <c r="F18" s="258"/>
      <c r="G18" s="259"/>
      <c r="H18" s="259"/>
    </row>
    <row r="19" spans="1:8" ht="22.5" customHeight="1" x14ac:dyDescent="0.15">
      <c r="A19" s="206"/>
      <c r="B19" s="312">
        <v>10</v>
      </c>
      <c r="C19" s="258"/>
      <c r="D19" s="337"/>
      <c r="E19" s="258"/>
      <c r="F19" s="258"/>
      <c r="G19" s="259"/>
      <c r="H19" s="259"/>
    </row>
    <row r="20" spans="1:8" ht="22.5" customHeight="1" x14ac:dyDescent="0.15">
      <c r="A20" s="206"/>
      <c r="B20" s="312">
        <v>11</v>
      </c>
      <c r="C20" s="258"/>
      <c r="D20" s="337"/>
      <c r="E20" s="258"/>
      <c r="F20" s="258"/>
      <c r="G20" s="259"/>
      <c r="H20" s="259"/>
    </row>
    <row r="21" spans="1:8" ht="22.5" customHeight="1" x14ac:dyDescent="0.15">
      <c r="A21" s="206"/>
      <c r="B21" s="312">
        <v>12</v>
      </c>
      <c r="C21" s="258"/>
      <c r="D21" s="337"/>
      <c r="E21" s="258"/>
      <c r="F21" s="258"/>
      <c r="G21" s="259"/>
      <c r="H21" s="259"/>
    </row>
    <row r="22" spans="1:8" ht="22.5" customHeight="1" x14ac:dyDescent="0.15">
      <c r="A22" s="206"/>
      <c r="B22" s="312">
        <v>13</v>
      </c>
      <c r="C22" s="258"/>
      <c r="D22" s="337"/>
      <c r="E22" s="258"/>
      <c r="F22" s="258"/>
      <c r="G22" s="259"/>
      <c r="H22" s="259"/>
    </row>
    <row r="23" spans="1:8" ht="22.5" customHeight="1" x14ac:dyDescent="0.15">
      <c r="A23" s="206"/>
      <c r="B23" s="312">
        <v>14</v>
      </c>
      <c r="C23" s="258"/>
      <c r="D23" s="337"/>
      <c r="E23" s="258"/>
      <c r="F23" s="258"/>
      <c r="G23" s="259"/>
      <c r="H23" s="259"/>
    </row>
    <row r="24" spans="1:8" ht="22.5" customHeight="1" x14ac:dyDescent="0.15">
      <c r="A24" s="206"/>
      <c r="B24" s="312">
        <v>15</v>
      </c>
      <c r="C24" s="258"/>
      <c r="D24" s="337"/>
      <c r="E24" s="258"/>
      <c r="F24" s="258"/>
      <c r="G24" s="259"/>
      <c r="H24" s="259"/>
    </row>
    <row r="25" spans="1:8" ht="22.5" customHeight="1" x14ac:dyDescent="0.15">
      <c r="A25" s="206"/>
      <c r="B25" s="312">
        <v>16</v>
      </c>
      <c r="C25" s="258"/>
      <c r="D25" s="337"/>
      <c r="E25" s="258"/>
      <c r="F25" s="258"/>
      <c r="G25" s="259"/>
      <c r="H25" s="259"/>
    </row>
    <row r="26" spans="1:8" ht="22.5" customHeight="1" x14ac:dyDescent="0.15">
      <c r="A26" s="206"/>
      <c r="B26" s="312">
        <v>17</v>
      </c>
      <c r="C26" s="258"/>
      <c r="D26" s="337"/>
      <c r="E26" s="258"/>
      <c r="F26" s="258"/>
      <c r="G26" s="259"/>
      <c r="H26" s="259"/>
    </row>
    <row r="27" spans="1:8" ht="22.5" customHeight="1" x14ac:dyDescent="0.15">
      <c r="A27" s="206"/>
      <c r="B27" s="312">
        <v>18</v>
      </c>
      <c r="C27" s="258"/>
      <c r="D27" s="337"/>
      <c r="E27" s="258"/>
      <c r="F27" s="258"/>
      <c r="G27" s="259"/>
      <c r="H27" s="259"/>
    </row>
    <row r="28" spans="1:8" ht="22.5" customHeight="1" x14ac:dyDescent="0.15">
      <c r="A28" s="206"/>
      <c r="B28" s="312">
        <v>19</v>
      </c>
      <c r="C28" s="258"/>
      <c r="D28" s="337"/>
      <c r="E28" s="258"/>
      <c r="F28" s="258"/>
      <c r="G28" s="259"/>
      <c r="H28" s="259"/>
    </row>
    <row r="29" spans="1:8" ht="22.5" customHeight="1" x14ac:dyDescent="0.15">
      <c r="A29" s="206"/>
      <c r="B29" s="312">
        <v>20</v>
      </c>
      <c r="C29" s="258"/>
      <c r="D29" s="337"/>
      <c r="E29" s="258"/>
      <c r="F29" s="258"/>
      <c r="G29" s="259"/>
      <c r="H29" s="259"/>
    </row>
    <row r="30" spans="1:8" ht="22.5" customHeight="1" x14ac:dyDescent="0.15">
      <c r="A30" s="206"/>
      <c r="B30" s="312">
        <v>21</v>
      </c>
      <c r="C30" s="258"/>
      <c r="D30" s="337"/>
      <c r="E30" s="258"/>
      <c r="F30" s="258"/>
      <c r="G30" s="259"/>
      <c r="H30" s="259"/>
    </row>
    <row r="31" spans="1:8" ht="22.5" customHeight="1" x14ac:dyDescent="0.15">
      <c r="A31" s="206"/>
      <c r="B31" s="312">
        <v>22</v>
      </c>
      <c r="C31" s="258"/>
      <c r="D31" s="337"/>
      <c r="E31" s="258"/>
      <c r="F31" s="258"/>
      <c r="G31" s="259"/>
      <c r="H31" s="259"/>
    </row>
    <row r="32" spans="1:8" ht="22.5" customHeight="1" x14ac:dyDescent="0.15">
      <c r="A32" s="206"/>
      <c r="B32" s="312">
        <v>23</v>
      </c>
      <c r="C32" s="258"/>
      <c r="D32" s="337"/>
      <c r="E32" s="258"/>
      <c r="F32" s="258"/>
      <c r="G32" s="259"/>
      <c r="H32" s="259"/>
    </row>
    <row r="33" spans="1:8" ht="22.5" customHeight="1" x14ac:dyDescent="0.15">
      <c r="A33" s="206"/>
      <c r="B33" s="312">
        <v>24</v>
      </c>
      <c r="C33" s="258"/>
      <c r="D33" s="337"/>
      <c r="E33" s="258"/>
      <c r="F33" s="258"/>
      <c r="G33" s="259"/>
      <c r="H33" s="259"/>
    </row>
    <row r="34" spans="1:8" ht="22.5" customHeight="1" x14ac:dyDescent="0.15">
      <c r="A34" s="206"/>
      <c r="B34" s="312">
        <v>25</v>
      </c>
      <c r="C34" s="258"/>
      <c r="D34" s="337"/>
      <c r="E34" s="258"/>
      <c r="F34" s="258"/>
      <c r="G34" s="259"/>
      <c r="H34" s="259"/>
    </row>
    <row r="35" spans="1:8" ht="22.5" customHeight="1" x14ac:dyDescent="0.15">
      <c r="A35" s="206"/>
      <c r="B35" s="312">
        <v>26</v>
      </c>
      <c r="C35" s="258"/>
      <c r="D35" s="337"/>
      <c r="E35" s="258"/>
      <c r="F35" s="258"/>
      <c r="G35" s="259"/>
      <c r="H35" s="259"/>
    </row>
    <row r="36" spans="1:8" ht="22.5" customHeight="1" x14ac:dyDescent="0.15">
      <c r="A36" s="206"/>
      <c r="B36" s="312">
        <v>27</v>
      </c>
      <c r="C36" s="258"/>
      <c r="D36" s="337"/>
      <c r="E36" s="258"/>
      <c r="F36" s="258"/>
      <c r="G36" s="259"/>
      <c r="H36" s="259"/>
    </row>
    <row r="37" spans="1:8" ht="22.5" customHeight="1" x14ac:dyDescent="0.15">
      <c r="A37" s="206"/>
      <c r="B37" s="312">
        <v>28</v>
      </c>
      <c r="C37" s="258"/>
      <c r="D37" s="337"/>
      <c r="E37" s="258"/>
      <c r="F37" s="258"/>
      <c r="G37" s="259"/>
      <c r="H37" s="259"/>
    </row>
    <row r="38" spans="1:8" ht="22.5" customHeight="1" x14ac:dyDescent="0.15">
      <c r="A38" s="206"/>
      <c r="B38" s="312">
        <v>29</v>
      </c>
      <c r="C38" s="258"/>
      <c r="D38" s="337"/>
      <c r="E38" s="258"/>
      <c r="F38" s="258"/>
      <c r="G38" s="259"/>
      <c r="H38" s="259"/>
    </row>
    <row r="39" spans="1:8" ht="22.5" customHeight="1" x14ac:dyDescent="0.15">
      <c r="A39" s="206"/>
      <c r="B39" s="312">
        <v>30</v>
      </c>
      <c r="C39" s="258"/>
      <c r="D39" s="337"/>
      <c r="E39" s="258"/>
      <c r="F39" s="258"/>
      <c r="G39" s="259"/>
      <c r="H39" s="259"/>
    </row>
    <row r="40" spans="1:8" ht="22.5" customHeight="1" x14ac:dyDescent="0.15">
      <c r="A40" s="206"/>
      <c r="B40" s="312">
        <v>31</v>
      </c>
      <c r="C40" s="258"/>
      <c r="D40" s="337"/>
      <c r="E40" s="258"/>
      <c r="F40" s="258"/>
      <c r="G40" s="259"/>
      <c r="H40" s="259"/>
    </row>
    <row r="41" spans="1:8" ht="22.5" customHeight="1" x14ac:dyDescent="0.15">
      <c r="A41" s="206"/>
      <c r="B41" s="312">
        <v>32</v>
      </c>
      <c r="C41" s="258"/>
      <c r="D41" s="337"/>
      <c r="E41" s="258"/>
      <c r="F41" s="258"/>
      <c r="G41" s="259"/>
      <c r="H41" s="259"/>
    </row>
    <row r="42" spans="1:8" ht="22.5" customHeight="1" x14ac:dyDescent="0.15">
      <c r="A42" s="206"/>
      <c r="B42" s="312">
        <v>33</v>
      </c>
      <c r="C42" s="258"/>
      <c r="D42" s="337"/>
      <c r="E42" s="258"/>
      <c r="F42" s="258"/>
      <c r="G42" s="259"/>
      <c r="H42" s="259"/>
    </row>
    <row r="43" spans="1:8" ht="22.5" customHeight="1" x14ac:dyDescent="0.15">
      <c r="A43" s="206"/>
      <c r="B43" s="312">
        <v>34</v>
      </c>
      <c r="C43" s="258"/>
      <c r="D43" s="337"/>
      <c r="E43" s="258"/>
      <c r="F43" s="258"/>
      <c r="G43" s="259"/>
      <c r="H43" s="259"/>
    </row>
    <row r="44" spans="1:8" ht="22.5" customHeight="1" x14ac:dyDescent="0.15">
      <c r="A44" s="206"/>
      <c r="B44" s="312">
        <v>35</v>
      </c>
      <c r="C44" s="258"/>
      <c r="D44" s="337"/>
      <c r="E44" s="258"/>
      <c r="F44" s="258"/>
      <c r="G44" s="259"/>
      <c r="H44" s="259"/>
    </row>
    <row r="45" spans="1:8" ht="22.5" customHeight="1" x14ac:dyDescent="0.15">
      <c r="A45" s="206"/>
      <c r="B45" s="312">
        <v>36</v>
      </c>
      <c r="C45" s="258"/>
      <c r="D45" s="337"/>
      <c r="E45" s="258"/>
      <c r="F45" s="258"/>
      <c r="G45" s="259"/>
      <c r="H45" s="259"/>
    </row>
    <row r="46" spans="1:8" ht="22.5" customHeight="1" x14ac:dyDescent="0.15">
      <c r="A46" s="206"/>
      <c r="B46" s="312">
        <v>37</v>
      </c>
      <c r="C46" s="258"/>
      <c r="D46" s="337"/>
      <c r="E46" s="258"/>
      <c r="F46" s="258"/>
      <c r="G46" s="259"/>
      <c r="H46" s="259"/>
    </row>
    <row r="47" spans="1:8" ht="22.5" customHeight="1" x14ac:dyDescent="0.15">
      <c r="B47" s="312">
        <v>38</v>
      </c>
      <c r="C47" s="258"/>
      <c r="D47" s="337"/>
      <c r="E47" s="258"/>
      <c r="F47" s="258"/>
      <c r="G47" s="259"/>
      <c r="H47" s="259"/>
    </row>
    <row r="48" spans="1:8" ht="22.5" customHeight="1" x14ac:dyDescent="0.15">
      <c r="B48" s="312">
        <v>39</v>
      </c>
      <c r="C48" s="258"/>
      <c r="D48" s="337"/>
      <c r="E48" s="258"/>
      <c r="F48" s="258"/>
      <c r="G48" s="259"/>
      <c r="H48" s="259"/>
    </row>
    <row r="49" spans="2:8" ht="22.5" customHeight="1" x14ac:dyDescent="0.15">
      <c r="B49" s="312">
        <v>40</v>
      </c>
      <c r="C49" s="258"/>
      <c r="D49" s="337"/>
      <c r="E49" s="258"/>
      <c r="F49" s="258"/>
      <c r="G49" s="259"/>
      <c r="H49" s="259"/>
    </row>
  </sheetData>
  <mergeCells count="7">
    <mergeCell ref="B4:D4"/>
    <mergeCell ref="E4:H4"/>
    <mergeCell ref="B6:H6"/>
    <mergeCell ref="B7:H7"/>
    <mergeCell ref="B8:B9"/>
    <mergeCell ref="G8:G9"/>
    <mergeCell ref="H8:H9"/>
  </mergeCells>
  <phoneticPr fontId="14"/>
  <printOptions horizontalCentered="1"/>
  <pageMargins left="0.19685039370078741" right="0.23622047244094491" top="0.74803149606299213" bottom="0.74803149606299213" header="0.31496062992125984" footer="0.31496062992125984"/>
  <pageSetup paperSize="9" scale="66" fitToHeight="0" orientation="portrait" cellComments="asDisplayed" r:id="rId1"/>
  <headerFooter>
    <oddHeader xml:space="preserve">&amp;R&amp;U開示版・非開示版&amp;U
※上記いずれかに丸をつけてください。
</oddHeader>
  </headerFooter>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6D99D4F-FD3D-45CB-A3A5-27DE9F3E3CE0}">
          <x14:formula1>
            <xm:f>'コード '!$B$5:$B$6</xm:f>
          </x14:formula1>
          <xm:sqref>C10:C49</xm:sqref>
        </x14:dataValidation>
        <x14:dataValidation type="list" allowBlank="1" showInputMessage="1" showErrorMessage="1" xr:uid="{23C55EB0-3F67-48C5-B79A-7443009A2ABC}">
          <x14:formula1>
            <xm:f>'コード '!$B$17:$B$19</xm:f>
          </x14:formula1>
          <xm:sqref>E11:E49 E10</xm:sqref>
        </x14:dataValidation>
        <x14:dataValidation type="list" allowBlank="1" showInputMessage="1" showErrorMessage="1" xr:uid="{0FEC5231-B9F8-4B69-B7EB-67592491A621}">
          <x14:formula1>
            <xm:f>'コード '!$B$22:$B$24</xm:f>
          </x14:formula1>
          <xm:sqref>F11:F49 F10</xm:sqref>
        </x14:dataValidation>
        <x14:dataValidation type="list" allowBlank="1" showInputMessage="1" showErrorMessage="1" xr:uid="{D408AC0A-6AEB-419E-BF6A-338EC8671DB5}">
          <x14:formula1>
            <xm:f>'コード '!$B$9:$B$14</xm:f>
          </x14:formula1>
          <xm:sqref>D10:D49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B1:Y63"/>
  <sheetViews>
    <sheetView showGridLines="0" zoomScale="70" zoomScaleNormal="70" zoomScaleSheetLayoutView="75" workbookViewId="0">
      <selection activeCell="B5" sqref="B5:G5"/>
    </sheetView>
  </sheetViews>
  <sheetFormatPr defaultColWidth="9" defaultRowHeight="13.5" x14ac:dyDescent="0.15"/>
  <cols>
    <col min="1" max="1" width="2.375" customWidth="1"/>
    <col min="2" max="2" width="3.375" customWidth="1"/>
    <col min="3" max="3" width="26.875" customWidth="1"/>
    <col min="4" max="4" width="34.375" customWidth="1"/>
    <col min="5" max="5" width="18.375" customWidth="1"/>
    <col min="6" max="6" width="37.875" customWidth="1"/>
    <col min="7" max="7" width="36" customWidth="1"/>
    <col min="8" max="9" width="48.875" customWidth="1"/>
    <col min="10" max="10" width="19.875" customWidth="1"/>
    <col min="11" max="11" width="20.625" customWidth="1"/>
    <col min="12" max="13" width="21.375" customWidth="1"/>
    <col min="14" max="14" width="20.125" customWidth="1"/>
    <col min="15" max="15" width="19.375" customWidth="1"/>
    <col min="16" max="16" width="17.125" bestFit="1" customWidth="1"/>
    <col min="17" max="17" width="19.125" bestFit="1" customWidth="1"/>
  </cols>
  <sheetData>
    <row r="1" spans="2:25" ht="21.75" customHeight="1" x14ac:dyDescent="0.15">
      <c r="B1" s="142" t="s">
        <v>11</v>
      </c>
    </row>
    <row r="2" spans="2:25" ht="22.5" customHeight="1" x14ac:dyDescent="0.15">
      <c r="B2" s="127" t="s">
        <v>141</v>
      </c>
    </row>
    <row r="3" spans="2:25" ht="12" customHeight="1" thickBot="1" x14ac:dyDescent="0.2">
      <c r="B3" s="95"/>
      <c r="C3" s="95"/>
      <c r="D3" s="96"/>
      <c r="E3" s="95"/>
      <c r="F3" s="94"/>
      <c r="G3" s="94"/>
      <c r="H3" s="94"/>
      <c r="I3" s="94"/>
      <c r="J3" s="94"/>
      <c r="K3" s="95"/>
      <c r="L3" s="95"/>
      <c r="M3" s="95"/>
      <c r="N3" s="95"/>
      <c r="O3" s="95"/>
      <c r="P3" s="95"/>
      <c r="Q3" s="95"/>
      <c r="R3" s="95"/>
      <c r="S3" s="95"/>
      <c r="T3" s="95"/>
      <c r="U3" s="95"/>
      <c r="V3" s="95"/>
      <c r="W3" s="95"/>
      <c r="X3" s="95"/>
      <c r="Y3" s="95"/>
    </row>
    <row r="4" spans="2:25" ht="17.25" customHeight="1" thickBot="1" x14ac:dyDescent="0.2">
      <c r="B4" s="943" t="s">
        <v>12</v>
      </c>
      <c r="C4" s="944"/>
      <c r="D4" s="941" t="str">
        <f>IF(様式一覧表!D5="","",様式一覧表!D5)</f>
        <v/>
      </c>
      <c r="E4" s="942"/>
      <c r="F4" s="104"/>
    </row>
    <row r="5" spans="2:25" s="103" customFormat="1" ht="17.25" customHeight="1" x14ac:dyDescent="0.15">
      <c r="B5" s="945"/>
      <c r="C5" s="946"/>
      <c r="D5" s="946"/>
      <c r="E5" s="946"/>
      <c r="F5" s="946"/>
      <c r="G5" s="946"/>
      <c r="H5" s="99"/>
      <c r="I5" s="99"/>
      <c r="J5" s="99"/>
      <c r="K5" s="99"/>
      <c r="L5" s="99"/>
      <c r="M5" s="99"/>
      <c r="N5" s="99"/>
      <c r="O5" s="99"/>
      <c r="P5" s="99"/>
      <c r="Q5" s="99"/>
      <c r="R5" s="99"/>
      <c r="S5" s="99"/>
      <c r="T5" s="99"/>
      <c r="U5" s="99"/>
      <c r="V5" s="99"/>
      <c r="W5" s="99"/>
      <c r="X5" s="102"/>
      <c r="Y5" s="102"/>
    </row>
    <row r="6" spans="2:25" ht="18.75" customHeight="1" thickBot="1" x14ac:dyDescent="0.2">
      <c r="B6" s="32" t="s">
        <v>142</v>
      </c>
      <c r="C6" t="s">
        <v>143</v>
      </c>
    </row>
    <row r="7" spans="2:25" x14ac:dyDescent="0.15">
      <c r="C7" s="947" t="s">
        <v>144</v>
      </c>
      <c r="D7" s="950" t="s">
        <v>145</v>
      </c>
      <c r="E7" s="950" t="s">
        <v>146</v>
      </c>
      <c r="F7" s="950" t="s">
        <v>147</v>
      </c>
      <c r="G7" s="950" t="s">
        <v>148</v>
      </c>
      <c r="H7" s="955" t="s">
        <v>149</v>
      </c>
      <c r="I7" s="338" t="s">
        <v>131</v>
      </c>
      <c r="J7" s="339" t="s">
        <v>132</v>
      </c>
      <c r="K7" s="339" t="s">
        <v>133</v>
      </c>
      <c r="L7" s="340" t="s">
        <v>134</v>
      </c>
    </row>
    <row r="8" spans="2:25" x14ac:dyDescent="0.15">
      <c r="C8" s="948"/>
      <c r="D8" s="951"/>
      <c r="E8" s="951"/>
      <c r="F8" s="951"/>
      <c r="G8" s="951"/>
      <c r="H8" s="956"/>
      <c r="I8" s="958" t="s">
        <v>137</v>
      </c>
      <c r="J8" s="960" t="s">
        <v>138</v>
      </c>
      <c r="K8" s="960" t="s">
        <v>139</v>
      </c>
      <c r="L8" s="939" t="s">
        <v>140</v>
      </c>
    </row>
    <row r="9" spans="2:25" x14ac:dyDescent="0.15">
      <c r="C9" s="949"/>
      <c r="D9" s="952"/>
      <c r="E9" s="952"/>
      <c r="F9" s="952"/>
      <c r="G9" s="952"/>
      <c r="H9" s="957"/>
      <c r="I9" s="959"/>
      <c r="J9" s="961"/>
      <c r="K9" s="961"/>
      <c r="L9" s="940"/>
    </row>
    <row r="10" spans="2:25" x14ac:dyDescent="0.15">
      <c r="C10" s="43"/>
      <c r="D10" s="44"/>
      <c r="E10" s="45"/>
      <c r="F10" s="46"/>
      <c r="G10" s="46"/>
      <c r="H10" s="44"/>
      <c r="I10" s="46"/>
      <c r="J10" s="46"/>
      <c r="K10" s="46"/>
      <c r="L10" s="313"/>
    </row>
    <row r="11" spans="2:25" x14ac:dyDescent="0.15">
      <c r="C11" s="43"/>
      <c r="D11" s="44"/>
      <c r="E11" s="45"/>
      <c r="F11" s="46"/>
      <c r="G11" s="46"/>
      <c r="H11" s="44"/>
      <c r="I11" s="46"/>
      <c r="J11" s="46"/>
      <c r="K11" s="46"/>
      <c r="L11" s="313"/>
    </row>
    <row r="12" spans="2:25" x14ac:dyDescent="0.15">
      <c r="C12" s="43"/>
      <c r="D12" s="44"/>
      <c r="E12" s="45"/>
      <c r="F12" s="46"/>
      <c r="G12" s="46"/>
      <c r="H12" s="44"/>
      <c r="I12" s="46"/>
      <c r="J12" s="46"/>
      <c r="K12" s="46"/>
      <c r="L12" s="313"/>
    </row>
    <row r="13" spans="2:25" x14ac:dyDescent="0.15">
      <c r="C13" s="43"/>
      <c r="D13" s="44"/>
      <c r="E13" s="45"/>
      <c r="F13" s="46"/>
      <c r="G13" s="46"/>
      <c r="H13" s="44"/>
      <c r="I13" s="46"/>
      <c r="J13" s="46"/>
      <c r="K13" s="46"/>
      <c r="L13" s="313"/>
    </row>
    <row r="14" spans="2:25" ht="14.25" thickBot="1" x14ac:dyDescent="0.2">
      <c r="C14" s="47"/>
      <c r="D14" s="48"/>
      <c r="E14" s="49"/>
      <c r="F14" s="50"/>
      <c r="G14" s="50"/>
      <c r="H14" s="48"/>
      <c r="I14" s="50"/>
      <c r="J14" s="50"/>
      <c r="K14" s="50"/>
      <c r="L14" s="314"/>
    </row>
    <row r="15" spans="2:25" ht="16.149999999999999" customHeight="1" x14ac:dyDescent="0.15"/>
    <row r="16" spans="2:25" ht="16.149999999999999" customHeight="1" thickBot="1" x14ac:dyDescent="0.2">
      <c r="B16" s="32" t="s">
        <v>150</v>
      </c>
      <c r="C16" t="s">
        <v>151</v>
      </c>
    </row>
    <row r="17" spans="2:14" x14ac:dyDescent="0.15">
      <c r="C17" s="947" t="s">
        <v>144</v>
      </c>
      <c r="D17" s="950" t="s">
        <v>145</v>
      </c>
      <c r="E17" s="950" t="s">
        <v>146</v>
      </c>
      <c r="F17" s="950" t="s">
        <v>147</v>
      </c>
      <c r="G17" s="950" t="s">
        <v>152</v>
      </c>
      <c r="H17" s="955" t="s">
        <v>149</v>
      </c>
      <c r="I17" s="338" t="s">
        <v>131</v>
      </c>
      <c r="J17" s="339" t="s">
        <v>132</v>
      </c>
      <c r="K17" s="339" t="s">
        <v>133</v>
      </c>
      <c r="L17" s="340" t="s">
        <v>134</v>
      </c>
    </row>
    <row r="18" spans="2:14" x14ac:dyDescent="0.15">
      <c r="C18" s="948"/>
      <c r="D18" s="951"/>
      <c r="E18" s="951"/>
      <c r="F18" s="951"/>
      <c r="G18" s="951"/>
      <c r="H18" s="956"/>
      <c r="I18" s="958" t="s">
        <v>137</v>
      </c>
      <c r="J18" s="960" t="s">
        <v>138</v>
      </c>
      <c r="K18" s="960" t="s">
        <v>139</v>
      </c>
      <c r="L18" s="939" t="s">
        <v>140</v>
      </c>
    </row>
    <row r="19" spans="2:14" x14ac:dyDescent="0.15">
      <c r="C19" s="949"/>
      <c r="D19" s="952"/>
      <c r="E19" s="952"/>
      <c r="F19" s="952"/>
      <c r="G19" s="952"/>
      <c r="H19" s="957"/>
      <c r="I19" s="959"/>
      <c r="J19" s="961"/>
      <c r="K19" s="961"/>
      <c r="L19" s="940"/>
    </row>
    <row r="20" spans="2:14" ht="16.149999999999999" customHeight="1" x14ac:dyDescent="0.15">
      <c r="C20" s="43"/>
      <c r="D20" s="44"/>
      <c r="E20" s="45"/>
      <c r="F20" s="46"/>
      <c r="G20" s="46"/>
      <c r="H20" s="44"/>
      <c r="I20" s="46"/>
      <c r="J20" s="46"/>
      <c r="K20" s="46"/>
      <c r="L20" s="313"/>
    </row>
    <row r="21" spans="2:14" ht="16.149999999999999" customHeight="1" x14ac:dyDescent="0.15">
      <c r="C21" s="43"/>
      <c r="D21" s="44"/>
      <c r="E21" s="45"/>
      <c r="F21" s="46"/>
      <c r="G21" s="46"/>
      <c r="H21" s="44"/>
      <c r="I21" s="46"/>
      <c r="J21" s="46"/>
      <c r="K21" s="46"/>
      <c r="L21" s="313"/>
    </row>
    <row r="22" spans="2:14" ht="16.149999999999999" customHeight="1" x14ac:dyDescent="0.15">
      <c r="C22" s="43"/>
      <c r="D22" s="44"/>
      <c r="E22" s="45"/>
      <c r="F22" s="46"/>
      <c r="G22" s="46"/>
      <c r="H22" s="44"/>
      <c r="I22" s="46"/>
      <c r="J22" s="46"/>
      <c r="K22" s="46"/>
      <c r="L22" s="313"/>
    </row>
    <row r="23" spans="2:14" ht="16.149999999999999" customHeight="1" x14ac:dyDescent="0.15">
      <c r="C23" s="43"/>
      <c r="D23" s="44"/>
      <c r="E23" s="45"/>
      <c r="F23" s="46"/>
      <c r="G23" s="46"/>
      <c r="H23" s="44"/>
      <c r="I23" s="46"/>
      <c r="J23" s="46"/>
      <c r="K23" s="46"/>
      <c r="L23" s="313"/>
    </row>
    <row r="24" spans="2:14" ht="16.149999999999999" customHeight="1" thickBot="1" x14ac:dyDescent="0.2">
      <c r="C24" s="47"/>
      <c r="D24" s="48"/>
      <c r="E24" s="49"/>
      <c r="F24" s="50"/>
      <c r="G24" s="50"/>
      <c r="H24" s="48"/>
      <c r="I24" s="50"/>
      <c r="J24" s="50"/>
      <c r="K24" s="50"/>
      <c r="L24" s="314"/>
    </row>
    <row r="25" spans="2:14" ht="16.149999999999999" customHeight="1" x14ac:dyDescent="0.15"/>
    <row r="26" spans="2:14" ht="16.149999999999999" customHeight="1" thickBot="1" x14ac:dyDescent="0.2">
      <c r="B26" s="32" t="s">
        <v>153</v>
      </c>
      <c r="C26" t="s">
        <v>154</v>
      </c>
    </row>
    <row r="27" spans="2:14" x14ac:dyDescent="0.15">
      <c r="C27" s="947" t="s">
        <v>144</v>
      </c>
      <c r="D27" s="950" t="s">
        <v>145</v>
      </c>
      <c r="E27" s="950" t="s">
        <v>146</v>
      </c>
      <c r="F27" s="950" t="s">
        <v>147</v>
      </c>
      <c r="G27" s="950" t="s">
        <v>152</v>
      </c>
      <c r="H27" s="955" t="s">
        <v>149</v>
      </c>
      <c r="I27" s="338" t="s">
        <v>131</v>
      </c>
      <c r="J27" s="339" t="s">
        <v>132</v>
      </c>
      <c r="K27" s="339" t="s">
        <v>133</v>
      </c>
      <c r="L27" s="339" t="s">
        <v>134</v>
      </c>
      <c r="M27" s="962" t="s">
        <v>155</v>
      </c>
      <c r="N27" s="965" t="s">
        <v>156</v>
      </c>
    </row>
    <row r="28" spans="2:14" x14ac:dyDescent="0.15">
      <c r="C28" s="948"/>
      <c r="D28" s="951"/>
      <c r="E28" s="951"/>
      <c r="F28" s="951"/>
      <c r="G28" s="951"/>
      <c r="H28" s="956"/>
      <c r="I28" s="958" t="s">
        <v>137</v>
      </c>
      <c r="J28" s="960" t="s">
        <v>138</v>
      </c>
      <c r="K28" s="960" t="s">
        <v>139</v>
      </c>
      <c r="L28" s="953" t="s">
        <v>140</v>
      </c>
      <c r="M28" s="963"/>
      <c r="N28" s="966"/>
    </row>
    <row r="29" spans="2:14" x14ac:dyDescent="0.15">
      <c r="C29" s="949"/>
      <c r="D29" s="952"/>
      <c r="E29" s="952"/>
      <c r="F29" s="952"/>
      <c r="G29" s="952"/>
      <c r="H29" s="957"/>
      <c r="I29" s="959"/>
      <c r="J29" s="961"/>
      <c r="K29" s="961"/>
      <c r="L29" s="954"/>
      <c r="M29" s="964"/>
      <c r="N29" s="967"/>
    </row>
    <row r="30" spans="2:14" ht="16.149999999999999" customHeight="1" x14ac:dyDescent="0.15">
      <c r="C30" s="43"/>
      <c r="D30" s="44"/>
      <c r="E30" s="45"/>
      <c r="F30" s="46"/>
      <c r="G30" s="46"/>
      <c r="H30" s="44"/>
      <c r="I30" s="46"/>
      <c r="J30" s="46"/>
      <c r="K30" s="46"/>
      <c r="L30" s="46"/>
      <c r="M30" s="53"/>
      <c r="N30" s="51"/>
    </row>
    <row r="31" spans="2:14" ht="16.149999999999999" customHeight="1" x14ac:dyDescent="0.15">
      <c r="C31" s="43"/>
      <c r="D31" s="44"/>
      <c r="E31" s="45"/>
      <c r="F31" s="46"/>
      <c r="G31" s="46"/>
      <c r="H31" s="44"/>
      <c r="I31" s="46"/>
      <c r="J31" s="46"/>
      <c r="K31" s="46"/>
      <c r="L31" s="46"/>
      <c r="M31" s="53"/>
      <c r="N31" s="51"/>
    </row>
    <row r="32" spans="2:14" ht="16.149999999999999" customHeight="1" x14ac:dyDescent="0.15">
      <c r="C32" s="43"/>
      <c r="D32" s="44"/>
      <c r="E32" s="45"/>
      <c r="F32" s="46"/>
      <c r="G32" s="46"/>
      <c r="H32" s="44"/>
      <c r="I32" s="46"/>
      <c r="J32" s="46"/>
      <c r="K32" s="46"/>
      <c r="L32" s="46"/>
      <c r="M32" s="53"/>
      <c r="N32" s="51"/>
    </row>
    <row r="33" spans="2:14" ht="16.149999999999999" customHeight="1" x14ac:dyDescent="0.15">
      <c r="C33" s="43"/>
      <c r="D33" s="44"/>
      <c r="E33" s="45"/>
      <c r="F33" s="46"/>
      <c r="G33" s="46"/>
      <c r="H33" s="44"/>
      <c r="I33" s="46"/>
      <c r="J33" s="46"/>
      <c r="K33" s="46"/>
      <c r="L33" s="46"/>
      <c r="M33" s="53"/>
      <c r="N33" s="51"/>
    </row>
    <row r="34" spans="2:14" ht="16.149999999999999" customHeight="1" thickBot="1" x14ac:dyDescent="0.2">
      <c r="C34" s="47"/>
      <c r="D34" s="48"/>
      <c r="E34" s="49"/>
      <c r="F34" s="50"/>
      <c r="G34" s="50"/>
      <c r="H34" s="48"/>
      <c r="I34" s="50"/>
      <c r="J34" s="50"/>
      <c r="K34" s="50"/>
      <c r="L34" s="50"/>
      <c r="M34" s="48"/>
      <c r="N34" s="52"/>
    </row>
    <row r="35" spans="2:14" ht="16.149999999999999" customHeight="1" x14ac:dyDescent="0.15"/>
    <row r="36" spans="2:14" ht="16.149999999999999" customHeight="1" thickBot="1" x14ac:dyDescent="0.2">
      <c r="B36" s="32" t="s">
        <v>157</v>
      </c>
      <c r="C36" t="s">
        <v>158</v>
      </c>
    </row>
    <row r="37" spans="2:14" x14ac:dyDescent="0.15">
      <c r="C37" s="947" t="s">
        <v>159</v>
      </c>
      <c r="D37" s="968" t="s">
        <v>160</v>
      </c>
      <c r="E37" s="969"/>
      <c r="F37" s="974" t="s">
        <v>161</v>
      </c>
      <c r="G37" s="955" t="s">
        <v>149</v>
      </c>
      <c r="H37" s="338" t="s">
        <v>131</v>
      </c>
      <c r="I37" s="339" t="s">
        <v>132</v>
      </c>
      <c r="J37" s="339" t="s">
        <v>133</v>
      </c>
      <c r="K37" s="339" t="s">
        <v>134</v>
      </c>
      <c r="L37" s="962" t="s">
        <v>162</v>
      </c>
      <c r="M37" s="965" t="s">
        <v>163</v>
      </c>
    </row>
    <row r="38" spans="2:14" x14ac:dyDescent="0.15">
      <c r="C38" s="948"/>
      <c r="D38" s="970"/>
      <c r="E38" s="971"/>
      <c r="F38" s="975"/>
      <c r="G38" s="956"/>
      <c r="H38" s="958" t="s">
        <v>137</v>
      </c>
      <c r="I38" s="960" t="s">
        <v>138</v>
      </c>
      <c r="J38" s="960" t="s">
        <v>139</v>
      </c>
      <c r="K38" s="953" t="s">
        <v>140</v>
      </c>
      <c r="L38" s="963"/>
      <c r="M38" s="966"/>
    </row>
    <row r="39" spans="2:14" x14ac:dyDescent="0.15">
      <c r="C39" s="949"/>
      <c r="D39" s="972"/>
      <c r="E39" s="973"/>
      <c r="F39" s="976"/>
      <c r="G39" s="957"/>
      <c r="H39" s="959"/>
      <c r="I39" s="961"/>
      <c r="J39" s="961"/>
      <c r="K39" s="954"/>
      <c r="L39" s="964"/>
      <c r="M39" s="967"/>
    </row>
    <row r="40" spans="2:14" ht="16.149999999999999" customHeight="1" x14ac:dyDescent="0.15">
      <c r="C40" s="43"/>
      <c r="D40" s="931"/>
      <c r="E40" s="931"/>
      <c r="F40" s="46"/>
      <c r="G40" s="53"/>
      <c r="H40" s="46"/>
      <c r="I40" s="46"/>
      <c r="J40" s="46"/>
      <c r="K40" s="46"/>
      <c r="L40" s="44"/>
      <c r="M40" s="342"/>
    </row>
    <row r="41" spans="2:14" ht="16.149999999999999" customHeight="1" x14ac:dyDescent="0.15">
      <c r="C41" s="43"/>
      <c r="D41" s="931"/>
      <c r="E41" s="931"/>
      <c r="F41" s="46"/>
      <c r="G41" s="53"/>
      <c r="H41" s="46"/>
      <c r="I41" s="46"/>
      <c r="J41" s="46"/>
      <c r="K41" s="46"/>
      <c r="L41" s="44"/>
      <c r="M41" s="342"/>
    </row>
    <row r="42" spans="2:14" ht="16.149999999999999" customHeight="1" x14ac:dyDescent="0.15">
      <c r="C42" s="43"/>
      <c r="D42" s="931"/>
      <c r="E42" s="931"/>
      <c r="F42" s="46"/>
      <c r="G42" s="53"/>
      <c r="H42" s="46"/>
      <c r="I42" s="46"/>
      <c r="J42" s="46"/>
      <c r="K42" s="46"/>
      <c r="L42" s="53"/>
      <c r="M42" s="342"/>
    </row>
    <row r="43" spans="2:14" ht="16.149999999999999" customHeight="1" x14ac:dyDescent="0.15">
      <c r="C43" s="43"/>
      <c r="D43" s="931"/>
      <c r="E43" s="931"/>
      <c r="F43" s="46"/>
      <c r="G43" s="53"/>
      <c r="H43" s="46"/>
      <c r="I43" s="46"/>
      <c r="J43" s="46"/>
      <c r="K43" s="46"/>
      <c r="L43" s="44"/>
      <c r="M43" s="342"/>
    </row>
    <row r="44" spans="2:14" ht="16.149999999999999" customHeight="1" thickBot="1" x14ac:dyDescent="0.2">
      <c r="C44" s="47"/>
      <c r="D44" s="932"/>
      <c r="E44" s="932"/>
      <c r="F44" s="50"/>
      <c r="G44" s="54"/>
      <c r="H44" s="50"/>
      <c r="I44" s="50"/>
      <c r="J44" s="50"/>
      <c r="K44" s="50"/>
      <c r="L44" s="54"/>
      <c r="M44" s="343"/>
    </row>
    <row r="45" spans="2:14" ht="16.149999999999999" customHeight="1" x14ac:dyDescent="0.15"/>
    <row r="46" spans="2:14" ht="16.149999999999999" customHeight="1" thickBot="1" x14ac:dyDescent="0.2">
      <c r="B46" s="32" t="s">
        <v>164</v>
      </c>
      <c r="C46" t="s">
        <v>165</v>
      </c>
    </row>
    <row r="47" spans="2:14" x14ac:dyDescent="0.15">
      <c r="C47" s="947" t="s">
        <v>166</v>
      </c>
      <c r="D47" s="978" t="s">
        <v>167</v>
      </c>
      <c r="E47" s="979"/>
      <c r="F47" s="950" t="s">
        <v>168</v>
      </c>
      <c r="G47" s="950" t="s">
        <v>169</v>
      </c>
      <c r="H47" s="978" t="s">
        <v>170</v>
      </c>
      <c r="I47" s="338" t="s">
        <v>131</v>
      </c>
      <c r="J47" s="339" t="s">
        <v>132</v>
      </c>
      <c r="K47" s="339" t="s">
        <v>133</v>
      </c>
      <c r="L47" s="341" t="s">
        <v>134</v>
      </c>
      <c r="M47" s="4"/>
    </row>
    <row r="48" spans="2:14" x14ac:dyDescent="0.15">
      <c r="C48" s="948"/>
      <c r="D48" s="894"/>
      <c r="E48" s="980"/>
      <c r="F48" s="951"/>
      <c r="G48" s="951"/>
      <c r="H48" s="894"/>
      <c r="I48" s="958" t="s">
        <v>137</v>
      </c>
      <c r="J48" s="960" t="s">
        <v>138</v>
      </c>
      <c r="K48" s="960" t="s">
        <v>139</v>
      </c>
      <c r="L48" s="977" t="s">
        <v>140</v>
      </c>
      <c r="M48" s="4"/>
    </row>
    <row r="49" spans="2:13" x14ac:dyDescent="0.15">
      <c r="C49" s="949"/>
      <c r="D49" s="886"/>
      <c r="E49" s="981"/>
      <c r="F49" s="952"/>
      <c r="G49" s="952"/>
      <c r="H49" s="886"/>
      <c r="I49" s="959"/>
      <c r="J49" s="961"/>
      <c r="K49" s="961"/>
      <c r="L49" s="954"/>
      <c r="M49" s="4"/>
    </row>
    <row r="50" spans="2:13" ht="16.149999999999999" customHeight="1" x14ac:dyDescent="0.15">
      <c r="C50" s="43"/>
      <c r="D50" s="931"/>
      <c r="E50" s="931"/>
      <c r="F50" s="46"/>
      <c r="G50" s="46"/>
      <c r="H50" s="194"/>
      <c r="I50" s="46"/>
      <c r="J50" s="46"/>
      <c r="K50" s="46"/>
      <c r="L50" s="46"/>
      <c r="M50" s="4"/>
    </row>
    <row r="51" spans="2:13" ht="16.149999999999999" customHeight="1" x14ac:dyDescent="0.15">
      <c r="C51" s="43"/>
      <c r="D51" s="931"/>
      <c r="E51" s="931"/>
      <c r="F51" s="46"/>
      <c r="G51" s="46"/>
      <c r="H51" s="194"/>
      <c r="I51" s="46"/>
      <c r="J51" s="46"/>
      <c r="K51" s="46"/>
      <c r="L51" s="46"/>
      <c r="M51" s="4"/>
    </row>
    <row r="52" spans="2:13" ht="16.149999999999999" customHeight="1" x14ac:dyDescent="0.15">
      <c r="C52" s="43"/>
      <c r="D52" s="931"/>
      <c r="E52" s="931"/>
      <c r="F52" s="46"/>
      <c r="G52" s="46"/>
      <c r="H52" s="194"/>
      <c r="I52" s="46"/>
      <c r="J52" s="46"/>
      <c r="K52" s="46"/>
      <c r="L52" s="46"/>
      <c r="M52" s="4"/>
    </row>
    <row r="53" spans="2:13" ht="16.149999999999999" customHeight="1" x14ac:dyDescent="0.15">
      <c r="C53" s="43"/>
      <c r="D53" s="931"/>
      <c r="E53" s="931"/>
      <c r="F53" s="46"/>
      <c r="G53" s="46"/>
      <c r="H53" s="194"/>
      <c r="I53" s="46"/>
      <c r="J53" s="46"/>
      <c r="K53" s="46"/>
      <c r="L53" s="46"/>
      <c r="M53" s="4"/>
    </row>
    <row r="54" spans="2:13" ht="16.149999999999999" customHeight="1" thickBot="1" x14ac:dyDescent="0.2">
      <c r="C54" s="47"/>
      <c r="D54" s="932"/>
      <c r="E54" s="932"/>
      <c r="F54" s="50"/>
      <c r="G54" s="50"/>
      <c r="H54" s="195"/>
      <c r="I54" s="50"/>
      <c r="J54" s="50"/>
      <c r="K54" s="50"/>
      <c r="L54" s="50"/>
      <c r="M54" s="4"/>
    </row>
    <row r="55" spans="2:13" ht="16.149999999999999" customHeight="1" x14ac:dyDescent="0.15"/>
    <row r="56" spans="2:13" ht="16.149999999999999" customHeight="1" thickBot="1" x14ac:dyDescent="0.2">
      <c r="B56" s="32" t="s">
        <v>171</v>
      </c>
      <c r="C56" t="s">
        <v>172</v>
      </c>
    </row>
    <row r="57" spans="2:13" ht="47.65" customHeight="1" x14ac:dyDescent="0.15">
      <c r="C57" s="40" t="s">
        <v>173</v>
      </c>
      <c r="D57" s="935" t="s">
        <v>174</v>
      </c>
      <c r="E57" s="936"/>
      <c r="F57" s="88" t="s">
        <v>175</v>
      </c>
      <c r="G57" s="88" t="s">
        <v>176</v>
      </c>
      <c r="H57" s="88" t="s">
        <v>177</v>
      </c>
      <c r="I57" s="3" t="s">
        <v>178</v>
      </c>
      <c r="J57" s="108"/>
    </row>
    <row r="58" spans="2:13" ht="16.149999999999999" customHeight="1" x14ac:dyDescent="0.15">
      <c r="C58" s="43"/>
      <c r="D58" s="937"/>
      <c r="E58" s="938"/>
      <c r="F58" s="46"/>
      <c r="G58" s="44"/>
      <c r="H58" s="44"/>
      <c r="I58" s="51"/>
    </row>
    <row r="59" spans="2:13" ht="16.149999999999999" customHeight="1" x14ac:dyDescent="0.15">
      <c r="C59" s="43"/>
      <c r="D59" s="937"/>
      <c r="E59" s="938"/>
      <c r="F59" s="46"/>
      <c r="G59" s="44"/>
      <c r="H59" s="44"/>
      <c r="I59" s="51"/>
    </row>
    <row r="60" spans="2:13" ht="16.149999999999999" customHeight="1" x14ac:dyDescent="0.15">
      <c r="C60" s="43"/>
      <c r="D60" s="937"/>
      <c r="E60" s="938"/>
      <c r="F60" s="46"/>
      <c r="G60" s="44"/>
      <c r="H60" s="44"/>
      <c r="I60" s="51"/>
    </row>
    <row r="61" spans="2:13" ht="16.149999999999999" customHeight="1" x14ac:dyDescent="0.15">
      <c r="C61" s="43"/>
      <c r="D61" s="937"/>
      <c r="E61" s="938"/>
      <c r="F61" s="46"/>
      <c r="G61" s="44"/>
      <c r="H61" s="44"/>
      <c r="I61" s="51"/>
    </row>
    <row r="62" spans="2:13" ht="16.149999999999999" customHeight="1" thickBot="1" x14ac:dyDescent="0.2">
      <c r="C62" s="47"/>
      <c r="D62" s="933"/>
      <c r="E62" s="934"/>
      <c r="F62" s="50"/>
      <c r="G62" s="48"/>
      <c r="H62" s="48"/>
      <c r="I62" s="52"/>
    </row>
    <row r="63" spans="2:13" ht="10.15" customHeight="1" x14ac:dyDescent="0.15"/>
  </sheetData>
  <dataConsolidate link="1"/>
  <mergeCells count="70">
    <mergeCell ref="I48:I49"/>
    <mergeCell ref="J48:J49"/>
    <mergeCell ref="K48:K49"/>
    <mergeCell ref="L48:L49"/>
    <mergeCell ref="C47:C49"/>
    <mergeCell ref="D47:E49"/>
    <mergeCell ref="F47:F49"/>
    <mergeCell ref="G47:G49"/>
    <mergeCell ref="H47:H49"/>
    <mergeCell ref="M27:M29"/>
    <mergeCell ref="N27:N29"/>
    <mergeCell ref="C37:C39"/>
    <mergeCell ref="D37:E39"/>
    <mergeCell ref="F37:F39"/>
    <mergeCell ref="G37:G39"/>
    <mergeCell ref="L37:L39"/>
    <mergeCell ref="M37:M39"/>
    <mergeCell ref="H38:H39"/>
    <mergeCell ref="I38:I39"/>
    <mergeCell ref="J38:J39"/>
    <mergeCell ref="K38:K39"/>
    <mergeCell ref="I28:I29"/>
    <mergeCell ref="J28:J29"/>
    <mergeCell ref="K28:K29"/>
    <mergeCell ref="H7:H9"/>
    <mergeCell ref="I8:I9"/>
    <mergeCell ref="J8:J9"/>
    <mergeCell ref="K8:K9"/>
    <mergeCell ref="D27:D29"/>
    <mergeCell ref="E27:E29"/>
    <mergeCell ref="F27:F29"/>
    <mergeCell ref="G27:G29"/>
    <mergeCell ref="H27:H29"/>
    <mergeCell ref="H17:H19"/>
    <mergeCell ref="I18:I19"/>
    <mergeCell ref="J18:J19"/>
    <mergeCell ref="K18:K19"/>
    <mergeCell ref="L18:L19"/>
    <mergeCell ref="C17:C19"/>
    <mergeCell ref="D17:D19"/>
    <mergeCell ref="E17:E19"/>
    <mergeCell ref="F17:F19"/>
    <mergeCell ref="G17:G19"/>
    <mergeCell ref="L8:L9"/>
    <mergeCell ref="D4:E4"/>
    <mergeCell ref="B4:C4"/>
    <mergeCell ref="D52:E52"/>
    <mergeCell ref="D40:E40"/>
    <mergeCell ref="D41:E41"/>
    <mergeCell ref="D42:E42"/>
    <mergeCell ref="D43:E43"/>
    <mergeCell ref="B5:G5"/>
    <mergeCell ref="C7:C9"/>
    <mergeCell ref="D7:D9"/>
    <mergeCell ref="E7:E9"/>
    <mergeCell ref="F7:F9"/>
    <mergeCell ref="G7:G9"/>
    <mergeCell ref="C27:C29"/>
    <mergeCell ref="L28:L29"/>
    <mergeCell ref="D62:E62"/>
    <mergeCell ref="D57:E57"/>
    <mergeCell ref="D58:E58"/>
    <mergeCell ref="D59:E59"/>
    <mergeCell ref="D60:E60"/>
    <mergeCell ref="D61:E61"/>
    <mergeCell ref="D53:E53"/>
    <mergeCell ref="D54:E54"/>
    <mergeCell ref="D50:E50"/>
    <mergeCell ref="D51:E51"/>
    <mergeCell ref="D44:E44"/>
  </mergeCells>
  <phoneticPr fontId="14"/>
  <dataValidations count="4">
    <dataValidation type="list" allowBlank="1" showInputMessage="1" showErrorMessage="1" sqref="E10:E14 E20:E24 E30:E34" xr:uid="{00000000-0002-0000-0400-000000000000}">
      <formula1>関連・非関連</formula1>
    </dataValidation>
    <dataValidation type="list" allowBlank="1" showInputMessage="1" showErrorMessage="1" sqref="F10:F14 F50:F54 F20:F24 F30:F34 F58:F62" xr:uid="{00000000-0002-0000-0400-000001000000}">
      <formula1>関連企業との関係</formula1>
    </dataValidation>
    <dataValidation type="list" allowBlank="1" showInputMessage="1" showErrorMessage="1" sqref="G10:G14 G50:G54" xr:uid="{00000000-0002-0000-0400-000002000000}">
      <formula1>貨物の原産国種別</formula1>
    </dataValidation>
    <dataValidation type="list" allowBlank="1" showInputMessage="1" showErrorMessage="1" sqref="G20:G24 G30:G34 F40:F44" xr:uid="{00000000-0002-0000-0400-000003000000}">
      <formula1>貨物の原産国種別２</formula1>
    </dataValidation>
  </dataValidations>
  <pageMargins left="0.2" right="0.2" top="0.74803149606299213" bottom="0.52" header="0.31496062992125984" footer="0.31496062992125984"/>
  <pageSetup paperSize="9" scale="3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1278B85A-39DE-4D95-BC7E-BD9B6122D2E4}">
          <x14:formula1>
            <xm:f>'コード '!$B$5:$B$6</xm:f>
          </x14:formula1>
          <xm:sqref>I10:I14 I20:I24 I30:I34 H40:H44 I50:I54</xm:sqref>
        </x14:dataValidation>
        <x14:dataValidation type="list" allowBlank="1" showInputMessage="1" showErrorMessage="1" xr:uid="{9FDC7E7E-DFA5-43DC-AAE5-731DFC59E864}">
          <x14:formula1>
            <xm:f>'コード '!$B$17:$B$19</xm:f>
          </x14:formula1>
          <xm:sqref>K50:K54 K20:K24 K30:K34 J40:J44 K10:K14</xm:sqref>
        </x14:dataValidation>
        <x14:dataValidation type="list" allowBlank="1" showInputMessage="1" showErrorMessage="1" xr:uid="{D16B5ACD-23B8-4EEB-A28D-AE810504D14C}">
          <x14:formula1>
            <xm:f>'コード '!$B$22:$B$24</xm:f>
          </x14:formula1>
          <xm:sqref>L10:L14 L50:L54 K40:K44 L30:L34 L20:L24</xm:sqref>
        </x14:dataValidation>
        <x14:dataValidation type="list" allowBlank="1" showInputMessage="1" showErrorMessage="1" xr:uid="{069CFE10-4CE0-4CCE-9831-30F1892C0781}">
          <x14:formula1>
            <xm:f>'コード '!$B$9:$B$14</xm:f>
          </x14:formula1>
          <xm:sqref>J10:J14 J20:J24 J30:J34 I40:I44 J50:J54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D3A42-CD32-486C-AE17-C384061F364B}">
  <sheetPr>
    <pageSetUpPr fitToPage="1"/>
  </sheetPr>
  <dimension ref="A1:AL70"/>
  <sheetViews>
    <sheetView zoomScaleNormal="100" zoomScaleSheetLayoutView="70" workbookViewId="0">
      <selection activeCell="L46" sqref="L46"/>
    </sheetView>
  </sheetViews>
  <sheetFormatPr defaultColWidth="9" defaultRowHeight="13.5" x14ac:dyDescent="0.15"/>
  <cols>
    <col min="1" max="1" width="2.375" style="300" customWidth="1"/>
    <col min="2" max="2" width="2.125" style="300" customWidth="1"/>
    <col min="3" max="3" width="5.375" style="400" customWidth="1"/>
    <col min="4" max="5" width="3.125" style="300" customWidth="1"/>
    <col min="6" max="6" width="7.875" style="401" customWidth="1"/>
    <col min="7" max="7" width="12.375" style="401" customWidth="1"/>
    <col min="8" max="8" width="13.125" style="401" customWidth="1"/>
    <col min="9" max="9" width="1.375" style="401" customWidth="1"/>
    <col min="10" max="10" width="13.875" style="302" customWidth="1"/>
    <col min="11" max="31" width="15.625" style="300" customWidth="1"/>
    <col min="32" max="38" width="11.125" style="300" customWidth="1"/>
    <col min="39" max="39" width="1.375" style="300" customWidth="1"/>
    <col min="40" max="16384" width="9" style="300"/>
  </cols>
  <sheetData>
    <row r="1" spans="1:38" ht="26.1" customHeight="1" x14ac:dyDescent="0.15">
      <c r="B1" s="399" t="s">
        <v>11</v>
      </c>
    </row>
    <row r="2" spans="1:38" s="402" customFormat="1" ht="26.1" customHeight="1" x14ac:dyDescent="0.15">
      <c r="B2" s="403" t="s">
        <v>179</v>
      </c>
      <c r="C2" s="404"/>
      <c r="D2" s="405"/>
      <c r="E2" s="405"/>
      <c r="F2" s="406"/>
      <c r="G2" s="406"/>
      <c r="H2" s="406"/>
      <c r="I2" s="406"/>
      <c r="J2" s="407"/>
      <c r="K2" s="405"/>
      <c r="L2" s="405"/>
      <c r="M2" s="405"/>
      <c r="N2" s="405"/>
      <c r="O2" s="405"/>
      <c r="P2" s="405"/>
      <c r="Q2" s="405"/>
      <c r="R2" s="405"/>
      <c r="S2" s="405"/>
      <c r="T2" s="405"/>
      <c r="U2" s="405"/>
      <c r="V2" s="405"/>
      <c r="W2" s="405"/>
      <c r="X2" s="405"/>
      <c r="Y2" s="405"/>
      <c r="Z2" s="405"/>
      <c r="AA2" s="405"/>
      <c r="AB2" s="405"/>
      <c r="AC2" s="405"/>
      <c r="AD2" s="405"/>
      <c r="AE2" s="405"/>
      <c r="AF2" s="405"/>
      <c r="AG2" s="405"/>
      <c r="AH2" s="405"/>
      <c r="AI2" s="405"/>
      <c r="AJ2" s="405"/>
      <c r="AK2" s="405"/>
      <c r="AL2" s="405"/>
    </row>
    <row r="3" spans="1:38" ht="14.25" thickBot="1" x14ac:dyDescent="0.2"/>
    <row r="4" spans="1:38" ht="17.100000000000001" customHeight="1" thickBot="1" x14ac:dyDescent="0.2">
      <c r="B4" s="987" t="s">
        <v>12</v>
      </c>
      <c r="C4" s="988"/>
      <c r="D4" s="988"/>
      <c r="E4" s="988"/>
      <c r="F4" s="989"/>
      <c r="G4" s="990" t="str">
        <f>IF(様式一覧表!D5="","",様式一覧表!D5)</f>
        <v/>
      </c>
      <c r="H4" s="991"/>
      <c r="I4" s="991"/>
      <c r="J4" s="992"/>
      <c r="K4" s="299"/>
      <c r="L4" s="299"/>
      <c r="M4" s="299"/>
      <c r="N4" s="299"/>
      <c r="O4" s="299"/>
      <c r="P4" s="299"/>
      <c r="Q4" s="299"/>
      <c r="R4" s="299"/>
      <c r="S4" s="299"/>
      <c r="T4" s="299"/>
      <c r="U4" s="299"/>
      <c r="V4" s="299"/>
      <c r="W4" s="299"/>
      <c r="X4" s="299"/>
      <c r="Y4" s="299"/>
      <c r="Z4" s="299"/>
      <c r="AA4" s="299"/>
      <c r="AB4" s="299"/>
      <c r="AC4" s="299"/>
      <c r="AD4" s="299"/>
      <c r="AE4" s="299"/>
    </row>
    <row r="5" spans="1:38" x14ac:dyDescent="0.15">
      <c r="A5" s="299"/>
      <c r="B5" s="299"/>
      <c r="C5" s="523"/>
      <c r="D5" s="299"/>
      <c r="E5" s="299"/>
      <c r="F5" s="406"/>
      <c r="G5" s="406"/>
      <c r="H5" s="406"/>
      <c r="I5" s="406"/>
      <c r="J5" s="301"/>
      <c r="K5" s="299"/>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row>
    <row r="6" spans="1:38" ht="15" thickBot="1" x14ac:dyDescent="0.2">
      <c r="A6" s="299"/>
      <c r="B6" s="299"/>
      <c r="C6" s="523"/>
      <c r="D6" s="299"/>
      <c r="E6" s="299"/>
      <c r="F6" s="406"/>
      <c r="G6" s="406"/>
      <c r="H6" s="406"/>
      <c r="I6" s="406"/>
      <c r="J6" s="301"/>
      <c r="K6" s="299"/>
      <c r="L6" s="299"/>
      <c r="M6" s="299"/>
      <c r="N6" s="299"/>
      <c r="O6" s="299"/>
      <c r="P6" s="299"/>
      <c r="Q6" s="299"/>
      <c r="R6" s="299"/>
      <c r="S6" s="299"/>
      <c r="T6" s="299"/>
      <c r="U6" s="299"/>
      <c r="V6" s="299"/>
      <c r="W6" s="299"/>
      <c r="X6" s="299"/>
      <c r="Y6" s="299"/>
      <c r="Z6" s="299"/>
      <c r="AA6" s="299"/>
      <c r="AB6" s="299"/>
      <c r="AC6" s="299"/>
      <c r="AD6" s="299"/>
      <c r="AE6" s="408" t="s">
        <v>180</v>
      </c>
      <c r="AF6" s="299"/>
      <c r="AG6" s="299"/>
      <c r="AH6" s="299"/>
      <c r="AI6" s="299"/>
      <c r="AJ6" s="299"/>
      <c r="AK6" s="299"/>
      <c r="AL6" s="299"/>
    </row>
    <row r="7" spans="1:38" ht="17.25" customHeight="1" thickBot="1" x14ac:dyDescent="0.2">
      <c r="A7" s="299"/>
      <c r="B7" s="409"/>
      <c r="C7" s="410"/>
      <c r="D7" s="409"/>
      <c r="E7" s="409"/>
      <c r="F7" s="409"/>
      <c r="G7" s="409"/>
      <c r="H7" s="409"/>
      <c r="I7" s="409"/>
      <c r="J7" s="409"/>
      <c r="K7" s="629" t="s">
        <v>181</v>
      </c>
      <c r="L7" s="628"/>
      <c r="M7" s="628"/>
      <c r="N7" s="628"/>
      <c r="O7" s="628"/>
      <c r="P7" s="628"/>
      <c r="Q7" s="627"/>
      <c r="R7" s="411" t="s">
        <v>182</v>
      </c>
      <c r="S7" s="412"/>
      <c r="T7" s="412"/>
      <c r="U7" s="412"/>
      <c r="V7" s="412"/>
      <c r="W7" s="412"/>
      <c r="X7" s="413"/>
      <c r="Y7" s="411" t="s">
        <v>183</v>
      </c>
      <c r="Z7" s="412"/>
      <c r="AA7" s="412"/>
      <c r="AB7" s="412"/>
      <c r="AC7" s="412"/>
      <c r="AD7" s="412"/>
      <c r="AE7" s="413"/>
      <c r="AF7" s="409"/>
      <c r="AG7" s="409"/>
      <c r="AH7" s="409"/>
      <c r="AI7" s="409"/>
      <c r="AJ7" s="409"/>
      <c r="AK7" s="414"/>
      <c r="AL7" s="414"/>
    </row>
    <row r="8" spans="1:38" ht="51" customHeight="1" thickBot="1" x14ac:dyDescent="0.2">
      <c r="A8" s="299"/>
      <c r="B8" s="415"/>
      <c r="C8" s="416"/>
      <c r="D8" s="417"/>
      <c r="E8" s="417"/>
      <c r="F8" s="418"/>
      <c r="G8" s="418"/>
      <c r="H8" s="418"/>
      <c r="I8" s="418"/>
      <c r="J8" s="419"/>
      <c r="K8" s="823" t="s">
        <v>184</v>
      </c>
      <c r="L8" s="824" t="s">
        <v>185</v>
      </c>
      <c r="M8" s="824" t="s">
        <v>186</v>
      </c>
      <c r="N8" s="825" t="s">
        <v>187</v>
      </c>
      <c r="O8" s="825" t="s">
        <v>188</v>
      </c>
      <c r="P8" s="826" t="s">
        <v>189</v>
      </c>
      <c r="Q8" s="827" t="s">
        <v>190</v>
      </c>
      <c r="R8" s="823" t="s">
        <v>184</v>
      </c>
      <c r="S8" s="824" t="s">
        <v>185</v>
      </c>
      <c r="T8" s="824" t="s">
        <v>186</v>
      </c>
      <c r="U8" s="825" t="s">
        <v>187</v>
      </c>
      <c r="V8" s="825" t="s">
        <v>188</v>
      </c>
      <c r="W8" s="826" t="s">
        <v>189</v>
      </c>
      <c r="X8" s="827" t="s">
        <v>190</v>
      </c>
      <c r="Y8" s="823" t="s">
        <v>184</v>
      </c>
      <c r="Z8" s="824" t="s">
        <v>185</v>
      </c>
      <c r="AA8" s="824" t="s">
        <v>186</v>
      </c>
      <c r="AB8" s="825" t="s">
        <v>187</v>
      </c>
      <c r="AC8" s="825" t="s">
        <v>188</v>
      </c>
      <c r="AD8" s="826" t="s">
        <v>189</v>
      </c>
      <c r="AE8" s="827" t="s">
        <v>190</v>
      </c>
    </row>
    <row r="9" spans="1:38" ht="15.95" customHeight="1" x14ac:dyDescent="0.15">
      <c r="A9" s="299"/>
      <c r="B9" s="375" t="s">
        <v>191</v>
      </c>
      <c r="C9" s="420"/>
      <c r="D9" s="421"/>
      <c r="E9" s="421"/>
      <c r="F9" s="422"/>
      <c r="G9" s="422"/>
      <c r="H9" s="422"/>
      <c r="I9" s="422"/>
      <c r="J9" s="423"/>
      <c r="K9" s="626"/>
      <c r="L9" s="625"/>
      <c r="M9" s="625"/>
      <c r="N9" s="625"/>
      <c r="O9" s="625"/>
      <c r="P9" s="625"/>
      <c r="Q9" s="624"/>
      <c r="R9" s="427"/>
      <c r="S9" s="425"/>
      <c r="T9" s="425"/>
      <c r="U9" s="425"/>
      <c r="V9" s="425"/>
      <c r="W9" s="425"/>
      <c r="X9" s="426"/>
      <c r="Y9" s="427"/>
      <c r="Z9" s="425"/>
      <c r="AA9" s="425"/>
      <c r="AB9" s="425"/>
      <c r="AC9" s="425"/>
      <c r="AD9" s="425"/>
      <c r="AE9" s="426"/>
    </row>
    <row r="10" spans="1:38" ht="15.95" customHeight="1" x14ac:dyDescent="0.15">
      <c r="A10" s="299"/>
      <c r="B10" s="381"/>
      <c r="C10" s="428" t="s">
        <v>142</v>
      </c>
      <c r="D10" s="429" t="s">
        <v>192</v>
      </c>
      <c r="E10" s="429"/>
      <c r="F10" s="430"/>
      <c r="G10" s="430"/>
      <c r="H10" s="430"/>
      <c r="I10" s="430"/>
      <c r="J10" s="431"/>
      <c r="K10" s="604" t="s">
        <v>193</v>
      </c>
      <c r="L10" s="432"/>
      <c r="M10" s="432"/>
      <c r="N10" s="432"/>
      <c r="O10" s="432"/>
      <c r="P10" s="432"/>
      <c r="Q10" s="433"/>
      <c r="R10" s="623" t="s">
        <v>193</v>
      </c>
      <c r="S10" s="432"/>
      <c r="T10" s="432"/>
      <c r="U10" s="432"/>
      <c r="V10" s="432"/>
      <c r="W10" s="432"/>
      <c r="X10" s="433"/>
      <c r="Y10" s="603" t="s">
        <v>193</v>
      </c>
      <c r="Z10" s="570">
        <f t="shared" ref="Z10:AE10" si="0">+L10+S10</f>
        <v>0</v>
      </c>
      <c r="AA10" s="570">
        <f t="shared" si="0"/>
        <v>0</v>
      </c>
      <c r="AB10" s="570">
        <f t="shared" si="0"/>
        <v>0</v>
      </c>
      <c r="AC10" s="570">
        <f t="shared" si="0"/>
        <v>0</v>
      </c>
      <c r="AD10" s="570">
        <f t="shared" si="0"/>
        <v>0</v>
      </c>
      <c r="AE10" s="569">
        <f t="shared" si="0"/>
        <v>0</v>
      </c>
    </row>
    <row r="11" spans="1:38" ht="15.95" customHeight="1" thickBot="1" x14ac:dyDescent="0.2">
      <c r="A11" s="299"/>
      <c r="B11" s="434"/>
      <c r="C11" s="435" t="s">
        <v>150</v>
      </c>
      <c r="D11" s="436" t="s">
        <v>194</v>
      </c>
      <c r="E11" s="436"/>
      <c r="F11" s="437"/>
      <c r="G11" s="437"/>
      <c r="H11" s="437"/>
      <c r="I11" s="437"/>
      <c r="J11" s="438"/>
      <c r="K11" s="622" t="s">
        <v>193</v>
      </c>
      <c r="L11" s="620">
        <f t="shared" ref="L11:Q11" si="1">IF(L10=0,0,L13/L10)</f>
        <v>0</v>
      </c>
      <c r="M11" s="620">
        <f t="shared" si="1"/>
        <v>0</v>
      </c>
      <c r="N11" s="620">
        <f t="shared" si="1"/>
        <v>0</v>
      </c>
      <c r="O11" s="620">
        <f t="shared" si="1"/>
        <v>0</v>
      </c>
      <c r="P11" s="620">
        <f t="shared" si="1"/>
        <v>0</v>
      </c>
      <c r="Q11" s="619">
        <f t="shared" si="1"/>
        <v>0</v>
      </c>
      <c r="R11" s="621" t="s">
        <v>193</v>
      </c>
      <c r="S11" s="620">
        <f t="shared" ref="S11:X11" si="2">IF(S10=0,0,S13/S10)</f>
        <v>0</v>
      </c>
      <c r="T11" s="620">
        <f t="shared" si="2"/>
        <v>0</v>
      </c>
      <c r="U11" s="620">
        <f t="shared" si="2"/>
        <v>0</v>
      </c>
      <c r="V11" s="620">
        <f t="shared" si="2"/>
        <v>0</v>
      </c>
      <c r="W11" s="620">
        <f t="shared" si="2"/>
        <v>0</v>
      </c>
      <c r="X11" s="619">
        <f t="shared" si="2"/>
        <v>0</v>
      </c>
      <c r="Y11" s="621" t="s">
        <v>193</v>
      </c>
      <c r="Z11" s="620">
        <f t="shared" ref="Z11:AE11" si="3">IF(Z10=0,0,Z13/Z10)</f>
        <v>0</v>
      </c>
      <c r="AA11" s="620">
        <f t="shared" si="3"/>
        <v>0</v>
      </c>
      <c r="AB11" s="620">
        <f t="shared" si="3"/>
        <v>0</v>
      </c>
      <c r="AC11" s="620">
        <f t="shared" si="3"/>
        <v>0</v>
      </c>
      <c r="AD11" s="620">
        <f t="shared" si="3"/>
        <v>0</v>
      </c>
      <c r="AE11" s="619">
        <f t="shared" si="3"/>
        <v>0</v>
      </c>
    </row>
    <row r="12" spans="1:38" ht="15.95" customHeight="1" x14ac:dyDescent="0.15">
      <c r="A12" s="299"/>
      <c r="B12" s="375" t="s">
        <v>195</v>
      </c>
      <c r="C12" s="420"/>
      <c r="D12" s="421"/>
      <c r="E12" s="421"/>
      <c r="F12" s="422"/>
      <c r="G12" s="422"/>
      <c r="H12" s="422"/>
      <c r="I12" s="422"/>
      <c r="J12" s="439"/>
      <c r="K12" s="440"/>
      <c r="L12" s="441"/>
      <c r="M12" s="441"/>
      <c r="N12" s="441"/>
      <c r="O12" s="441"/>
      <c r="P12" s="441"/>
      <c r="Q12" s="618"/>
      <c r="R12" s="420"/>
      <c r="S12" s="441"/>
      <c r="T12" s="441"/>
      <c r="U12" s="441"/>
      <c r="V12" s="441"/>
      <c r="W12" s="441"/>
      <c r="X12" s="618"/>
      <c r="Y12" s="617"/>
      <c r="Z12" s="616"/>
      <c r="AA12" s="616"/>
      <c r="AB12" s="616"/>
      <c r="AC12" s="616"/>
      <c r="AD12" s="616"/>
      <c r="AE12" s="615"/>
    </row>
    <row r="13" spans="1:38" ht="15.95" customHeight="1" x14ac:dyDescent="0.15">
      <c r="A13" s="299"/>
      <c r="B13" s="993"/>
      <c r="C13" s="428" t="s">
        <v>142</v>
      </c>
      <c r="D13" s="429" t="s">
        <v>196</v>
      </c>
      <c r="E13" s="429"/>
      <c r="F13" s="430"/>
      <c r="G13" s="430"/>
      <c r="H13" s="430"/>
      <c r="I13" s="430"/>
      <c r="J13" s="442" t="s">
        <v>197</v>
      </c>
      <c r="K13" s="604" t="s">
        <v>193</v>
      </c>
      <c r="L13" s="432"/>
      <c r="M13" s="432"/>
      <c r="N13" s="432"/>
      <c r="O13" s="432"/>
      <c r="P13" s="432"/>
      <c r="Q13" s="433"/>
      <c r="R13" s="603" t="s">
        <v>193</v>
      </c>
      <c r="S13" s="432"/>
      <c r="T13" s="432"/>
      <c r="U13" s="432"/>
      <c r="V13" s="432"/>
      <c r="W13" s="432"/>
      <c r="X13" s="433"/>
      <c r="Y13" s="603" t="s">
        <v>193</v>
      </c>
      <c r="Z13" s="570">
        <f t="shared" ref="Z13:Z27" si="4">+L13+S13</f>
        <v>0</v>
      </c>
      <c r="AA13" s="570">
        <f t="shared" ref="AA13:AA27" si="5">+M13+T13</f>
        <v>0</v>
      </c>
      <c r="AB13" s="570">
        <f t="shared" ref="AB13:AB27" si="6">+N13+U13</f>
        <v>0</v>
      </c>
      <c r="AC13" s="570">
        <f t="shared" ref="AC13:AC27" si="7">+O13+V13</f>
        <v>0</v>
      </c>
      <c r="AD13" s="570">
        <f t="shared" ref="AD13:AD27" si="8">+P13+W13</f>
        <v>0</v>
      </c>
      <c r="AE13" s="569">
        <f t="shared" ref="AE13:AE27" si="9">+Q13+X13</f>
        <v>0</v>
      </c>
    </row>
    <row r="14" spans="1:38" ht="15.95" customHeight="1" x14ac:dyDescent="0.15">
      <c r="A14" s="299"/>
      <c r="B14" s="993"/>
      <c r="C14" s="443" t="s">
        <v>150</v>
      </c>
      <c r="D14" s="444" t="s">
        <v>198</v>
      </c>
      <c r="E14" s="444"/>
      <c r="F14" s="445"/>
      <c r="G14" s="445"/>
      <c r="H14" s="445"/>
      <c r="I14" s="445"/>
      <c r="J14" s="446" t="s">
        <v>199</v>
      </c>
      <c r="K14" s="604" t="s">
        <v>193</v>
      </c>
      <c r="L14" s="606">
        <f t="shared" ref="L14:Q14" si="10">+L15+L16</f>
        <v>0</v>
      </c>
      <c r="M14" s="606">
        <f t="shared" si="10"/>
        <v>0</v>
      </c>
      <c r="N14" s="606">
        <f t="shared" si="10"/>
        <v>0</v>
      </c>
      <c r="O14" s="606">
        <f t="shared" si="10"/>
        <v>0</v>
      </c>
      <c r="P14" s="606">
        <f t="shared" si="10"/>
        <v>0</v>
      </c>
      <c r="Q14" s="605">
        <f t="shared" si="10"/>
        <v>0</v>
      </c>
      <c r="R14" s="603" t="s">
        <v>193</v>
      </c>
      <c r="S14" s="606">
        <f t="shared" ref="S14:X14" si="11">+S15+S16</f>
        <v>0</v>
      </c>
      <c r="T14" s="606">
        <f t="shared" si="11"/>
        <v>0</v>
      </c>
      <c r="U14" s="606">
        <f t="shared" si="11"/>
        <v>0</v>
      </c>
      <c r="V14" s="606">
        <f t="shared" si="11"/>
        <v>0</v>
      </c>
      <c r="W14" s="606">
        <f t="shared" si="11"/>
        <v>0</v>
      </c>
      <c r="X14" s="605">
        <f t="shared" si="11"/>
        <v>0</v>
      </c>
      <c r="Y14" s="603" t="s">
        <v>193</v>
      </c>
      <c r="Z14" s="606">
        <f t="shared" si="4"/>
        <v>0</v>
      </c>
      <c r="AA14" s="606">
        <f t="shared" si="5"/>
        <v>0</v>
      </c>
      <c r="AB14" s="606">
        <f t="shared" si="6"/>
        <v>0</v>
      </c>
      <c r="AC14" s="606">
        <f t="shared" si="7"/>
        <v>0</v>
      </c>
      <c r="AD14" s="606">
        <f t="shared" si="8"/>
        <v>0</v>
      </c>
      <c r="AE14" s="605">
        <f t="shared" si="9"/>
        <v>0</v>
      </c>
    </row>
    <row r="15" spans="1:38" ht="15.95" customHeight="1" x14ac:dyDescent="0.15">
      <c r="A15" s="299"/>
      <c r="B15" s="993"/>
      <c r="C15" s="449"/>
      <c r="D15" s="450" t="s">
        <v>200</v>
      </c>
      <c r="E15" s="451"/>
      <c r="F15" s="452"/>
      <c r="G15" s="453"/>
      <c r="H15" s="445"/>
      <c r="I15" s="445"/>
      <c r="J15" s="446" t="s">
        <v>201</v>
      </c>
      <c r="K15" s="604" t="s">
        <v>193</v>
      </c>
      <c r="L15" s="432"/>
      <c r="M15" s="432"/>
      <c r="N15" s="432"/>
      <c r="O15" s="432"/>
      <c r="P15" s="432"/>
      <c r="Q15" s="433"/>
      <c r="R15" s="603" t="s">
        <v>193</v>
      </c>
      <c r="S15" s="432"/>
      <c r="T15" s="432"/>
      <c r="U15" s="432"/>
      <c r="V15" s="432"/>
      <c r="W15" s="432"/>
      <c r="X15" s="433"/>
      <c r="Y15" s="603" t="s">
        <v>193</v>
      </c>
      <c r="Z15" s="570">
        <f t="shared" si="4"/>
        <v>0</v>
      </c>
      <c r="AA15" s="570">
        <f t="shared" si="5"/>
        <v>0</v>
      </c>
      <c r="AB15" s="570">
        <f t="shared" si="6"/>
        <v>0</v>
      </c>
      <c r="AC15" s="570">
        <f t="shared" si="7"/>
        <v>0</v>
      </c>
      <c r="AD15" s="570">
        <f t="shared" si="8"/>
        <v>0</v>
      </c>
      <c r="AE15" s="569">
        <f t="shared" si="9"/>
        <v>0</v>
      </c>
    </row>
    <row r="16" spans="1:38" ht="15.95" customHeight="1" x14ac:dyDescent="0.15">
      <c r="A16" s="299"/>
      <c r="B16" s="993"/>
      <c r="C16" s="449"/>
      <c r="D16" s="451" t="s">
        <v>202</v>
      </c>
      <c r="E16" s="444"/>
      <c r="F16" s="453"/>
      <c r="G16" s="453"/>
      <c r="H16" s="453"/>
      <c r="I16" s="453"/>
      <c r="J16" s="454" t="s">
        <v>203</v>
      </c>
      <c r="K16" s="604" t="s">
        <v>193</v>
      </c>
      <c r="L16" s="432"/>
      <c r="M16" s="432"/>
      <c r="N16" s="432"/>
      <c r="O16" s="432"/>
      <c r="P16" s="432"/>
      <c r="Q16" s="433"/>
      <c r="R16" s="603" t="s">
        <v>193</v>
      </c>
      <c r="S16" s="432"/>
      <c r="T16" s="432"/>
      <c r="U16" s="432"/>
      <c r="V16" s="432"/>
      <c r="W16" s="432"/>
      <c r="X16" s="433"/>
      <c r="Y16" s="603" t="s">
        <v>193</v>
      </c>
      <c r="Z16" s="570">
        <f t="shared" si="4"/>
        <v>0</v>
      </c>
      <c r="AA16" s="570">
        <f t="shared" si="5"/>
        <v>0</v>
      </c>
      <c r="AB16" s="570">
        <f t="shared" si="6"/>
        <v>0</v>
      </c>
      <c r="AC16" s="570">
        <f t="shared" si="7"/>
        <v>0</v>
      </c>
      <c r="AD16" s="570">
        <f t="shared" si="8"/>
        <v>0</v>
      </c>
      <c r="AE16" s="569">
        <f t="shared" si="9"/>
        <v>0</v>
      </c>
    </row>
    <row r="17" spans="1:31" ht="15.95" customHeight="1" x14ac:dyDescent="0.15">
      <c r="A17" s="299"/>
      <c r="B17" s="993"/>
      <c r="C17" s="443" t="s">
        <v>153</v>
      </c>
      <c r="D17" s="444" t="s">
        <v>204</v>
      </c>
      <c r="E17" s="455"/>
      <c r="F17" s="453"/>
      <c r="G17" s="445"/>
      <c r="H17" s="445"/>
      <c r="I17" s="445"/>
      <c r="J17" s="454" t="s">
        <v>205</v>
      </c>
      <c r="K17" s="604" t="s">
        <v>193</v>
      </c>
      <c r="L17" s="432"/>
      <c r="M17" s="432"/>
      <c r="N17" s="432"/>
      <c r="O17" s="432"/>
      <c r="P17" s="432"/>
      <c r="Q17" s="433"/>
      <c r="R17" s="603" t="s">
        <v>193</v>
      </c>
      <c r="S17" s="432"/>
      <c r="T17" s="432"/>
      <c r="U17" s="432"/>
      <c r="V17" s="432"/>
      <c r="W17" s="432"/>
      <c r="X17" s="433"/>
      <c r="Y17" s="603" t="s">
        <v>193</v>
      </c>
      <c r="Z17" s="570">
        <f t="shared" si="4"/>
        <v>0</v>
      </c>
      <c r="AA17" s="570">
        <f t="shared" si="5"/>
        <v>0</v>
      </c>
      <c r="AB17" s="570">
        <f t="shared" si="6"/>
        <v>0</v>
      </c>
      <c r="AC17" s="570">
        <f t="shared" si="7"/>
        <v>0</v>
      </c>
      <c r="AD17" s="570">
        <f t="shared" si="8"/>
        <v>0</v>
      </c>
      <c r="AE17" s="569">
        <f t="shared" si="9"/>
        <v>0</v>
      </c>
    </row>
    <row r="18" spans="1:31" ht="15.95" customHeight="1" x14ac:dyDescent="0.15">
      <c r="A18" s="299"/>
      <c r="B18" s="993"/>
      <c r="C18" s="443" t="s">
        <v>157</v>
      </c>
      <c r="D18" s="444" t="s">
        <v>206</v>
      </c>
      <c r="E18" s="455"/>
      <c r="F18" s="456"/>
      <c r="G18" s="457"/>
      <c r="H18" s="445"/>
      <c r="I18" s="445"/>
      <c r="J18" s="458" t="s">
        <v>207</v>
      </c>
      <c r="K18" s="604" t="s">
        <v>193</v>
      </c>
      <c r="L18" s="606">
        <f t="shared" ref="L18:Q18" si="12">+L19+L20</f>
        <v>0</v>
      </c>
      <c r="M18" s="606">
        <f t="shared" si="12"/>
        <v>0</v>
      </c>
      <c r="N18" s="606">
        <f t="shared" si="12"/>
        <v>0</v>
      </c>
      <c r="O18" s="606">
        <f t="shared" si="12"/>
        <v>0</v>
      </c>
      <c r="P18" s="606">
        <f t="shared" si="12"/>
        <v>0</v>
      </c>
      <c r="Q18" s="605">
        <f t="shared" si="12"/>
        <v>0</v>
      </c>
      <c r="R18" s="603" t="s">
        <v>193</v>
      </c>
      <c r="S18" s="606">
        <f t="shared" ref="S18:X18" si="13">+S19+S20</f>
        <v>0</v>
      </c>
      <c r="T18" s="606">
        <f t="shared" si="13"/>
        <v>0</v>
      </c>
      <c r="U18" s="606">
        <f t="shared" si="13"/>
        <v>0</v>
      </c>
      <c r="V18" s="606">
        <f t="shared" si="13"/>
        <v>0</v>
      </c>
      <c r="W18" s="606">
        <f t="shared" si="13"/>
        <v>0</v>
      </c>
      <c r="X18" s="605">
        <f t="shared" si="13"/>
        <v>0</v>
      </c>
      <c r="Y18" s="603" t="s">
        <v>193</v>
      </c>
      <c r="Z18" s="606">
        <f t="shared" si="4"/>
        <v>0</v>
      </c>
      <c r="AA18" s="606">
        <f t="shared" si="5"/>
        <v>0</v>
      </c>
      <c r="AB18" s="606">
        <f t="shared" si="6"/>
        <v>0</v>
      </c>
      <c r="AC18" s="606">
        <f t="shared" si="7"/>
        <v>0</v>
      </c>
      <c r="AD18" s="606">
        <f t="shared" si="8"/>
        <v>0</v>
      </c>
      <c r="AE18" s="605">
        <f t="shared" si="9"/>
        <v>0</v>
      </c>
    </row>
    <row r="19" spans="1:31" ht="15.95" customHeight="1" x14ac:dyDescent="0.15">
      <c r="A19" s="299"/>
      <c r="B19" s="993"/>
      <c r="C19" s="459"/>
      <c r="D19" s="444" t="s">
        <v>208</v>
      </c>
      <c r="E19" s="455"/>
      <c r="F19" s="453"/>
      <c r="G19" s="460"/>
      <c r="H19" s="445"/>
      <c r="I19" s="445"/>
      <c r="J19" s="458" t="s">
        <v>209</v>
      </c>
      <c r="K19" s="604" t="s">
        <v>210</v>
      </c>
      <c r="L19" s="432"/>
      <c r="M19" s="432"/>
      <c r="N19" s="432"/>
      <c r="O19" s="432"/>
      <c r="P19" s="432"/>
      <c r="Q19" s="433"/>
      <c r="R19" s="603" t="s">
        <v>210</v>
      </c>
      <c r="S19" s="432"/>
      <c r="T19" s="432"/>
      <c r="U19" s="432"/>
      <c r="V19" s="432"/>
      <c r="W19" s="432"/>
      <c r="X19" s="433"/>
      <c r="Y19" s="603" t="s">
        <v>210</v>
      </c>
      <c r="Z19" s="570">
        <f t="shared" si="4"/>
        <v>0</v>
      </c>
      <c r="AA19" s="570">
        <f t="shared" si="5"/>
        <v>0</v>
      </c>
      <c r="AB19" s="570">
        <f t="shared" si="6"/>
        <v>0</v>
      </c>
      <c r="AC19" s="570">
        <f t="shared" si="7"/>
        <v>0</v>
      </c>
      <c r="AD19" s="570">
        <f t="shared" si="8"/>
        <v>0</v>
      </c>
      <c r="AE19" s="569">
        <f t="shared" si="9"/>
        <v>0</v>
      </c>
    </row>
    <row r="20" spans="1:31" ht="15.95" customHeight="1" x14ac:dyDescent="0.15">
      <c r="A20" s="299"/>
      <c r="B20" s="993"/>
      <c r="C20" s="461"/>
      <c r="D20" s="444" t="s">
        <v>211</v>
      </c>
      <c r="E20" s="462"/>
      <c r="F20" s="463"/>
      <c r="G20" s="460"/>
      <c r="H20" s="445"/>
      <c r="I20" s="445"/>
      <c r="J20" s="458" t="s">
        <v>212</v>
      </c>
      <c r="K20" s="604" t="s">
        <v>210</v>
      </c>
      <c r="L20" s="432"/>
      <c r="M20" s="432"/>
      <c r="N20" s="432"/>
      <c r="O20" s="432"/>
      <c r="P20" s="432"/>
      <c r="Q20" s="433"/>
      <c r="R20" s="603" t="s">
        <v>210</v>
      </c>
      <c r="S20" s="432"/>
      <c r="T20" s="432"/>
      <c r="U20" s="432"/>
      <c r="V20" s="432"/>
      <c r="W20" s="432"/>
      <c r="X20" s="433"/>
      <c r="Y20" s="603" t="s">
        <v>210</v>
      </c>
      <c r="Z20" s="570">
        <f t="shared" si="4"/>
        <v>0</v>
      </c>
      <c r="AA20" s="570">
        <f t="shared" si="5"/>
        <v>0</v>
      </c>
      <c r="AB20" s="570">
        <f t="shared" si="6"/>
        <v>0</v>
      </c>
      <c r="AC20" s="570">
        <f t="shared" si="7"/>
        <v>0</v>
      </c>
      <c r="AD20" s="570">
        <f t="shared" si="8"/>
        <v>0</v>
      </c>
      <c r="AE20" s="569">
        <f t="shared" si="9"/>
        <v>0</v>
      </c>
    </row>
    <row r="21" spans="1:31" ht="15.95" customHeight="1" x14ac:dyDescent="0.15">
      <c r="A21" s="299"/>
      <c r="B21" s="993"/>
      <c r="C21" s="443" t="s">
        <v>164</v>
      </c>
      <c r="D21" s="444" t="s">
        <v>213</v>
      </c>
      <c r="E21" s="444"/>
      <c r="F21" s="445"/>
      <c r="G21" s="445"/>
      <c r="H21" s="445"/>
      <c r="I21" s="445"/>
      <c r="J21" s="446" t="s">
        <v>214</v>
      </c>
      <c r="K21" s="604" t="s">
        <v>193</v>
      </c>
      <c r="L21" s="606">
        <f t="shared" ref="L21:Q21" si="14">+L22+L23</f>
        <v>0</v>
      </c>
      <c r="M21" s="606">
        <f t="shared" si="14"/>
        <v>0</v>
      </c>
      <c r="N21" s="606">
        <f t="shared" si="14"/>
        <v>0</v>
      </c>
      <c r="O21" s="606">
        <f t="shared" si="14"/>
        <v>0</v>
      </c>
      <c r="P21" s="606">
        <f t="shared" si="14"/>
        <v>0</v>
      </c>
      <c r="Q21" s="605">
        <f t="shared" si="14"/>
        <v>0</v>
      </c>
      <c r="R21" s="603" t="s">
        <v>193</v>
      </c>
      <c r="S21" s="606">
        <f t="shared" ref="S21:X21" si="15">+S22+S23</f>
        <v>0</v>
      </c>
      <c r="T21" s="606">
        <f t="shared" si="15"/>
        <v>0</v>
      </c>
      <c r="U21" s="606">
        <f t="shared" si="15"/>
        <v>0</v>
      </c>
      <c r="V21" s="606">
        <f t="shared" si="15"/>
        <v>0</v>
      </c>
      <c r="W21" s="606">
        <f t="shared" si="15"/>
        <v>0</v>
      </c>
      <c r="X21" s="605">
        <f t="shared" si="15"/>
        <v>0</v>
      </c>
      <c r="Y21" s="603" t="s">
        <v>193</v>
      </c>
      <c r="Z21" s="606">
        <f t="shared" si="4"/>
        <v>0</v>
      </c>
      <c r="AA21" s="606">
        <f t="shared" si="5"/>
        <v>0</v>
      </c>
      <c r="AB21" s="606">
        <f t="shared" si="6"/>
        <v>0</v>
      </c>
      <c r="AC21" s="606">
        <f t="shared" si="7"/>
        <v>0</v>
      </c>
      <c r="AD21" s="606">
        <f t="shared" si="8"/>
        <v>0</v>
      </c>
      <c r="AE21" s="605">
        <f t="shared" si="9"/>
        <v>0</v>
      </c>
    </row>
    <row r="22" spans="1:31" ht="15.95" customHeight="1" x14ac:dyDescent="0.15">
      <c r="A22" s="299"/>
      <c r="B22" s="993"/>
      <c r="C22" s="459"/>
      <c r="D22" s="451" t="s">
        <v>215</v>
      </c>
      <c r="E22" s="455"/>
      <c r="F22" s="455"/>
      <c r="G22" s="453"/>
      <c r="H22" s="453"/>
      <c r="I22" s="464"/>
      <c r="J22" s="446" t="s">
        <v>216</v>
      </c>
      <c r="K22" s="604" t="s">
        <v>210</v>
      </c>
      <c r="L22" s="432"/>
      <c r="M22" s="432"/>
      <c r="N22" s="432"/>
      <c r="O22" s="432"/>
      <c r="P22" s="432"/>
      <c r="Q22" s="433"/>
      <c r="R22" s="603" t="s">
        <v>210</v>
      </c>
      <c r="S22" s="432"/>
      <c r="T22" s="432"/>
      <c r="U22" s="432"/>
      <c r="V22" s="432"/>
      <c r="W22" s="432"/>
      <c r="X22" s="433"/>
      <c r="Y22" s="603" t="s">
        <v>210</v>
      </c>
      <c r="Z22" s="570">
        <f t="shared" si="4"/>
        <v>0</v>
      </c>
      <c r="AA22" s="570">
        <f t="shared" si="5"/>
        <v>0</v>
      </c>
      <c r="AB22" s="570">
        <f t="shared" si="6"/>
        <v>0</v>
      </c>
      <c r="AC22" s="570">
        <f t="shared" si="7"/>
        <v>0</v>
      </c>
      <c r="AD22" s="570">
        <f t="shared" si="8"/>
        <v>0</v>
      </c>
      <c r="AE22" s="569">
        <f t="shared" si="9"/>
        <v>0</v>
      </c>
    </row>
    <row r="23" spans="1:31" ht="15.95" customHeight="1" x14ac:dyDescent="0.15">
      <c r="A23" s="299"/>
      <c r="B23" s="993"/>
      <c r="C23" s="449"/>
      <c r="D23" s="451" t="s">
        <v>211</v>
      </c>
      <c r="E23" s="455"/>
      <c r="F23" s="455"/>
      <c r="G23" s="453"/>
      <c r="H23" s="453"/>
      <c r="I23" s="453"/>
      <c r="J23" s="446" t="s">
        <v>217</v>
      </c>
      <c r="K23" s="604" t="s">
        <v>210</v>
      </c>
      <c r="L23" s="432"/>
      <c r="M23" s="432"/>
      <c r="N23" s="432"/>
      <c r="O23" s="432"/>
      <c r="P23" s="432"/>
      <c r="Q23" s="433"/>
      <c r="R23" s="603" t="s">
        <v>210</v>
      </c>
      <c r="S23" s="432"/>
      <c r="T23" s="432"/>
      <c r="U23" s="432"/>
      <c r="V23" s="432"/>
      <c r="W23" s="432"/>
      <c r="X23" s="433"/>
      <c r="Y23" s="603" t="s">
        <v>210</v>
      </c>
      <c r="Z23" s="570">
        <f t="shared" si="4"/>
        <v>0</v>
      </c>
      <c r="AA23" s="570">
        <f t="shared" si="5"/>
        <v>0</v>
      </c>
      <c r="AB23" s="570">
        <f t="shared" si="6"/>
        <v>0</v>
      </c>
      <c r="AC23" s="570">
        <f t="shared" si="7"/>
        <v>0</v>
      </c>
      <c r="AD23" s="570">
        <f t="shared" si="8"/>
        <v>0</v>
      </c>
      <c r="AE23" s="569">
        <f t="shared" si="9"/>
        <v>0</v>
      </c>
    </row>
    <row r="24" spans="1:31" ht="15.95" customHeight="1" thickBot="1" x14ac:dyDescent="0.2">
      <c r="A24" s="299"/>
      <c r="B24" s="993"/>
      <c r="C24" s="465" t="s">
        <v>171</v>
      </c>
      <c r="D24" s="466" t="s">
        <v>218</v>
      </c>
      <c r="E24" s="466"/>
      <c r="F24" s="467"/>
      <c r="G24" s="467"/>
      <c r="H24" s="467"/>
      <c r="I24" s="467"/>
      <c r="J24" s="468" t="s">
        <v>219</v>
      </c>
      <c r="K24" s="602" t="s">
        <v>193</v>
      </c>
      <c r="L24" s="469"/>
      <c r="M24" s="469"/>
      <c r="N24" s="469"/>
      <c r="O24" s="469"/>
      <c r="P24" s="469"/>
      <c r="Q24" s="470"/>
      <c r="R24" s="601" t="s">
        <v>193</v>
      </c>
      <c r="S24" s="469"/>
      <c r="T24" s="469"/>
      <c r="U24" s="469"/>
      <c r="V24" s="469"/>
      <c r="W24" s="469"/>
      <c r="X24" s="470"/>
      <c r="Y24" s="601" t="s">
        <v>193</v>
      </c>
      <c r="Z24" s="614">
        <f t="shared" si="4"/>
        <v>0</v>
      </c>
      <c r="AA24" s="614">
        <f t="shared" si="5"/>
        <v>0</v>
      </c>
      <c r="AB24" s="614">
        <f t="shared" si="6"/>
        <v>0</v>
      </c>
      <c r="AC24" s="614">
        <f t="shared" si="7"/>
        <v>0</v>
      </c>
      <c r="AD24" s="614">
        <f t="shared" si="8"/>
        <v>0</v>
      </c>
      <c r="AE24" s="613">
        <f t="shared" si="9"/>
        <v>0</v>
      </c>
    </row>
    <row r="25" spans="1:31" ht="15.95" customHeight="1" thickTop="1" x14ac:dyDescent="0.15">
      <c r="A25" s="299"/>
      <c r="B25" s="993"/>
      <c r="C25" s="471" t="s">
        <v>220</v>
      </c>
      <c r="D25" s="472" t="s">
        <v>221</v>
      </c>
      <c r="E25" s="472"/>
      <c r="F25" s="456"/>
      <c r="G25" s="456"/>
      <c r="H25" s="456"/>
      <c r="I25" s="456"/>
      <c r="J25" s="473" t="s">
        <v>222</v>
      </c>
      <c r="K25" s="598" t="s">
        <v>193</v>
      </c>
      <c r="L25" s="595">
        <f>IF(K26&lt;&gt;0,K26,0)</f>
        <v>0</v>
      </c>
      <c r="M25" s="595">
        <f>IF(L26&lt;&gt;0,L26,0)</f>
        <v>0</v>
      </c>
      <c r="N25" s="595">
        <f>IF(M26&lt;&gt;0,M26,0)</f>
        <v>0</v>
      </c>
      <c r="O25" s="595">
        <f>IF(N26&lt;&gt;0,N26,0)</f>
        <v>0</v>
      </c>
      <c r="P25" s="595">
        <f>IF(O26&lt;&gt;0,O26,0)</f>
        <v>0</v>
      </c>
      <c r="Q25" s="594">
        <f>IF(O26&lt;&gt;0,O26,0)</f>
        <v>0</v>
      </c>
      <c r="R25" s="597" t="s">
        <v>193</v>
      </c>
      <c r="S25" s="595">
        <f>IF(R26&lt;&gt;0,R26,0)</f>
        <v>0</v>
      </c>
      <c r="T25" s="595">
        <f>IF(S26&lt;&gt;0,S26,0)</f>
        <v>0</v>
      </c>
      <c r="U25" s="595">
        <f>IF(T26&lt;&gt;0,T26,0)</f>
        <v>0</v>
      </c>
      <c r="V25" s="595">
        <f>IF(U26&lt;&gt;0,U26,0)</f>
        <v>0</v>
      </c>
      <c r="W25" s="595">
        <f>IF(V26&lt;&gt;0,V26,0)</f>
        <v>0</v>
      </c>
      <c r="X25" s="594">
        <f>IF(V26&lt;&gt;0,V26,0)</f>
        <v>0</v>
      </c>
      <c r="Y25" s="596" t="s">
        <v>193</v>
      </c>
      <c r="Z25" s="595">
        <f t="shared" si="4"/>
        <v>0</v>
      </c>
      <c r="AA25" s="595">
        <f t="shared" si="5"/>
        <v>0</v>
      </c>
      <c r="AB25" s="595">
        <f t="shared" si="6"/>
        <v>0</v>
      </c>
      <c r="AC25" s="595">
        <f t="shared" si="7"/>
        <v>0</v>
      </c>
      <c r="AD25" s="595">
        <f t="shared" si="8"/>
        <v>0</v>
      </c>
      <c r="AE25" s="594">
        <f t="shared" si="9"/>
        <v>0</v>
      </c>
    </row>
    <row r="26" spans="1:31" ht="15.95" customHeight="1" thickBot="1" x14ac:dyDescent="0.2">
      <c r="A26" s="299"/>
      <c r="B26" s="993"/>
      <c r="C26" s="471" t="s">
        <v>223</v>
      </c>
      <c r="D26" s="462" t="s">
        <v>224</v>
      </c>
      <c r="E26" s="462"/>
      <c r="F26" s="474"/>
      <c r="G26" s="474"/>
      <c r="H26" s="474"/>
      <c r="I26" s="474"/>
      <c r="J26" s="475" t="s">
        <v>225</v>
      </c>
      <c r="K26" s="593"/>
      <c r="L26" s="476"/>
      <c r="M26" s="476"/>
      <c r="N26" s="476"/>
      <c r="O26" s="476"/>
      <c r="P26" s="476"/>
      <c r="Q26" s="477"/>
      <c r="R26" s="476"/>
      <c r="S26" s="476"/>
      <c r="T26" s="476"/>
      <c r="U26" s="476"/>
      <c r="V26" s="476"/>
      <c r="W26" s="476"/>
      <c r="X26" s="477"/>
      <c r="Y26" s="592">
        <f>+K26+R26</f>
        <v>0</v>
      </c>
      <c r="Z26" s="592">
        <f t="shared" si="4"/>
        <v>0</v>
      </c>
      <c r="AA26" s="592">
        <f t="shared" si="5"/>
        <v>0</v>
      </c>
      <c r="AB26" s="592">
        <f t="shared" si="6"/>
        <v>0</v>
      </c>
      <c r="AC26" s="592">
        <f t="shared" si="7"/>
        <v>0</v>
      </c>
      <c r="AD26" s="592">
        <f t="shared" si="8"/>
        <v>0</v>
      </c>
      <c r="AE26" s="591">
        <f t="shared" si="9"/>
        <v>0</v>
      </c>
    </row>
    <row r="27" spans="1:31" ht="15.95" customHeight="1" thickBot="1" x14ac:dyDescent="0.2">
      <c r="A27" s="299"/>
      <c r="B27" s="994"/>
      <c r="C27" s="478" t="s">
        <v>226</v>
      </c>
      <c r="D27" s="995" t="s">
        <v>227</v>
      </c>
      <c r="E27" s="995"/>
      <c r="F27" s="995"/>
      <c r="G27" s="995"/>
      <c r="H27" s="995"/>
      <c r="I27" s="479"/>
      <c r="J27" s="479"/>
      <c r="K27" s="590" t="s">
        <v>193</v>
      </c>
      <c r="L27" s="237">
        <f t="shared" ref="L27:Q27" si="16">L25+L13+L14+L17-(L18+L21+L24)-L26</f>
        <v>0</v>
      </c>
      <c r="M27" s="237">
        <f t="shared" si="16"/>
        <v>0</v>
      </c>
      <c r="N27" s="237">
        <f t="shared" si="16"/>
        <v>0</v>
      </c>
      <c r="O27" s="237">
        <f t="shared" si="16"/>
        <v>0</v>
      </c>
      <c r="P27" s="237">
        <f t="shared" si="16"/>
        <v>0</v>
      </c>
      <c r="Q27" s="373">
        <f t="shared" si="16"/>
        <v>0</v>
      </c>
      <c r="R27" s="589" t="s">
        <v>193</v>
      </c>
      <c r="S27" s="237">
        <f t="shared" ref="S27:X27" si="17">S25+S13+S14+S17-(S18+S21+S24)-S26</f>
        <v>0</v>
      </c>
      <c r="T27" s="237">
        <f t="shared" si="17"/>
        <v>0</v>
      </c>
      <c r="U27" s="237">
        <f t="shared" si="17"/>
        <v>0</v>
      </c>
      <c r="V27" s="237">
        <f t="shared" si="17"/>
        <v>0</v>
      </c>
      <c r="W27" s="237">
        <f t="shared" si="17"/>
        <v>0</v>
      </c>
      <c r="X27" s="373">
        <f t="shared" si="17"/>
        <v>0</v>
      </c>
      <c r="Y27" s="589" t="s">
        <v>193</v>
      </c>
      <c r="Z27" s="237">
        <f t="shared" si="4"/>
        <v>0</v>
      </c>
      <c r="AA27" s="237">
        <f t="shared" si="5"/>
        <v>0</v>
      </c>
      <c r="AB27" s="237">
        <f t="shared" si="6"/>
        <v>0</v>
      </c>
      <c r="AC27" s="237">
        <f t="shared" si="7"/>
        <v>0</v>
      </c>
      <c r="AD27" s="237">
        <f t="shared" si="8"/>
        <v>0</v>
      </c>
      <c r="AE27" s="373">
        <f t="shared" si="9"/>
        <v>0</v>
      </c>
    </row>
    <row r="28" spans="1:31" ht="15.95" customHeight="1" x14ac:dyDescent="0.15">
      <c r="A28" s="299"/>
      <c r="B28" s="375" t="s">
        <v>228</v>
      </c>
      <c r="C28" s="482"/>
      <c r="D28" s="483"/>
      <c r="E28" s="483"/>
      <c r="F28" s="484"/>
      <c r="G28" s="484"/>
      <c r="H28" s="484"/>
      <c r="I28" s="484"/>
      <c r="J28" s="485"/>
      <c r="K28" s="486"/>
      <c r="L28" s="487"/>
      <c r="M28" s="487"/>
      <c r="N28" s="487"/>
      <c r="O28" s="487"/>
      <c r="P28" s="487"/>
      <c r="Q28" s="612"/>
      <c r="R28" s="488"/>
      <c r="S28" s="487"/>
      <c r="T28" s="487"/>
      <c r="U28" s="487"/>
      <c r="V28" s="487"/>
      <c r="W28" s="487"/>
      <c r="X28" s="612"/>
      <c r="Y28" s="611"/>
      <c r="Z28" s="610"/>
      <c r="AA28" s="610"/>
      <c r="AB28" s="610"/>
      <c r="AC28" s="610"/>
      <c r="AD28" s="610"/>
      <c r="AE28" s="609"/>
    </row>
    <row r="29" spans="1:31" ht="15.95" customHeight="1" x14ac:dyDescent="0.15">
      <c r="A29" s="299"/>
      <c r="B29" s="996"/>
      <c r="C29" s="489" t="s">
        <v>142</v>
      </c>
      <c r="D29" s="455" t="s">
        <v>229</v>
      </c>
      <c r="E29" s="455"/>
      <c r="F29" s="453"/>
      <c r="G29" s="453"/>
      <c r="H29" s="453"/>
      <c r="I29" s="453"/>
      <c r="J29" s="454" t="s">
        <v>230</v>
      </c>
      <c r="K29" s="604" t="s">
        <v>193</v>
      </c>
      <c r="L29" s="432"/>
      <c r="M29" s="432"/>
      <c r="N29" s="432"/>
      <c r="O29" s="432"/>
      <c r="P29" s="432"/>
      <c r="Q29" s="433"/>
      <c r="R29" s="603" t="s">
        <v>193</v>
      </c>
      <c r="S29" s="432"/>
      <c r="T29" s="432"/>
      <c r="U29" s="432"/>
      <c r="V29" s="432"/>
      <c r="W29" s="432"/>
      <c r="X29" s="433"/>
      <c r="Y29" s="603" t="s">
        <v>193</v>
      </c>
      <c r="Z29" s="570">
        <f t="shared" ref="Z29:Z47" si="18">+L29+S29</f>
        <v>0</v>
      </c>
      <c r="AA29" s="570">
        <f t="shared" ref="AA29:AA47" si="19">+M29+T29</f>
        <v>0</v>
      </c>
      <c r="AB29" s="570">
        <f t="shared" ref="AB29:AB47" si="20">+N29+U29</f>
        <v>0</v>
      </c>
      <c r="AC29" s="570">
        <f t="shared" ref="AC29:AC47" si="21">+O29+V29</f>
        <v>0</v>
      </c>
      <c r="AD29" s="570">
        <f t="shared" ref="AD29:AD47" si="22">+P29+W29</f>
        <v>0</v>
      </c>
      <c r="AE29" s="569">
        <f t="shared" ref="AE29:AE47" si="23">+Q29+X29</f>
        <v>0</v>
      </c>
    </row>
    <row r="30" spans="1:31" ht="15.95" customHeight="1" x14ac:dyDescent="0.15">
      <c r="A30" s="299"/>
      <c r="B30" s="997"/>
      <c r="C30" s="443" t="s">
        <v>150</v>
      </c>
      <c r="D30" s="444" t="s">
        <v>231</v>
      </c>
      <c r="E30" s="444"/>
      <c r="F30" s="445"/>
      <c r="G30" s="445"/>
      <c r="H30" s="445"/>
      <c r="I30" s="445"/>
      <c r="J30" s="446" t="s">
        <v>232</v>
      </c>
      <c r="K30" s="604" t="s">
        <v>193</v>
      </c>
      <c r="L30" s="606">
        <f t="shared" ref="L30:Q30" si="24">+L31+L32</f>
        <v>0</v>
      </c>
      <c r="M30" s="606">
        <f t="shared" si="24"/>
        <v>0</v>
      </c>
      <c r="N30" s="606">
        <f t="shared" si="24"/>
        <v>0</v>
      </c>
      <c r="O30" s="606">
        <f t="shared" si="24"/>
        <v>0</v>
      </c>
      <c r="P30" s="606">
        <f t="shared" si="24"/>
        <v>0</v>
      </c>
      <c r="Q30" s="605">
        <f t="shared" si="24"/>
        <v>0</v>
      </c>
      <c r="R30" s="603" t="s">
        <v>193</v>
      </c>
      <c r="S30" s="606">
        <f t="shared" ref="S30:X30" si="25">+S31+S32</f>
        <v>0</v>
      </c>
      <c r="T30" s="606">
        <f t="shared" si="25"/>
        <v>0</v>
      </c>
      <c r="U30" s="606">
        <f t="shared" si="25"/>
        <v>0</v>
      </c>
      <c r="V30" s="606">
        <f t="shared" si="25"/>
        <v>0</v>
      </c>
      <c r="W30" s="606">
        <f t="shared" si="25"/>
        <v>0</v>
      </c>
      <c r="X30" s="605">
        <f t="shared" si="25"/>
        <v>0</v>
      </c>
      <c r="Y30" s="603" t="s">
        <v>193</v>
      </c>
      <c r="Z30" s="606">
        <f t="shared" si="18"/>
        <v>0</v>
      </c>
      <c r="AA30" s="606">
        <f t="shared" si="19"/>
        <v>0</v>
      </c>
      <c r="AB30" s="606">
        <f t="shared" si="20"/>
        <v>0</v>
      </c>
      <c r="AC30" s="606">
        <f t="shared" si="21"/>
        <v>0</v>
      </c>
      <c r="AD30" s="606">
        <f t="shared" si="22"/>
        <v>0</v>
      </c>
      <c r="AE30" s="605">
        <f t="shared" si="23"/>
        <v>0</v>
      </c>
    </row>
    <row r="31" spans="1:31" ht="15.95" customHeight="1" x14ac:dyDescent="0.15">
      <c r="A31" s="299"/>
      <c r="B31" s="997"/>
      <c r="C31" s="449"/>
      <c r="D31" s="450" t="s">
        <v>200</v>
      </c>
      <c r="E31" s="451"/>
      <c r="F31" s="452"/>
      <c r="G31" s="453"/>
      <c r="H31" s="445"/>
      <c r="I31" s="445"/>
      <c r="J31" s="446" t="s">
        <v>233</v>
      </c>
      <c r="K31" s="604" t="s">
        <v>193</v>
      </c>
      <c r="L31" s="432"/>
      <c r="M31" s="432"/>
      <c r="N31" s="432"/>
      <c r="O31" s="432"/>
      <c r="P31" s="432"/>
      <c r="Q31" s="433"/>
      <c r="R31" s="603" t="s">
        <v>193</v>
      </c>
      <c r="S31" s="432"/>
      <c r="T31" s="432"/>
      <c r="U31" s="432"/>
      <c r="V31" s="432"/>
      <c r="W31" s="432"/>
      <c r="X31" s="433"/>
      <c r="Y31" s="603" t="s">
        <v>193</v>
      </c>
      <c r="Z31" s="570">
        <f t="shared" si="18"/>
        <v>0</v>
      </c>
      <c r="AA31" s="570">
        <f t="shared" si="19"/>
        <v>0</v>
      </c>
      <c r="AB31" s="570">
        <f t="shared" si="20"/>
        <v>0</v>
      </c>
      <c r="AC31" s="570">
        <f t="shared" si="21"/>
        <v>0</v>
      </c>
      <c r="AD31" s="570">
        <f t="shared" si="22"/>
        <v>0</v>
      </c>
      <c r="AE31" s="569">
        <f t="shared" si="23"/>
        <v>0</v>
      </c>
    </row>
    <row r="32" spans="1:31" ht="15.95" customHeight="1" x14ac:dyDescent="0.15">
      <c r="A32" s="299"/>
      <c r="B32" s="997"/>
      <c r="C32" s="449"/>
      <c r="D32" s="450" t="s">
        <v>202</v>
      </c>
      <c r="E32" s="451"/>
      <c r="F32" s="452"/>
      <c r="G32" s="453"/>
      <c r="H32" s="453"/>
      <c r="I32" s="453"/>
      <c r="J32" s="454" t="s">
        <v>234</v>
      </c>
      <c r="K32" s="604" t="s">
        <v>193</v>
      </c>
      <c r="L32" s="432"/>
      <c r="M32" s="432"/>
      <c r="N32" s="432"/>
      <c r="O32" s="432"/>
      <c r="P32" s="432"/>
      <c r="Q32" s="433"/>
      <c r="R32" s="603" t="s">
        <v>193</v>
      </c>
      <c r="S32" s="432"/>
      <c r="T32" s="432"/>
      <c r="U32" s="432"/>
      <c r="V32" s="432"/>
      <c r="W32" s="432"/>
      <c r="X32" s="433"/>
      <c r="Y32" s="603" t="s">
        <v>193</v>
      </c>
      <c r="Z32" s="570">
        <f t="shared" si="18"/>
        <v>0</v>
      </c>
      <c r="AA32" s="570">
        <f t="shared" si="19"/>
        <v>0</v>
      </c>
      <c r="AB32" s="570">
        <f t="shared" si="20"/>
        <v>0</v>
      </c>
      <c r="AC32" s="570">
        <f t="shared" si="21"/>
        <v>0</v>
      </c>
      <c r="AD32" s="570">
        <f t="shared" si="22"/>
        <v>0</v>
      </c>
      <c r="AE32" s="569">
        <f t="shared" si="23"/>
        <v>0</v>
      </c>
    </row>
    <row r="33" spans="1:31" ht="15.95" customHeight="1" x14ac:dyDescent="0.15">
      <c r="A33" s="299"/>
      <c r="B33" s="997"/>
      <c r="C33" s="443" t="s">
        <v>153</v>
      </c>
      <c r="D33" s="455" t="s">
        <v>235</v>
      </c>
      <c r="E33" s="455"/>
      <c r="F33" s="453"/>
      <c r="G33" s="445"/>
      <c r="H33" s="445"/>
      <c r="I33" s="445"/>
      <c r="J33" s="454" t="s">
        <v>236</v>
      </c>
      <c r="K33" s="604" t="s">
        <v>193</v>
      </c>
      <c r="L33" s="432"/>
      <c r="M33" s="432"/>
      <c r="N33" s="432"/>
      <c r="O33" s="432"/>
      <c r="P33" s="432"/>
      <c r="Q33" s="433"/>
      <c r="R33" s="603" t="s">
        <v>193</v>
      </c>
      <c r="S33" s="432"/>
      <c r="T33" s="432"/>
      <c r="U33" s="432"/>
      <c r="V33" s="432"/>
      <c r="W33" s="432"/>
      <c r="X33" s="433"/>
      <c r="Y33" s="603" t="s">
        <v>193</v>
      </c>
      <c r="Z33" s="570">
        <f t="shared" si="18"/>
        <v>0</v>
      </c>
      <c r="AA33" s="570">
        <f t="shared" si="19"/>
        <v>0</v>
      </c>
      <c r="AB33" s="570">
        <f t="shared" si="20"/>
        <v>0</v>
      </c>
      <c r="AC33" s="570">
        <f t="shared" si="21"/>
        <v>0</v>
      </c>
      <c r="AD33" s="570">
        <f t="shared" si="22"/>
        <v>0</v>
      </c>
      <c r="AE33" s="569">
        <f t="shared" si="23"/>
        <v>0</v>
      </c>
    </row>
    <row r="34" spans="1:31" ht="15.95" customHeight="1" x14ac:dyDescent="0.15">
      <c r="A34" s="299"/>
      <c r="B34" s="997"/>
      <c r="C34" s="443" t="s">
        <v>157</v>
      </c>
      <c r="D34" s="462" t="s">
        <v>237</v>
      </c>
      <c r="E34" s="462"/>
      <c r="F34" s="456"/>
      <c r="G34" s="490"/>
      <c r="H34" s="491"/>
      <c r="I34" s="445" t="s">
        <v>124</v>
      </c>
      <c r="J34" s="458" t="s">
        <v>238</v>
      </c>
      <c r="K34" s="604" t="s">
        <v>193</v>
      </c>
      <c r="L34" s="606">
        <f t="shared" ref="L34:Q34" si="26">+L35+L36</f>
        <v>0</v>
      </c>
      <c r="M34" s="606">
        <f t="shared" si="26"/>
        <v>0</v>
      </c>
      <c r="N34" s="606">
        <f t="shared" si="26"/>
        <v>0</v>
      </c>
      <c r="O34" s="606">
        <f t="shared" si="26"/>
        <v>0</v>
      </c>
      <c r="P34" s="606">
        <f t="shared" si="26"/>
        <v>0</v>
      </c>
      <c r="Q34" s="605">
        <f t="shared" si="26"/>
        <v>0</v>
      </c>
      <c r="R34" s="603" t="s">
        <v>193</v>
      </c>
      <c r="S34" s="606">
        <f t="shared" ref="S34:X34" si="27">+S35+S36</f>
        <v>0</v>
      </c>
      <c r="T34" s="606">
        <f t="shared" si="27"/>
        <v>0</v>
      </c>
      <c r="U34" s="606">
        <f t="shared" si="27"/>
        <v>0</v>
      </c>
      <c r="V34" s="606">
        <f t="shared" si="27"/>
        <v>0</v>
      </c>
      <c r="W34" s="606">
        <f t="shared" si="27"/>
        <v>0</v>
      </c>
      <c r="X34" s="605">
        <f t="shared" si="27"/>
        <v>0</v>
      </c>
      <c r="Y34" s="603" t="s">
        <v>193</v>
      </c>
      <c r="Z34" s="606">
        <f t="shared" si="18"/>
        <v>0</v>
      </c>
      <c r="AA34" s="606">
        <f t="shared" si="19"/>
        <v>0</v>
      </c>
      <c r="AB34" s="606">
        <f t="shared" si="20"/>
        <v>0</v>
      </c>
      <c r="AC34" s="606">
        <f t="shared" si="21"/>
        <v>0</v>
      </c>
      <c r="AD34" s="606">
        <f t="shared" si="22"/>
        <v>0</v>
      </c>
      <c r="AE34" s="605">
        <f t="shared" si="23"/>
        <v>0</v>
      </c>
    </row>
    <row r="35" spans="1:31" customFormat="1" ht="15.95" customHeight="1" x14ac:dyDescent="0.15">
      <c r="A35" s="95"/>
      <c r="B35" s="997"/>
      <c r="C35" s="459"/>
      <c r="D35" s="451" t="s">
        <v>215</v>
      </c>
      <c r="E35" s="455"/>
      <c r="F35" s="455"/>
      <c r="G35" s="453"/>
      <c r="H35" s="453"/>
      <c r="I35" s="445"/>
      <c r="J35" s="458" t="s">
        <v>239</v>
      </c>
      <c r="K35" s="604" t="s">
        <v>193</v>
      </c>
      <c r="L35" s="432"/>
      <c r="M35" s="432"/>
      <c r="N35" s="432"/>
      <c r="O35" s="432"/>
      <c r="P35" s="432"/>
      <c r="Q35" s="433"/>
      <c r="R35" s="603"/>
      <c r="S35" s="432"/>
      <c r="T35" s="432"/>
      <c r="U35" s="432"/>
      <c r="V35" s="432"/>
      <c r="W35" s="432"/>
      <c r="X35" s="433"/>
      <c r="Y35" s="603"/>
      <c r="Z35" s="570">
        <f t="shared" si="18"/>
        <v>0</v>
      </c>
      <c r="AA35" s="570">
        <f t="shared" si="19"/>
        <v>0</v>
      </c>
      <c r="AB35" s="570">
        <f t="shared" si="20"/>
        <v>0</v>
      </c>
      <c r="AC35" s="570">
        <f t="shared" si="21"/>
        <v>0</v>
      </c>
      <c r="AD35" s="570">
        <f t="shared" si="22"/>
        <v>0</v>
      </c>
      <c r="AE35" s="569">
        <f t="shared" si="23"/>
        <v>0</v>
      </c>
    </row>
    <row r="36" spans="1:31" ht="15.95" customHeight="1" x14ac:dyDescent="0.15">
      <c r="A36" s="299"/>
      <c r="B36" s="997"/>
      <c r="C36" s="449"/>
      <c r="D36" s="451" t="s">
        <v>211</v>
      </c>
      <c r="E36" s="455"/>
      <c r="F36" s="455"/>
      <c r="G36" s="453"/>
      <c r="H36" s="453"/>
      <c r="I36" s="445"/>
      <c r="J36" s="458" t="s">
        <v>240</v>
      </c>
      <c r="K36" s="604" t="s">
        <v>193</v>
      </c>
      <c r="L36" s="432"/>
      <c r="M36" s="432"/>
      <c r="N36" s="432"/>
      <c r="O36" s="432"/>
      <c r="P36" s="432"/>
      <c r="Q36" s="433"/>
      <c r="R36" s="603"/>
      <c r="S36" s="432"/>
      <c r="T36" s="432"/>
      <c r="U36" s="432"/>
      <c r="V36" s="432"/>
      <c r="W36" s="432"/>
      <c r="X36" s="433"/>
      <c r="Y36" s="603"/>
      <c r="Z36" s="570">
        <f t="shared" si="18"/>
        <v>0</v>
      </c>
      <c r="AA36" s="570">
        <f t="shared" si="19"/>
        <v>0</v>
      </c>
      <c r="AB36" s="570">
        <f t="shared" si="20"/>
        <v>0</v>
      </c>
      <c r="AC36" s="570">
        <f t="shared" si="21"/>
        <v>0</v>
      </c>
      <c r="AD36" s="570">
        <f t="shared" si="22"/>
        <v>0</v>
      </c>
      <c r="AE36" s="569">
        <f t="shared" si="23"/>
        <v>0</v>
      </c>
    </row>
    <row r="37" spans="1:31" s="493" customFormat="1" ht="15.95" customHeight="1" x14ac:dyDescent="0.15">
      <c r="A37" s="492"/>
      <c r="B37" s="997"/>
      <c r="C37" s="443" t="s">
        <v>241</v>
      </c>
      <c r="D37" s="455" t="s">
        <v>242</v>
      </c>
      <c r="E37" s="455"/>
      <c r="F37" s="453"/>
      <c r="G37" s="453"/>
      <c r="H37" s="453"/>
      <c r="I37" s="453"/>
      <c r="J37" s="454" t="s">
        <v>243</v>
      </c>
      <c r="K37" s="604" t="s">
        <v>193</v>
      </c>
      <c r="L37" s="608">
        <f t="shared" ref="L37:Q37" si="28">+L38+L39</f>
        <v>0</v>
      </c>
      <c r="M37" s="608">
        <f t="shared" si="28"/>
        <v>0</v>
      </c>
      <c r="N37" s="608">
        <f t="shared" si="28"/>
        <v>0</v>
      </c>
      <c r="O37" s="608">
        <f t="shared" si="28"/>
        <v>0</v>
      </c>
      <c r="P37" s="608">
        <f t="shared" si="28"/>
        <v>0</v>
      </c>
      <c r="Q37" s="607">
        <f t="shared" si="28"/>
        <v>0</v>
      </c>
      <c r="R37" s="603" t="s">
        <v>193</v>
      </c>
      <c r="S37" s="608">
        <f t="shared" ref="S37:X37" si="29">+S38+S39</f>
        <v>0</v>
      </c>
      <c r="T37" s="608">
        <f t="shared" si="29"/>
        <v>0</v>
      </c>
      <c r="U37" s="608">
        <f t="shared" si="29"/>
        <v>0</v>
      </c>
      <c r="V37" s="608">
        <f t="shared" si="29"/>
        <v>0</v>
      </c>
      <c r="W37" s="608">
        <f t="shared" si="29"/>
        <v>0</v>
      </c>
      <c r="X37" s="607">
        <f t="shared" si="29"/>
        <v>0</v>
      </c>
      <c r="Y37" s="603" t="s">
        <v>193</v>
      </c>
      <c r="Z37" s="608">
        <f t="shared" si="18"/>
        <v>0</v>
      </c>
      <c r="AA37" s="608">
        <f t="shared" si="19"/>
        <v>0</v>
      </c>
      <c r="AB37" s="608">
        <f t="shared" si="20"/>
        <v>0</v>
      </c>
      <c r="AC37" s="608">
        <f t="shared" si="21"/>
        <v>0</v>
      </c>
      <c r="AD37" s="608">
        <f t="shared" si="22"/>
        <v>0</v>
      </c>
      <c r="AE37" s="607">
        <f t="shared" si="23"/>
        <v>0</v>
      </c>
    </row>
    <row r="38" spans="1:31" s="222" customFormat="1" ht="15.95" customHeight="1" x14ac:dyDescent="0.15">
      <c r="A38" s="223"/>
      <c r="B38" s="997"/>
      <c r="C38" s="459"/>
      <c r="D38" s="451" t="s">
        <v>215</v>
      </c>
      <c r="E38" s="451"/>
      <c r="F38" s="444"/>
      <c r="G38" s="445"/>
      <c r="H38" s="445"/>
      <c r="I38" s="445"/>
      <c r="J38" s="446" t="s">
        <v>244</v>
      </c>
      <c r="K38" s="604" t="s">
        <v>193</v>
      </c>
      <c r="L38" s="432"/>
      <c r="M38" s="432"/>
      <c r="N38" s="432"/>
      <c r="O38" s="432"/>
      <c r="P38" s="432"/>
      <c r="Q38" s="433"/>
      <c r="R38" s="603" t="s">
        <v>193</v>
      </c>
      <c r="S38" s="432"/>
      <c r="T38" s="432"/>
      <c r="U38" s="432"/>
      <c r="V38" s="432"/>
      <c r="W38" s="432"/>
      <c r="X38" s="433"/>
      <c r="Y38" s="603" t="s">
        <v>193</v>
      </c>
      <c r="Z38" s="570">
        <f t="shared" si="18"/>
        <v>0</v>
      </c>
      <c r="AA38" s="570">
        <f t="shared" si="19"/>
        <v>0</v>
      </c>
      <c r="AB38" s="570">
        <f t="shared" si="20"/>
        <v>0</v>
      </c>
      <c r="AC38" s="570">
        <f t="shared" si="21"/>
        <v>0</v>
      </c>
      <c r="AD38" s="570">
        <f t="shared" si="22"/>
        <v>0</v>
      </c>
      <c r="AE38" s="569">
        <f t="shared" si="23"/>
        <v>0</v>
      </c>
    </row>
    <row r="39" spans="1:31" s="493" customFormat="1" ht="15.95" customHeight="1" x14ac:dyDescent="0.15">
      <c r="A39" s="492"/>
      <c r="B39" s="997"/>
      <c r="C39" s="494"/>
      <c r="D39" s="450" t="s">
        <v>245</v>
      </c>
      <c r="E39" s="451"/>
      <c r="F39" s="452"/>
      <c r="G39" s="453"/>
      <c r="H39" s="453"/>
      <c r="I39" s="464"/>
      <c r="J39" s="454" t="s">
        <v>246</v>
      </c>
      <c r="K39" s="604" t="s">
        <v>193</v>
      </c>
      <c r="L39" s="432"/>
      <c r="M39" s="432"/>
      <c r="N39" s="432"/>
      <c r="O39" s="432"/>
      <c r="P39" s="432"/>
      <c r="Q39" s="433"/>
      <c r="R39" s="603" t="s">
        <v>193</v>
      </c>
      <c r="S39" s="432"/>
      <c r="T39" s="432"/>
      <c r="U39" s="432"/>
      <c r="V39" s="432"/>
      <c r="W39" s="432"/>
      <c r="X39" s="433"/>
      <c r="Y39" s="603" t="s">
        <v>193</v>
      </c>
      <c r="Z39" s="570">
        <f t="shared" si="18"/>
        <v>0</v>
      </c>
      <c r="AA39" s="570">
        <f t="shared" si="19"/>
        <v>0</v>
      </c>
      <c r="AB39" s="570">
        <f t="shared" si="20"/>
        <v>0</v>
      </c>
      <c r="AC39" s="570">
        <f t="shared" si="21"/>
        <v>0</v>
      </c>
      <c r="AD39" s="570">
        <f t="shared" si="22"/>
        <v>0</v>
      </c>
      <c r="AE39" s="569">
        <f t="shared" si="23"/>
        <v>0</v>
      </c>
    </row>
    <row r="40" spans="1:31" s="493" customFormat="1" ht="15.95" customHeight="1" x14ac:dyDescent="0.15">
      <c r="A40" s="492"/>
      <c r="B40" s="997"/>
      <c r="C40" s="443" t="s">
        <v>247</v>
      </c>
      <c r="D40" s="444" t="s">
        <v>248</v>
      </c>
      <c r="E40" s="444"/>
      <c r="F40" s="445"/>
      <c r="G40" s="445"/>
      <c r="H40" s="445"/>
      <c r="I40" s="445"/>
      <c r="J40" s="446" t="s">
        <v>249</v>
      </c>
      <c r="K40" s="604" t="s">
        <v>193</v>
      </c>
      <c r="L40" s="606">
        <f t="shared" ref="L40:Q40" si="30">+L41+L42</f>
        <v>0</v>
      </c>
      <c r="M40" s="606">
        <f t="shared" si="30"/>
        <v>0</v>
      </c>
      <c r="N40" s="606">
        <f t="shared" si="30"/>
        <v>0</v>
      </c>
      <c r="O40" s="606">
        <f t="shared" si="30"/>
        <v>0</v>
      </c>
      <c r="P40" s="606">
        <f t="shared" si="30"/>
        <v>0</v>
      </c>
      <c r="Q40" s="605">
        <f t="shared" si="30"/>
        <v>0</v>
      </c>
      <c r="R40" s="603" t="s">
        <v>193</v>
      </c>
      <c r="S40" s="606">
        <f t="shared" ref="S40:X40" si="31">+S41+S42</f>
        <v>0</v>
      </c>
      <c r="T40" s="606">
        <f t="shared" si="31"/>
        <v>0</v>
      </c>
      <c r="U40" s="606">
        <f t="shared" si="31"/>
        <v>0</v>
      </c>
      <c r="V40" s="606">
        <f t="shared" si="31"/>
        <v>0</v>
      </c>
      <c r="W40" s="606">
        <f t="shared" si="31"/>
        <v>0</v>
      </c>
      <c r="X40" s="605">
        <f t="shared" si="31"/>
        <v>0</v>
      </c>
      <c r="Y40" s="603" t="s">
        <v>193</v>
      </c>
      <c r="Z40" s="606">
        <f t="shared" si="18"/>
        <v>0</v>
      </c>
      <c r="AA40" s="606">
        <f t="shared" si="19"/>
        <v>0</v>
      </c>
      <c r="AB40" s="606">
        <f t="shared" si="20"/>
        <v>0</v>
      </c>
      <c r="AC40" s="606">
        <f t="shared" si="21"/>
        <v>0</v>
      </c>
      <c r="AD40" s="606">
        <f t="shared" si="22"/>
        <v>0</v>
      </c>
      <c r="AE40" s="605">
        <f t="shared" si="23"/>
        <v>0</v>
      </c>
    </row>
    <row r="41" spans="1:31" s="222" customFormat="1" ht="15.95" customHeight="1" x14ac:dyDescent="0.15">
      <c r="A41" s="223"/>
      <c r="B41" s="997"/>
      <c r="C41" s="459"/>
      <c r="D41" s="451" t="s">
        <v>208</v>
      </c>
      <c r="E41" s="455"/>
      <c r="F41" s="455"/>
      <c r="G41" s="453"/>
      <c r="H41" s="453"/>
      <c r="I41" s="464"/>
      <c r="J41" s="454" t="s">
        <v>250</v>
      </c>
      <c r="K41" s="604" t="s">
        <v>210</v>
      </c>
      <c r="L41" s="432"/>
      <c r="M41" s="432"/>
      <c r="N41" s="432"/>
      <c r="O41" s="432"/>
      <c r="P41" s="432"/>
      <c r="Q41" s="433"/>
      <c r="R41" s="603" t="s">
        <v>210</v>
      </c>
      <c r="S41" s="432"/>
      <c r="T41" s="432"/>
      <c r="U41" s="432"/>
      <c r="V41" s="432"/>
      <c r="W41" s="432"/>
      <c r="X41" s="433"/>
      <c r="Y41" s="603" t="s">
        <v>210</v>
      </c>
      <c r="Z41" s="570">
        <f t="shared" si="18"/>
        <v>0</v>
      </c>
      <c r="AA41" s="570">
        <f t="shared" si="19"/>
        <v>0</v>
      </c>
      <c r="AB41" s="570">
        <f t="shared" si="20"/>
        <v>0</v>
      </c>
      <c r="AC41" s="570">
        <f t="shared" si="21"/>
        <v>0</v>
      </c>
      <c r="AD41" s="570">
        <f t="shared" si="22"/>
        <v>0</v>
      </c>
      <c r="AE41" s="569">
        <f t="shared" si="23"/>
        <v>0</v>
      </c>
    </row>
    <row r="42" spans="1:31" s="493" customFormat="1" ht="15.95" customHeight="1" x14ac:dyDescent="0.15">
      <c r="A42" s="492"/>
      <c r="B42" s="997"/>
      <c r="C42" s="449"/>
      <c r="D42" s="451" t="s">
        <v>211</v>
      </c>
      <c r="E42" s="455"/>
      <c r="F42" s="455"/>
      <c r="G42" s="453"/>
      <c r="H42" s="453"/>
      <c r="I42" s="453"/>
      <c r="J42" s="454" t="s">
        <v>251</v>
      </c>
      <c r="K42" s="604" t="s">
        <v>210</v>
      </c>
      <c r="L42" s="432"/>
      <c r="M42" s="432"/>
      <c r="N42" s="432"/>
      <c r="O42" s="432"/>
      <c r="P42" s="432"/>
      <c r="Q42" s="433"/>
      <c r="R42" s="603" t="s">
        <v>210</v>
      </c>
      <c r="S42" s="432"/>
      <c r="T42" s="432"/>
      <c r="U42" s="432"/>
      <c r="V42" s="432"/>
      <c r="W42" s="432"/>
      <c r="X42" s="433"/>
      <c r="Y42" s="603" t="s">
        <v>210</v>
      </c>
      <c r="Z42" s="570">
        <f t="shared" si="18"/>
        <v>0</v>
      </c>
      <c r="AA42" s="570">
        <f t="shared" si="19"/>
        <v>0</v>
      </c>
      <c r="AB42" s="570">
        <f t="shared" si="20"/>
        <v>0</v>
      </c>
      <c r="AC42" s="570">
        <f t="shared" si="21"/>
        <v>0</v>
      </c>
      <c r="AD42" s="570">
        <f t="shared" si="22"/>
        <v>0</v>
      </c>
      <c r="AE42" s="569">
        <f t="shared" si="23"/>
        <v>0</v>
      </c>
    </row>
    <row r="43" spans="1:31" s="493" customFormat="1" ht="15.95" customHeight="1" x14ac:dyDescent="0.15">
      <c r="A43" s="492"/>
      <c r="B43" s="997"/>
      <c r="C43" s="489" t="s">
        <v>252</v>
      </c>
      <c r="D43" s="455" t="s">
        <v>253</v>
      </c>
      <c r="E43" s="455"/>
      <c r="F43" s="453"/>
      <c r="G43" s="453"/>
      <c r="H43" s="453"/>
      <c r="I43" s="453"/>
      <c r="J43" s="454" t="s">
        <v>254</v>
      </c>
      <c r="K43" s="604" t="s">
        <v>193</v>
      </c>
      <c r="L43" s="432"/>
      <c r="M43" s="432"/>
      <c r="N43" s="432"/>
      <c r="O43" s="432"/>
      <c r="P43" s="432"/>
      <c r="Q43" s="495"/>
      <c r="R43" s="603" t="s">
        <v>193</v>
      </c>
      <c r="S43" s="432"/>
      <c r="T43" s="432"/>
      <c r="U43" s="432"/>
      <c r="V43" s="432"/>
      <c r="W43" s="432"/>
      <c r="X43" s="495"/>
      <c r="Y43" s="603" t="s">
        <v>193</v>
      </c>
      <c r="Z43" s="570">
        <f t="shared" si="18"/>
        <v>0</v>
      </c>
      <c r="AA43" s="570">
        <f t="shared" si="19"/>
        <v>0</v>
      </c>
      <c r="AB43" s="570">
        <f t="shared" si="20"/>
        <v>0</v>
      </c>
      <c r="AC43" s="570">
        <f t="shared" si="21"/>
        <v>0</v>
      </c>
      <c r="AD43" s="570">
        <f t="shared" si="22"/>
        <v>0</v>
      </c>
      <c r="AE43" s="569">
        <f t="shared" si="23"/>
        <v>0</v>
      </c>
    </row>
    <row r="44" spans="1:31" s="493" customFormat="1" ht="15.95" customHeight="1" thickBot="1" x14ac:dyDescent="0.2">
      <c r="A44" s="492"/>
      <c r="B44" s="997"/>
      <c r="C44" s="465" t="s">
        <v>255</v>
      </c>
      <c r="D44" s="466" t="s">
        <v>256</v>
      </c>
      <c r="E44" s="466"/>
      <c r="F44" s="467"/>
      <c r="G44" s="467"/>
      <c r="H44" s="467"/>
      <c r="I44" s="467"/>
      <c r="J44" s="468" t="s">
        <v>257</v>
      </c>
      <c r="K44" s="602" t="s">
        <v>193</v>
      </c>
      <c r="L44" s="496"/>
      <c r="M44" s="496"/>
      <c r="N44" s="496"/>
      <c r="O44" s="496"/>
      <c r="P44" s="496"/>
      <c r="Q44" s="497"/>
      <c r="R44" s="601" t="s">
        <v>193</v>
      </c>
      <c r="S44" s="496"/>
      <c r="T44" s="496"/>
      <c r="U44" s="496"/>
      <c r="V44" s="496"/>
      <c r="W44" s="496"/>
      <c r="X44" s="497"/>
      <c r="Y44" s="601" t="s">
        <v>193</v>
      </c>
      <c r="Z44" s="600">
        <f t="shared" si="18"/>
        <v>0</v>
      </c>
      <c r="AA44" s="600">
        <f t="shared" si="19"/>
        <v>0</v>
      </c>
      <c r="AB44" s="600">
        <f t="shared" si="20"/>
        <v>0</v>
      </c>
      <c r="AC44" s="600">
        <f t="shared" si="21"/>
        <v>0</v>
      </c>
      <c r="AD44" s="600">
        <f t="shared" si="22"/>
        <v>0</v>
      </c>
      <c r="AE44" s="599">
        <f t="shared" si="23"/>
        <v>0</v>
      </c>
    </row>
    <row r="45" spans="1:31" ht="15.95" customHeight="1" thickTop="1" x14ac:dyDescent="0.15">
      <c r="A45" s="299"/>
      <c r="B45" s="998"/>
      <c r="C45" s="471" t="s">
        <v>220</v>
      </c>
      <c r="D45" s="455" t="s">
        <v>258</v>
      </c>
      <c r="E45" s="455"/>
      <c r="F45" s="464"/>
      <c r="G45" s="464"/>
      <c r="H45" s="464"/>
      <c r="I45" s="464"/>
      <c r="J45" s="498" t="s">
        <v>259</v>
      </c>
      <c r="K45" s="598" t="s">
        <v>193</v>
      </c>
      <c r="L45" s="595">
        <f>IF(K46&lt;&gt;0,K46,0)</f>
        <v>0</v>
      </c>
      <c r="M45" s="595">
        <f>IF(L46&lt;&gt;0,L46,0)</f>
        <v>0</v>
      </c>
      <c r="N45" s="595">
        <f>IF(M46&lt;&gt;0,M46,0)</f>
        <v>0</v>
      </c>
      <c r="O45" s="595">
        <f>IF(N46&lt;&gt;0,N46,0)</f>
        <v>0</v>
      </c>
      <c r="P45" s="595">
        <f>IF(O46&lt;&gt;0,O46,0)</f>
        <v>0</v>
      </c>
      <c r="Q45" s="594">
        <f>IF(O46&lt;&gt;0,O46,0)</f>
        <v>0</v>
      </c>
      <c r="R45" s="597" t="s">
        <v>193</v>
      </c>
      <c r="S45" s="595">
        <f>IF(R46&lt;&gt;0,R46,0)</f>
        <v>0</v>
      </c>
      <c r="T45" s="595">
        <f>IF(S46&lt;&gt;0,S46,0)</f>
        <v>0</v>
      </c>
      <c r="U45" s="595">
        <f>IF(T46&lt;&gt;0,T46,0)</f>
        <v>0</v>
      </c>
      <c r="V45" s="595">
        <f>IF(U46&lt;&gt;0,U46,0)</f>
        <v>0</v>
      </c>
      <c r="W45" s="595">
        <f>IF(V46&lt;&gt;0,V46,0)</f>
        <v>0</v>
      </c>
      <c r="X45" s="594">
        <f>IF(V46&lt;&gt;0,V46,0)</f>
        <v>0</v>
      </c>
      <c r="Y45" s="596" t="s">
        <v>193</v>
      </c>
      <c r="Z45" s="595">
        <f t="shared" si="18"/>
        <v>0</v>
      </c>
      <c r="AA45" s="595">
        <f t="shared" si="19"/>
        <v>0</v>
      </c>
      <c r="AB45" s="595">
        <f t="shared" si="20"/>
        <v>0</v>
      </c>
      <c r="AC45" s="595">
        <f t="shared" si="21"/>
        <v>0</v>
      </c>
      <c r="AD45" s="595">
        <f t="shared" si="22"/>
        <v>0</v>
      </c>
      <c r="AE45" s="594">
        <f t="shared" si="23"/>
        <v>0</v>
      </c>
    </row>
    <row r="46" spans="1:31" ht="15.95" customHeight="1" thickBot="1" x14ac:dyDescent="0.2">
      <c r="A46" s="299"/>
      <c r="B46" s="998"/>
      <c r="C46" s="489" t="s">
        <v>223</v>
      </c>
      <c r="D46" s="499" t="s">
        <v>260</v>
      </c>
      <c r="E46" s="499"/>
      <c r="F46" s="500"/>
      <c r="G46" s="500"/>
      <c r="H46" s="500"/>
      <c r="I46" s="500"/>
      <c r="J46" s="501" t="s">
        <v>261</v>
      </c>
      <c r="K46" s="593"/>
      <c r="L46" s="476"/>
      <c r="M46" s="476"/>
      <c r="N46" s="476"/>
      <c r="O46" s="476"/>
      <c r="P46" s="476"/>
      <c r="Q46" s="477"/>
      <c r="R46" s="476"/>
      <c r="S46" s="476"/>
      <c r="T46" s="476"/>
      <c r="U46" s="476"/>
      <c r="V46" s="476"/>
      <c r="W46" s="476"/>
      <c r="X46" s="477"/>
      <c r="Y46" s="592">
        <f>+K46+R46</f>
        <v>0</v>
      </c>
      <c r="Z46" s="592">
        <f t="shared" si="18"/>
        <v>0</v>
      </c>
      <c r="AA46" s="592">
        <f t="shared" si="19"/>
        <v>0</v>
      </c>
      <c r="AB46" s="592">
        <f t="shared" si="20"/>
        <v>0</v>
      </c>
      <c r="AC46" s="592">
        <f t="shared" si="21"/>
        <v>0</v>
      </c>
      <c r="AD46" s="592">
        <f t="shared" si="22"/>
        <v>0</v>
      </c>
      <c r="AE46" s="591">
        <f t="shared" si="23"/>
        <v>0</v>
      </c>
    </row>
    <row r="47" spans="1:31" ht="15.95" customHeight="1" thickBot="1" x14ac:dyDescent="0.2">
      <c r="A47" s="299"/>
      <c r="B47" s="553"/>
      <c r="C47" s="502" t="s">
        <v>226</v>
      </c>
      <c r="D47" s="999" t="s">
        <v>262</v>
      </c>
      <c r="E47" s="999"/>
      <c r="F47" s="999"/>
      <c r="G47" s="999"/>
      <c r="H47" s="999"/>
      <c r="I47" s="503"/>
      <c r="J47" s="503"/>
      <c r="K47" s="590" t="s">
        <v>193</v>
      </c>
      <c r="L47" s="237">
        <f t="shared" ref="L47:Q47" si="32">L45+L29+L30+L33-(L34+L37+L43)-L46</f>
        <v>0</v>
      </c>
      <c r="M47" s="237">
        <f t="shared" si="32"/>
        <v>0</v>
      </c>
      <c r="N47" s="237">
        <f t="shared" si="32"/>
        <v>0</v>
      </c>
      <c r="O47" s="237">
        <f t="shared" si="32"/>
        <v>0</v>
      </c>
      <c r="P47" s="237">
        <f t="shared" si="32"/>
        <v>0</v>
      </c>
      <c r="Q47" s="373">
        <f t="shared" si="32"/>
        <v>0</v>
      </c>
      <c r="R47" s="589" t="s">
        <v>193</v>
      </c>
      <c r="S47" s="237">
        <f t="shared" ref="S47:X47" si="33">S45+S29+S30+S33-(S34+S37+S43)-S46</f>
        <v>0</v>
      </c>
      <c r="T47" s="237">
        <f t="shared" si="33"/>
        <v>0</v>
      </c>
      <c r="U47" s="237">
        <f t="shared" si="33"/>
        <v>0</v>
      </c>
      <c r="V47" s="237">
        <f t="shared" si="33"/>
        <v>0</v>
      </c>
      <c r="W47" s="237">
        <f t="shared" si="33"/>
        <v>0</v>
      </c>
      <c r="X47" s="373">
        <f t="shared" si="33"/>
        <v>0</v>
      </c>
      <c r="Y47" s="589" t="s">
        <v>193</v>
      </c>
      <c r="Z47" s="237">
        <f t="shared" si="18"/>
        <v>0</v>
      </c>
      <c r="AA47" s="237">
        <f t="shared" si="19"/>
        <v>0</v>
      </c>
      <c r="AB47" s="237">
        <f t="shared" si="20"/>
        <v>0</v>
      </c>
      <c r="AC47" s="237">
        <f t="shared" si="21"/>
        <v>0</v>
      </c>
      <c r="AD47" s="237">
        <f t="shared" si="22"/>
        <v>0</v>
      </c>
      <c r="AE47" s="373">
        <f t="shared" si="23"/>
        <v>0</v>
      </c>
    </row>
    <row r="48" spans="1:31" ht="15.95" customHeight="1" thickBot="1" x14ac:dyDescent="0.2">
      <c r="A48" s="299"/>
      <c r="B48" s="375" t="s">
        <v>263</v>
      </c>
      <c r="C48" s="504"/>
      <c r="D48" s="505"/>
      <c r="E48" s="505"/>
      <c r="F48" s="506"/>
      <c r="G48" s="506"/>
      <c r="H48" s="506"/>
      <c r="I48" s="506"/>
      <c r="J48" s="423"/>
      <c r="K48" s="424"/>
      <c r="L48" s="507"/>
      <c r="M48" s="507"/>
      <c r="N48" s="507"/>
      <c r="O48" s="507"/>
      <c r="P48" s="507"/>
      <c r="Q48" s="588"/>
      <c r="R48" s="427"/>
      <c r="S48" s="507"/>
      <c r="T48" s="507"/>
      <c r="U48" s="507"/>
      <c r="V48" s="507"/>
      <c r="W48" s="507"/>
      <c r="X48" s="588"/>
      <c r="Y48" s="427"/>
      <c r="Z48" s="507"/>
      <c r="AA48" s="507"/>
      <c r="AB48" s="507"/>
      <c r="AC48" s="507"/>
      <c r="AD48" s="507"/>
      <c r="AE48" s="588"/>
    </row>
    <row r="49" spans="1:38" x14ac:dyDescent="0.15">
      <c r="A49" s="299"/>
      <c r="B49" s="508"/>
      <c r="C49" s="509" t="s">
        <v>142</v>
      </c>
      <c r="D49" s="1000" t="s">
        <v>264</v>
      </c>
      <c r="E49" s="1000"/>
      <c r="F49" s="1001"/>
      <c r="G49" s="1001"/>
      <c r="H49" s="1001"/>
      <c r="I49" s="1001"/>
      <c r="J49" s="1002"/>
      <c r="K49" s="586" t="s">
        <v>193</v>
      </c>
      <c r="L49" s="585" t="s">
        <v>193</v>
      </c>
      <c r="M49" s="585" t="s">
        <v>193</v>
      </c>
      <c r="N49" s="585" t="s">
        <v>193</v>
      </c>
      <c r="O49" s="585" t="s">
        <v>193</v>
      </c>
      <c r="P49" s="585" t="s">
        <v>193</v>
      </c>
      <c r="Q49" s="587" t="s">
        <v>193</v>
      </c>
      <c r="R49" s="586" t="s">
        <v>193</v>
      </c>
      <c r="S49" s="585" t="s">
        <v>193</v>
      </c>
      <c r="T49" s="585" t="s">
        <v>193</v>
      </c>
      <c r="U49" s="585" t="s">
        <v>193</v>
      </c>
      <c r="V49" s="585" t="s">
        <v>193</v>
      </c>
      <c r="W49" s="585" t="s">
        <v>193</v>
      </c>
      <c r="X49" s="584" t="s">
        <v>193</v>
      </c>
      <c r="Y49" s="583" t="s">
        <v>193</v>
      </c>
      <c r="Z49" s="510"/>
      <c r="AA49" s="510"/>
      <c r="AB49" s="510"/>
      <c r="AC49" s="510"/>
      <c r="AD49" s="510"/>
      <c r="AE49" s="511"/>
    </row>
    <row r="50" spans="1:38" x14ac:dyDescent="0.15">
      <c r="A50" s="299"/>
      <c r="B50" s="508"/>
      <c r="C50" s="512" t="s">
        <v>150</v>
      </c>
      <c r="D50" s="1003" t="s">
        <v>265</v>
      </c>
      <c r="E50" s="1003"/>
      <c r="F50" s="1004"/>
      <c r="G50" s="1004"/>
      <c r="H50" s="1004"/>
      <c r="I50" s="1004"/>
      <c r="J50" s="1005"/>
      <c r="K50" s="581" t="s">
        <v>193</v>
      </c>
      <c r="L50" s="580" t="s">
        <v>193</v>
      </c>
      <c r="M50" s="580" t="s">
        <v>193</v>
      </c>
      <c r="N50" s="580" t="s">
        <v>193</v>
      </c>
      <c r="O50" s="580" t="s">
        <v>193</v>
      </c>
      <c r="P50" s="580" t="s">
        <v>193</v>
      </c>
      <c r="Q50" s="582" t="s">
        <v>193</v>
      </c>
      <c r="R50" s="581" t="s">
        <v>193</v>
      </c>
      <c r="S50" s="580" t="s">
        <v>193</v>
      </c>
      <c r="T50" s="580" t="s">
        <v>193</v>
      </c>
      <c r="U50" s="580" t="s">
        <v>193</v>
      </c>
      <c r="V50" s="580" t="s">
        <v>193</v>
      </c>
      <c r="W50" s="580" t="s">
        <v>193</v>
      </c>
      <c r="X50" s="579" t="s">
        <v>193</v>
      </c>
      <c r="Y50" s="578" t="s">
        <v>193</v>
      </c>
      <c r="Z50" s="513"/>
      <c r="AA50" s="513"/>
      <c r="AB50" s="513"/>
      <c r="AC50" s="513"/>
      <c r="AD50" s="513"/>
      <c r="AE50" s="514"/>
    </row>
    <row r="51" spans="1:38" ht="14.25" thickBot="1" x14ac:dyDescent="0.2">
      <c r="A51" s="299"/>
      <c r="B51" s="515"/>
      <c r="C51" s="516" t="s">
        <v>153</v>
      </c>
      <c r="D51" s="1006" t="s">
        <v>266</v>
      </c>
      <c r="E51" s="1006"/>
      <c r="F51" s="1007"/>
      <c r="G51" s="1007"/>
      <c r="H51" s="1007"/>
      <c r="I51" s="1007"/>
      <c r="J51" s="1008"/>
      <c r="K51" s="576" t="s">
        <v>193</v>
      </c>
      <c r="L51" s="575" t="s">
        <v>193</v>
      </c>
      <c r="M51" s="575" t="s">
        <v>193</v>
      </c>
      <c r="N51" s="575" t="s">
        <v>193</v>
      </c>
      <c r="O51" s="575" t="s">
        <v>193</v>
      </c>
      <c r="P51" s="575" t="s">
        <v>193</v>
      </c>
      <c r="Q51" s="577" t="s">
        <v>193</v>
      </c>
      <c r="R51" s="576" t="s">
        <v>193</v>
      </c>
      <c r="S51" s="575" t="s">
        <v>193</v>
      </c>
      <c r="T51" s="575" t="s">
        <v>193</v>
      </c>
      <c r="U51" s="575" t="s">
        <v>193</v>
      </c>
      <c r="V51" s="575" t="s">
        <v>193</v>
      </c>
      <c r="W51" s="575" t="s">
        <v>193</v>
      </c>
      <c r="X51" s="574" t="s">
        <v>193</v>
      </c>
      <c r="Y51" s="573" t="s">
        <v>193</v>
      </c>
      <c r="Z51" s="225"/>
      <c r="AA51" s="225"/>
      <c r="AB51" s="225"/>
      <c r="AC51" s="225"/>
      <c r="AD51" s="225"/>
      <c r="AE51" s="374"/>
    </row>
    <row r="52" spans="1:38" ht="15.95" customHeight="1" x14ac:dyDescent="0.15">
      <c r="A52" s="299"/>
      <c r="B52" s="375" t="s">
        <v>267</v>
      </c>
      <c r="C52" s="376"/>
      <c r="D52" s="377"/>
      <c r="E52" s="377"/>
      <c r="F52" s="377"/>
      <c r="G52" s="377"/>
      <c r="H52" s="377"/>
      <c r="I52" s="377"/>
      <c r="J52" s="377"/>
      <c r="K52" s="378"/>
      <c r="L52" s="379"/>
      <c r="M52" s="379"/>
      <c r="N52" s="379"/>
      <c r="O52" s="379"/>
      <c r="P52" s="379"/>
      <c r="Q52" s="379"/>
      <c r="R52" s="378"/>
      <c r="S52" s="379"/>
      <c r="T52" s="379"/>
      <c r="U52" s="379"/>
      <c r="V52" s="379"/>
      <c r="W52" s="379"/>
      <c r="X52" s="572"/>
      <c r="Y52" s="379"/>
      <c r="Z52" s="380"/>
      <c r="AA52" s="380"/>
      <c r="AB52" s="380"/>
      <c r="AC52" s="380"/>
      <c r="AD52" s="380"/>
      <c r="AE52" s="571"/>
    </row>
    <row r="53" spans="1:38" ht="15.95" customHeight="1" x14ac:dyDescent="0.15">
      <c r="A53" s="299"/>
      <c r="B53" s="381"/>
      <c r="C53" s="382" t="s">
        <v>142</v>
      </c>
      <c r="D53" s="982" t="s">
        <v>268</v>
      </c>
      <c r="E53" s="982"/>
      <c r="F53" s="982"/>
      <c r="G53" s="982"/>
      <c r="H53" s="550"/>
      <c r="I53" s="383"/>
      <c r="J53" s="383" t="s">
        <v>269</v>
      </c>
      <c r="K53" s="567" t="s">
        <v>193</v>
      </c>
      <c r="L53" s="566" t="s">
        <v>193</v>
      </c>
      <c r="M53" s="566" t="s">
        <v>193</v>
      </c>
      <c r="N53" s="566" t="s">
        <v>193</v>
      </c>
      <c r="O53" s="566" t="s">
        <v>193</v>
      </c>
      <c r="P53" s="566" t="s">
        <v>193</v>
      </c>
      <c r="Q53" s="568" t="s">
        <v>193</v>
      </c>
      <c r="R53" s="567" t="s">
        <v>193</v>
      </c>
      <c r="S53" s="566" t="s">
        <v>193</v>
      </c>
      <c r="T53" s="566" t="s">
        <v>193</v>
      </c>
      <c r="U53" s="566" t="s">
        <v>193</v>
      </c>
      <c r="V53" s="566" t="s">
        <v>193</v>
      </c>
      <c r="W53" s="566" t="s">
        <v>193</v>
      </c>
      <c r="X53" s="565" t="s">
        <v>193</v>
      </c>
      <c r="Y53" s="564" t="s">
        <v>193</v>
      </c>
      <c r="Z53" s="384"/>
      <c r="AA53" s="384"/>
      <c r="AB53" s="384"/>
      <c r="AC53" s="384"/>
      <c r="AD53" s="384"/>
      <c r="AE53" s="385"/>
    </row>
    <row r="54" spans="1:38" ht="15.95" customHeight="1" x14ac:dyDescent="0.15">
      <c r="A54" s="299"/>
      <c r="B54" s="381"/>
      <c r="C54" s="382" t="s">
        <v>270</v>
      </c>
      <c r="D54" s="982" t="s">
        <v>271</v>
      </c>
      <c r="E54" s="982"/>
      <c r="F54" s="983"/>
      <c r="G54" s="983"/>
      <c r="H54" s="551"/>
      <c r="I54" s="383"/>
      <c r="J54" s="383" t="s">
        <v>272</v>
      </c>
      <c r="K54" s="567" t="s">
        <v>193</v>
      </c>
      <c r="L54" s="566" t="s">
        <v>193</v>
      </c>
      <c r="M54" s="566" t="s">
        <v>193</v>
      </c>
      <c r="N54" s="566" t="s">
        <v>193</v>
      </c>
      <c r="O54" s="566" t="s">
        <v>193</v>
      </c>
      <c r="P54" s="566" t="s">
        <v>193</v>
      </c>
      <c r="Q54" s="568" t="s">
        <v>193</v>
      </c>
      <c r="R54" s="567" t="s">
        <v>193</v>
      </c>
      <c r="S54" s="566" t="s">
        <v>193</v>
      </c>
      <c r="T54" s="566" t="s">
        <v>193</v>
      </c>
      <c r="U54" s="566" t="s">
        <v>193</v>
      </c>
      <c r="V54" s="566" t="s">
        <v>193</v>
      </c>
      <c r="W54" s="566" t="s">
        <v>193</v>
      </c>
      <c r="X54" s="565" t="s">
        <v>193</v>
      </c>
      <c r="Y54" s="564" t="s">
        <v>193</v>
      </c>
      <c r="Z54" s="384"/>
      <c r="AA54" s="384"/>
      <c r="AB54" s="384"/>
      <c r="AC54" s="384"/>
      <c r="AD54" s="384"/>
      <c r="AE54" s="385"/>
    </row>
    <row r="55" spans="1:38" ht="15.95" customHeight="1" x14ac:dyDescent="0.15">
      <c r="A55" s="299"/>
      <c r="B55" s="381"/>
      <c r="C55" s="382" t="s">
        <v>273</v>
      </c>
      <c r="D55" s="982" t="s">
        <v>274</v>
      </c>
      <c r="E55" s="982"/>
      <c r="F55" s="983"/>
      <c r="G55" s="983"/>
      <c r="H55" s="551"/>
      <c r="I55" s="383"/>
      <c r="J55" s="383" t="s">
        <v>275</v>
      </c>
      <c r="K55" s="567" t="s">
        <v>193</v>
      </c>
      <c r="L55" s="566" t="s">
        <v>193</v>
      </c>
      <c r="M55" s="566" t="s">
        <v>193</v>
      </c>
      <c r="N55" s="566" t="s">
        <v>193</v>
      </c>
      <c r="O55" s="566" t="s">
        <v>193</v>
      </c>
      <c r="P55" s="566" t="s">
        <v>193</v>
      </c>
      <c r="Q55" s="568" t="s">
        <v>193</v>
      </c>
      <c r="R55" s="567" t="s">
        <v>193</v>
      </c>
      <c r="S55" s="566" t="s">
        <v>193</v>
      </c>
      <c r="T55" s="566" t="s">
        <v>193</v>
      </c>
      <c r="U55" s="566" t="s">
        <v>193</v>
      </c>
      <c r="V55" s="566" t="s">
        <v>193</v>
      </c>
      <c r="W55" s="566" t="s">
        <v>193</v>
      </c>
      <c r="X55" s="565" t="s">
        <v>193</v>
      </c>
      <c r="Y55" s="564" t="s">
        <v>193</v>
      </c>
      <c r="Z55" s="384"/>
      <c r="AA55" s="384"/>
      <c r="AB55" s="384"/>
      <c r="AC55" s="384"/>
      <c r="AD55" s="384"/>
      <c r="AE55" s="385"/>
    </row>
    <row r="56" spans="1:38" ht="15.95" customHeight="1" x14ac:dyDescent="0.15">
      <c r="A56" s="299"/>
      <c r="B56" s="381"/>
      <c r="C56" s="382" t="s">
        <v>276</v>
      </c>
      <c r="D56" s="982" t="s">
        <v>277</v>
      </c>
      <c r="E56" s="982"/>
      <c r="F56" s="983"/>
      <c r="G56" s="983"/>
      <c r="H56" s="551"/>
      <c r="I56" s="383"/>
      <c r="J56" s="383" t="s">
        <v>278</v>
      </c>
      <c r="K56" s="567" t="s">
        <v>193</v>
      </c>
      <c r="L56" s="566" t="s">
        <v>193</v>
      </c>
      <c r="M56" s="566" t="s">
        <v>193</v>
      </c>
      <c r="N56" s="566" t="s">
        <v>193</v>
      </c>
      <c r="O56" s="566" t="s">
        <v>193</v>
      </c>
      <c r="P56" s="566" t="s">
        <v>193</v>
      </c>
      <c r="Q56" s="568" t="s">
        <v>193</v>
      </c>
      <c r="R56" s="567" t="s">
        <v>193</v>
      </c>
      <c r="S56" s="566" t="s">
        <v>193</v>
      </c>
      <c r="T56" s="566" t="s">
        <v>193</v>
      </c>
      <c r="U56" s="566" t="s">
        <v>193</v>
      </c>
      <c r="V56" s="566" t="s">
        <v>193</v>
      </c>
      <c r="W56" s="566" t="s">
        <v>193</v>
      </c>
      <c r="X56" s="565" t="s">
        <v>193</v>
      </c>
      <c r="Y56" s="564" t="s">
        <v>193</v>
      </c>
      <c r="Z56" s="570">
        <f t="shared" ref="Z56:AE56" si="34">IF(Z53=0,0,Z55/Z53)</f>
        <v>0</v>
      </c>
      <c r="AA56" s="570">
        <f t="shared" si="34"/>
        <v>0</v>
      </c>
      <c r="AB56" s="570">
        <f t="shared" si="34"/>
        <v>0</v>
      </c>
      <c r="AC56" s="570">
        <f t="shared" si="34"/>
        <v>0</v>
      </c>
      <c r="AD56" s="570">
        <f t="shared" si="34"/>
        <v>0</v>
      </c>
      <c r="AE56" s="569">
        <f t="shared" si="34"/>
        <v>0</v>
      </c>
    </row>
    <row r="57" spans="1:38" ht="15.95" customHeight="1" x14ac:dyDescent="0.15">
      <c r="A57" s="299"/>
      <c r="B57" s="381"/>
      <c r="C57" s="382" t="s">
        <v>164</v>
      </c>
      <c r="D57" s="982" t="s">
        <v>279</v>
      </c>
      <c r="E57" s="982"/>
      <c r="F57" s="983"/>
      <c r="G57" s="983"/>
      <c r="H57" s="551"/>
      <c r="I57" s="383"/>
      <c r="J57" s="383" t="s">
        <v>280</v>
      </c>
      <c r="K57" s="567" t="s">
        <v>193</v>
      </c>
      <c r="L57" s="566" t="s">
        <v>193</v>
      </c>
      <c r="M57" s="566" t="s">
        <v>193</v>
      </c>
      <c r="N57" s="566" t="s">
        <v>193</v>
      </c>
      <c r="O57" s="566" t="s">
        <v>193</v>
      </c>
      <c r="P57" s="566" t="s">
        <v>193</v>
      </c>
      <c r="Q57" s="568" t="s">
        <v>193</v>
      </c>
      <c r="R57" s="567" t="s">
        <v>193</v>
      </c>
      <c r="S57" s="566" t="s">
        <v>193</v>
      </c>
      <c r="T57" s="566" t="s">
        <v>193</v>
      </c>
      <c r="U57" s="566" t="s">
        <v>193</v>
      </c>
      <c r="V57" s="566" t="s">
        <v>193</v>
      </c>
      <c r="W57" s="566" t="s">
        <v>193</v>
      </c>
      <c r="X57" s="565" t="s">
        <v>193</v>
      </c>
      <c r="Y57" s="564" t="s">
        <v>193</v>
      </c>
      <c r="Z57" s="563">
        <f t="shared" ref="Z57:AE57" si="35">IF(Z53=0,0,Z13/Z53)</f>
        <v>0</v>
      </c>
      <c r="AA57" s="563">
        <f t="shared" si="35"/>
        <v>0</v>
      </c>
      <c r="AB57" s="563">
        <f t="shared" si="35"/>
        <v>0</v>
      </c>
      <c r="AC57" s="563">
        <f t="shared" si="35"/>
        <v>0</v>
      </c>
      <c r="AD57" s="563">
        <f t="shared" si="35"/>
        <v>0</v>
      </c>
      <c r="AE57" s="562">
        <f t="shared" si="35"/>
        <v>0</v>
      </c>
    </row>
    <row r="58" spans="1:38" ht="15.95" customHeight="1" thickBot="1" x14ac:dyDescent="0.2">
      <c r="A58" s="299"/>
      <c r="B58" s="224"/>
      <c r="C58" s="386" t="s">
        <v>171</v>
      </c>
      <c r="D58" s="984" t="s">
        <v>281</v>
      </c>
      <c r="E58" s="984"/>
      <c r="F58" s="985"/>
      <c r="G58" s="985"/>
      <c r="H58" s="552"/>
      <c r="I58" s="387"/>
      <c r="J58" s="387" t="s">
        <v>282</v>
      </c>
      <c r="K58" s="560" t="s">
        <v>193</v>
      </c>
      <c r="L58" s="559" t="s">
        <v>193</v>
      </c>
      <c r="M58" s="559" t="s">
        <v>193</v>
      </c>
      <c r="N58" s="559" t="s">
        <v>193</v>
      </c>
      <c r="O58" s="559" t="s">
        <v>193</v>
      </c>
      <c r="P58" s="559" t="s">
        <v>193</v>
      </c>
      <c r="Q58" s="561" t="s">
        <v>193</v>
      </c>
      <c r="R58" s="560" t="s">
        <v>193</v>
      </c>
      <c r="S58" s="559" t="s">
        <v>193</v>
      </c>
      <c r="T58" s="559" t="s">
        <v>193</v>
      </c>
      <c r="U58" s="559" t="s">
        <v>193</v>
      </c>
      <c r="V58" s="559" t="s">
        <v>193</v>
      </c>
      <c r="W58" s="559" t="s">
        <v>193</v>
      </c>
      <c r="X58" s="558" t="s">
        <v>193</v>
      </c>
      <c r="Y58" s="557" t="s">
        <v>193</v>
      </c>
      <c r="Z58" s="556">
        <f t="shared" ref="Z58:AE58" si="36">IF(Z53=0,0,Z41/(Z53*1000))</f>
        <v>0</v>
      </c>
      <c r="AA58" s="556">
        <f t="shared" si="36"/>
        <v>0</v>
      </c>
      <c r="AB58" s="556">
        <f t="shared" si="36"/>
        <v>0</v>
      </c>
      <c r="AC58" s="556">
        <f t="shared" si="36"/>
        <v>0</v>
      </c>
      <c r="AD58" s="556">
        <f t="shared" si="36"/>
        <v>0</v>
      </c>
      <c r="AE58" s="555">
        <f t="shared" si="36"/>
        <v>0</v>
      </c>
    </row>
    <row r="59" spans="1:38" ht="15.95" customHeight="1" x14ac:dyDescent="0.15">
      <c r="A59" s="299"/>
      <c r="B59" s="299"/>
      <c r="C59" s="517"/>
      <c r="D59" s="407"/>
      <c r="E59" s="407"/>
      <c r="F59" s="518"/>
      <c r="G59" s="518"/>
      <c r="H59" s="518"/>
      <c r="I59" s="519"/>
      <c r="J59" s="519"/>
      <c r="K59" s="520"/>
      <c r="L59" s="521"/>
      <c r="M59" s="521"/>
      <c r="N59" s="521"/>
      <c r="O59" s="521"/>
      <c r="P59" s="521"/>
      <c r="Q59" s="521"/>
      <c r="R59" s="520"/>
      <c r="S59" s="521"/>
      <c r="T59" s="521"/>
      <c r="U59" s="521"/>
      <c r="V59" s="521"/>
      <c r="W59" s="521"/>
      <c r="X59" s="521"/>
      <c r="Y59" s="520"/>
      <c r="Z59" s="521"/>
      <c r="AA59" s="521"/>
      <c r="AB59" s="521"/>
      <c r="AC59" s="521"/>
      <c r="AD59" s="521"/>
      <c r="AE59" s="521"/>
    </row>
    <row r="60" spans="1:38" ht="15.95" customHeight="1" x14ac:dyDescent="0.15">
      <c r="B60" s="299" t="s">
        <v>283</v>
      </c>
      <c r="D60" s="299" t="s">
        <v>284</v>
      </c>
    </row>
    <row r="61" spans="1:38" ht="15.95" customHeight="1" x14ac:dyDescent="0.15">
      <c r="A61" s="522"/>
      <c r="B61" s="299" t="s">
        <v>285</v>
      </c>
      <c r="C61" s="523"/>
      <c r="D61" s="986" t="s">
        <v>286</v>
      </c>
      <c r="E61" s="986"/>
      <c r="F61" s="986"/>
      <c r="G61" s="986"/>
      <c r="H61" s="986"/>
      <c r="I61" s="986"/>
      <c r="J61" s="986"/>
      <c r="K61" s="986"/>
      <c r="L61" s="986"/>
      <c r="M61" s="986"/>
      <c r="N61" s="986"/>
      <c r="O61" s="986"/>
      <c r="P61" s="986"/>
      <c r="Q61" s="986"/>
      <c r="R61" s="299"/>
      <c r="S61" s="299"/>
      <c r="T61" s="299"/>
      <c r="U61" s="299"/>
      <c r="V61" s="299"/>
      <c r="W61" s="299"/>
      <c r="X61" s="299"/>
      <c r="Y61" s="299"/>
      <c r="Z61" s="299"/>
      <c r="AA61" s="299"/>
      <c r="AB61" s="299"/>
      <c r="AC61" s="299"/>
      <c r="AD61" s="299"/>
      <c r="AE61" s="299"/>
      <c r="AF61" s="299"/>
      <c r="AG61" s="299"/>
      <c r="AH61" s="299"/>
      <c r="AI61" s="299"/>
      <c r="AJ61" s="299"/>
      <c r="AK61" s="299"/>
      <c r="AL61" s="299"/>
    </row>
    <row r="62" spans="1:38" ht="15.95" customHeight="1" x14ac:dyDescent="0.15">
      <c r="B62" s="299" t="s">
        <v>287</v>
      </c>
      <c r="D62" s="300" t="s">
        <v>288</v>
      </c>
      <c r="F62" s="300"/>
      <c r="G62" s="300"/>
      <c r="H62" s="300"/>
      <c r="I62" s="300"/>
      <c r="J62" s="300"/>
    </row>
    <row r="63" spans="1:38" ht="15.95" customHeight="1" x14ac:dyDescent="0.15">
      <c r="B63" s="299" t="s">
        <v>289</v>
      </c>
      <c r="D63" s="299" t="s">
        <v>290</v>
      </c>
      <c r="E63" s="299"/>
      <c r="F63" s="406"/>
      <c r="G63" s="406"/>
      <c r="H63" s="406"/>
      <c r="I63" s="406"/>
      <c r="J63" s="301"/>
      <c r="K63" s="299"/>
      <c r="L63" s="299"/>
      <c r="M63" s="299"/>
      <c r="N63" s="299"/>
      <c r="O63" s="299"/>
      <c r="P63" s="299"/>
      <c r="Q63" s="299"/>
      <c r="S63" s="299"/>
      <c r="T63" s="299"/>
      <c r="U63" s="299"/>
      <c r="V63" s="299"/>
      <c r="W63" s="299"/>
      <c r="X63" s="299"/>
      <c r="Y63" s="299"/>
      <c r="Z63" s="299"/>
      <c r="AA63" s="299"/>
      <c r="AB63" s="299"/>
      <c r="AC63" s="299"/>
      <c r="AD63" s="299"/>
      <c r="AE63" s="299"/>
    </row>
    <row r="70" spans="11:25" x14ac:dyDescent="0.15">
      <c r="K70" s="524"/>
      <c r="R70" s="524"/>
      <c r="Y70" s="524"/>
    </row>
  </sheetData>
  <mergeCells count="16">
    <mergeCell ref="D57:G57"/>
    <mergeCell ref="D58:G58"/>
    <mergeCell ref="D61:Q61"/>
    <mergeCell ref="D55:G55"/>
    <mergeCell ref="B4:F4"/>
    <mergeCell ref="G4:J4"/>
    <mergeCell ref="B13:B27"/>
    <mergeCell ref="D27:H27"/>
    <mergeCell ref="B29:B46"/>
    <mergeCell ref="D56:G56"/>
    <mergeCell ref="D54:G54"/>
    <mergeCell ref="D47:H47"/>
    <mergeCell ref="D49:J49"/>
    <mergeCell ref="D50:J50"/>
    <mergeCell ref="D51:J51"/>
    <mergeCell ref="D53:G53"/>
  </mergeCells>
  <phoneticPr fontId="14"/>
  <printOptions horizontalCentered="1"/>
  <pageMargins left="0.23622047244094491" right="0.23622047244094491" top="0.35433070866141736" bottom="0.55118110236220474" header="0.31496062992125984" footer="0.31496062992125984"/>
  <pageSetup paperSize="8" scale="53" orientation="landscape" r:id="rId1"/>
  <headerFooter>
    <oddHeader xml:space="preserve">&amp;R&amp;U開示版・非開示版&amp;U
※上記いずれかに丸をつけてください。
</oddHeader>
  </headerFooter>
  <rowBreaks count="1" manualBreakCount="1">
    <brk id="62"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7DC20-6D5D-4169-9EFD-E4190440837A}">
  <sheetPr>
    <tabColor rgb="FF92D050"/>
    <pageSetUpPr fitToPage="1"/>
  </sheetPr>
  <dimension ref="A1:AL63"/>
  <sheetViews>
    <sheetView zoomScaleNormal="100" zoomScaleSheetLayoutView="70" workbookViewId="0"/>
  </sheetViews>
  <sheetFormatPr defaultColWidth="9" defaultRowHeight="13.5" x14ac:dyDescent="0.15"/>
  <cols>
    <col min="1" max="1" width="2.375" style="300" customWidth="1"/>
    <col min="2" max="2" width="2.125" style="300" customWidth="1"/>
    <col min="3" max="3" width="5.375" style="400" customWidth="1"/>
    <col min="4" max="5" width="3.125" style="300" customWidth="1"/>
    <col min="6" max="6" width="7.875" style="401" customWidth="1"/>
    <col min="7" max="7" width="12.375" style="401" customWidth="1"/>
    <col min="8" max="8" width="13.125" style="401" customWidth="1"/>
    <col min="9" max="9" width="1.375" style="401" customWidth="1"/>
    <col min="10" max="10" width="13.875" style="302" customWidth="1"/>
    <col min="11" max="31" width="15.625" style="300" customWidth="1"/>
    <col min="32" max="38" width="11.125" style="300" customWidth="1"/>
    <col min="39" max="39" width="1.375" style="300" customWidth="1"/>
    <col min="40" max="16384" width="9" style="300"/>
  </cols>
  <sheetData>
    <row r="1" spans="1:38" ht="26.1" customHeight="1" x14ac:dyDescent="0.15">
      <c r="B1" s="399" t="s">
        <v>11</v>
      </c>
    </row>
    <row r="2" spans="1:38" s="402" customFormat="1" ht="26.1" customHeight="1" x14ac:dyDescent="0.15">
      <c r="B2" s="403" t="s">
        <v>179</v>
      </c>
      <c r="C2" s="404"/>
      <c r="D2" s="405"/>
      <c r="E2" s="405"/>
      <c r="F2" s="406"/>
      <c r="G2" s="406"/>
      <c r="H2" s="406"/>
      <c r="I2" s="406"/>
      <c r="J2" s="407"/>
      <c r="K2" s="403" t="s">
        <v>291</v>
      </c>
      <c r="L2" s="405"/>
      <c r="M2" s="405"/>
      <c r="N2" s="405"/>
      <c r="O2" s="405"/>
      <c r="P2" s="405"/>
      <c r="Q2" s="405"/>
      <c r="R2" s="403"/>
      <c r="S2" s="405"/>
      <c r="T2" s="405"/>
      <c r="U2" s="405"/>
      <c r="V2" s="405"/>
      <c r="W2" s="405"/>
      <c r="X2" s="405"/>
      <c r="Y2" s="403"/>
      <c r="Z2" s="405"/>
      <c r="AA2" s="405"/>
      <c r="AB2" s="405"/>
      <c r="AC2" s="405"/>
      <c r="AD2" s="405"/>
      <c r="AE2" s="405"/>
      <c r="AF2" s="405"/>
      <c r="AG2" s="405"/>
      <c r="AH2" s="405"/>
      <c r="AI2" s="405"/>
      <c r="AJ2" s="405"/>
      <c r="AK2" s="405"/>
      <c r="AL2" s="405"/>
    </row>
    <row r="3" spans="1:38" ht="14.25" thickBot="1" x14ac:dyDescent="0.2"/>
    <row r="4" spans="1:38" ht="17.100000000000001" customHeight="1" thickBot="1" x14ac:dyDescent="0.2">
      <c r="B4" s="883" t="s">
        <v>12</v>
      </c>
      <c r="C4" s="884"/>
      <c r="D4" s="884"/>
      <c r="E4" s="884"/>
      <c r="F4" s="885"/>
      <c r="G4" s="990" t="str">
        <f>IF(様式一覧表!D5="","",様式一覧表!D5)</f>
        <v/>
      </c>
      <c r="H4" s="991"/>
      <c r="I4" s="991"/>
      <c r="J4" s="992"/>
      <c r="K4" s="299"/>
      <c r="L4" s="299"/>
      <c r="M4" s="299"/>
      <c r="N4" s="299"/>
      <c r="O4" s="299"/>
      <c r="P4" s="299"/>
      <c r="Q4" s="299"/>
      <c r="R4" s="299"/>
      <c r="S4" s="299"/>
      <c r="T4" s="299"/>
      <c r="U4" s="299"/>
      <c r="V4" s="299"/>
      <c r="W4" s="299"/>
      <c r="X4" s="299"/>
      <c r="Y4" s="299"/>
      <c r="Z4" s="299"/>
      <c r="AA4" s="299"/>
      <c r="AB4" s="299"/>
      <c r="AC4" s="299"/>
      <c r="AD4" s="299"/>
      <c r="AE4" s="299"/>
    </row>
    <row r="5" spans="1:38" ht="12" customHeight="1" x14ac:dyDescent="0.15">
      <c r="A5" s="299"/>
      <c r="B5" s="299"/>
      <c r="C5" s="523"/>
      <c r="D5" s="299"/>
      <c r="E5" s="299"/>
      <c r="F5" s="406"/>
      <c r="G5" s="406"/>
      <c r="H5" s="406"/>
      <c r="I5" s="406"/>
      <c r="J5" s="301"/>
      <c r="K5" s="299"/>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row>
    <row r="6" spans="1:38" ht="15" thickBot="1" x14ac:dyDescent="0.2">
      <c r="A6" s="299"/>
      <c r="B6" s="299"/>
      <c r="C6" s="523"/>
      <c r="D6" s="299"/>
      <c r="E6" s="299"/>
      <c r="F6" s="406"/>
      <c r="G6" s="406"/>
      <c r="H6" s="406"/>
      <c r="I6" s="406"/>
      <c r="J6" s="301"/>
      <c r="K6" s="299"/>
      <c r="L6" s="299"/>
      <c r="M6" s="299"/>
      <c r="N6" s="299"/>
      <c r="O6" s="299"/>
      <c r="P6" s="299"/>
      <c r="Q6" s="299"/>
      <c r="R6" s="299"/>
      <c r="S6" s="299"/>
      <c r="T6" s="299"/>
      <c r="U6" s="299"/>
      <c r="V6" s="299"/>
      <c r="W6" s="299"/>
      <c r="X6" s="299"/>
      <c r="Y6" s="299"/>
      <c r="Z6" s="299"/>
      <c r="AA6" s="299"/>
      <c r="AB6" s="299"/>
      <c r="AC6" s="299"/>
      <c r="AD6" s="299"/>
      <c r="AE6" s="408" t="s">
        <v>180</v>
      </c>
      <c r="AF6" s="299"/>
      <c r="AG6" s="299"/>
      <c r="AH6" s="299"/>
      <c r="AI6" s="299"/>
      <c r="AJ6" s="299"/>
      <c r="AK6" s="299"/>
      <c r="AL6" s="299"/>
    </row>
    <row r="7" spans="1:38" ht="17.25" customHeight="1" thickBot="1" x14ac:dyDescent="0.2">
      <c r="A7" s="299"/>
      <c r="B7" s="409"/>
      <c r="C7" s="410"/>
      <c r="D7" s="409"/>
      <c r="E7" s="409"/>
      <c r="F7" s="409"/>
      <c r="G7" s="409"/>
      <c r="H7" s="409"/>
      <c r="I7" s="409"/>
      <c r="J7" s="409"/>
      <c r="K7" s="629" t="s">
        <v>181</v>
      </c>
      <c r="L7" s="628"/>
      <c r="M7" s="628"/>
      <c r="N7" s="628"/>
      <c r="O7" s="628"/>
      <c r="P7" s="628"/>
      <c r="Q7" s="627"/>
      <c r="R7" s="411" t="s">
        <v>182</v>
      </c>
      <c r="S7" s="412"/>
      <c r="T7" s="412"/>
      <c r="U7" s="412"/>
      <c r="V7" s="412"/>
      <c r="W7" s="412"/>
      <c r="X7" s="413"/>
      <c r="Y7" s="411" t="s">
        <v>183</v>
      </c>
      <c r="Z7" s="412"/>
      <c r="AA7" s="412"/>
      <c r="AB7" s="412"/>
      <c r="AC7" s="412"/>
      <c r="AD7" s="412"/>
      <c r="AE7" s="413"/>
      <c r="AF7" s="409"/>
      <c r="AG7" s="409"/>
      <c r="AH7" s="409"/>
      <c r="AI7" s="409"/>
      <c r="AJ7" s="409"/>
      <c r="AK7" s="414"/>
      <c r="AL7" s="414"/>
    </row>
    <row r="8" spans="1:38" ht="51" customHeight="1" thickBot="1" x14ac:dyDescent="0.2">
      <c r="A8" s="299"/>
      <c r="B8" s="415"/>
      <c r="C8" s="416"/>
      <c r="D8" s="417"/>
      <c r="E8" s="417"/>
      <c r="F8" s="418"/>
      <c r="G8" s="418"/>
      <c r="H8" s="418"/>
      <c r="I8" s="418"/>
      <c r="J8" s="419"/>
      <c r="K8" s="823" t="s">
        <v>184</v>
      </c>
      <c r="L8" s="824" t="s">
        <v>185</v>
      </c>
      <c r="M8" s="824" t="s">
        <v>186</v>
      </c>
      <c r="N8" s="825" t="s">
        <v>187</v>
      </c>
      <c r="O8" s="825" t="s">
        <v>188</v>
      </c>
      <c r="P8" s="826" t="s">
        <v>189</v>
      </c>
      <c r="Q8" s="827" t="s">
        <v>190</v>
      </c>
      <c r="R8" s="823" t="s">
        <v>184</v>
      </c>
      <c r="S8" s="824" t="s">
        <v>185</v>
      </c>
      <c r="T8" s="824" t="s">
        <v>186</v>
      </c>
      <c r="U8" s="825" t="s">
        <v>187</v>
      </c>
      <c r="V8" s="825" t="s">
        <v>188</v>
      </c>
      <c r="W8" s="826" t="s">
        <v>189</v>
      </c>
      <c r="X8" s="827" t="s">
        <v>190</v>
      </c>
      <c r="Y8" s="823" t="s">
        <v>184</v>
      </c>
      <c r="Z8" s="824" t="s">
        <v>185</v>
      </c>
      <c r="AA8" s="824" t="s">
        <v>186</v>
      </c>
      <c r="AB8" s="825" t="s">
        <v>187</v>
      </c>
      <c r="AC8" s="825" t="s">
        <v>188</v>
      </c>
      <c r="AD8" s="826" t="s">
        <v>189</v>
      </c>
      <c r="AE8" s="827" t="s">
        <v>190</v>
      </c>
    </row>
    <row r="9" spans="1:38" ht="15.95" customHeight="1" x14ac:dyDescent="0.15">
      <c r="A9" s="299"/>
      <c r="B9" s="375" t="s">
        <v>191</v>
      </c>
      <c r="C9" s="420"/>
      <c r="D9" s="421"/>
      <c r="E9" s="421"/>
      <c r="F9" s="422"/>
      <c r="G9" s="422"/>
      <c r="H9" s="422"/>
      <c r="I9" s="422"/>
      <c r="J9" s="423"/>
      <c r="K9" s="424"/>
      <c r="L9" s="425"/>
      <c r="M9" s="425"/>
      <c r="N9" s="425"/>
      <c r="O9" s="425"/>
      <c r="P9" s="425"/>
      <c r="Q9" s="426"/>
      <c r="R9" s="427"/>
      <c r="S9" s="425"/>
      <c r="T9" s="425"/>
      <c r="U9" s="425"/>
      <c r="V9" s="425"/>
      <c r="W9" s="425"/>
      <c r="X9" s="426"/>
      <c r="Y9" s="427"/>
      <c r="Z9" s="425"/>
      <c r="AA9" s="425"/>
      <c r="AB9" s="425"/>
      <c r="AC9" s="425"/>
      <c r="AD9" s="425"/>
      <c r="AE9" s="426"/>
    </row>
    <row r="10" spans="1:38" ht="15.95" customHeight="1" x14ac:dyDescent="0.15">
      <c r="A10" s="299"/>
      <c r="B10" s="381"/>
      <c r="C10" s="428" t="s">
        <v>142</v>
      </c>
      <c r="D10" s="429" t="s">
        <v>192</v>
      </c>
      <c r="E10" s="429"/>
      <c r="F10" s="430"/>
      <c r="G10" s="430"/>
      <c r="H10" s="430"/>
      <c r="I10" s="430"/>
      <c r="J10" s="431"/>
      <c r="K10" s="662" t="s">
        <v>193</v>
      </c>
      <c r="L10" s="280" t="str">
        <f>IF('B-1'!L10="","","【"&amp;(IF(ABS('B-1'!L10)&gt;0,100,"0")&amp;"】"))</f>
        <v/>
      </c>
      <c r="M10" s="280" t="str">
        <f>IF('B-1'!M10="","","【"&amp;(IF('B-1'!M10&gt;='B-1'!L10,ROUND(100+ABS('B-1'!L10-'B-1'!M10)/ABS('B-1'!L10/100),0),ROUND(100-ABS('B-1'!L10-'B-1'!M10)/ABS('B-1'!L10/100),0))&amp;"】"))</f>
        <v/>
      </c>
      <c r="N10" s="280" t="str">
        <f>IF('B-1'!N10="","","【"&amp;(IF('B-1'!N10&gt;='B-1'!L10,ROUND(100+ABS('B-1'!L10-'B-1'!N10)/ABS('B-1'!L10/100),0),ROUND(100-ABS('B-1'!L10-'B-1'!N10)/ABS('B-1'!L10/100),0))&amp;"】"))</f>
        <v/>
      </c>
      <c r="O10" s="280" t="str">
        <f>IF('B-1'!O10="","","【"&amp;(IF('B-1'!O10&gt;='B-1'!L10,ROUND(100+ABS('B-1'!L10-'B-1'!O10)/ABS('B-1'!L10/100),0),ROUND(100-ABS('B-1'!L10-'B-1'!O10)/ABS('B-1'!L10/100),0))&amp;"】"))</f>
        <v/>
      </c>
      <c r="P10" s="280" t="str">
        <f>IF('B-1'!P10="","","【"&amp;(IF('B-1'!P10&gt;='B-1'!L10,ROUND(100+ABS('B-1'!L10-'B-1'!P10)/ABS('B-1'!L10/100),0),ROUND(100-ABS('B-1'!L10-'B-1'!P10)/ABS('B-1'!L10/100),0))&amp;"】"))</f>
        <v/>
      </c>
      <c r="Q10" s="283" t="str">
        <f>IF('B-1'!Q10="","","【"&amp;(IF('B-1'!Q10&gt;='B-1'!L10,ROUND(100+ABS('B-1'!L10-'B-1'!Q10)/ABS('B-1'!L10/100),0),ROUND(100-ABS('B-1'!L10-'B-1'!Q10)/ABS('B-1'!L10/100),0))&amp;"】"))</f>
        <v/>
      </c>
      <c r="R10" s="661" t="s">
        <v>193</v>
      </c>
      <c r="S10" s="280" t="str">
        <f>IF('B-1'!S10="","","【"&amp;(IF(ABS('B-1'!S10)&gt;0,100,"0")&amp;"】"))</f>
        <v/>
      </c>
      <c r="T10" s="280" t="str">
        <f>IF('B-1'!T10="","","【"&amp;(IF('B-1'!T10&gt;='B-1'!S10,ROUND(100+ABS('B-1'!S10-'B-1'!T10)/ABS('B-1'!S10/100),0),ROUND(100-ABS('B-1'!S10-'B-1'!T10)/ABS('B-1'!S10/100),0))&amp;"】"))</f>
        <v/>
      </c>
      <c r="U10" s="280" t="str">
        <f>IF('B-1'!U10="","","【"&amp;(IF('B-1'!U10&gt;='B-1'!S10,ROUND(100+ABS('B-1'!S10-'B-1'!U10)/ABS('B-1'!S10/100),0),ROUND(100-ABS('B-1'!S10-'B-1'!U10)/ABS('B-1'!S10/100),0))&amp;"】"))</f>
        <v/>
      </c>
      <c r="V10" s="280" t="str">
        <f>IF('B-1'!V10="","","【"&amp;(IF('B-1'!V10&gt;='B-1'!S10,ROUND(100+ABS('B-1'!S10-'B-1'!V10)/ABS('B-1'!S10/100),0),ROUND(100-ABS('B-1'!S10-'B-1'!V10)/ABS('B-1'!S10/100),0))&amp;"】"))</f>
        <v/>
      </c>
      <c r="W10" s="280" t="str">
        <f>IF('B-1'!W10="","","【"&amp;(IF('B-1'!W10&gt;='B-1'!S10,ROUND(100+ABS('B-1'!S10-'B-1'!W10)/ABS('B-1'!S10/100),0),ROUND(100-ABS('B-1'!S10-'B-1'!W10)/ABS('B-1'!S10/100),0))&amp;"】"))</f>
        <v/>
      </c>
      <c r="X10" s="283" t="str">
        <f>IF('B-1'!X10="","","【"&amp;(IF('B-1'!X10&gt;='B-1'!S10,ROUND(100+ABS('B-1'!S10-'B-1'!X10)/ABS('B-1'!S10/100),0),ROUND(100-ABS('B-1'!S10-'B-1'!X10)/ABS('B-1'!S10/100),0))&amp;"】"))</f>
        <v/>
      </c>
      <c r="Y10" s="661" t="s">
        <v>193</v>
      </c>
      <c r="Z10" s="280" t="str">
        <f>IF('B-1'!Z10="","","【"&amp;(IF(ABS('B-1'!Z10)&gt;0,100,"0")&amp;"】"))</f>
        <v>【0】</v>
      </c>
      <c r="AA10" s="280" t="e">
        <f>IF('B-1'!AA10="","","【"&amp;(IF('B-1'!AA10&gt;='B-1'!Z10,ROUND(100+ABS('B-1'!Z10-'B-1'!AA10)/ABS('B-1'!Z10/100),0),ROUND(100-ABS('B-1'!Z10-'B-1'!AA10)/ABS('B-1'!Z10/100),0))&amp;"】"))</f>
        <v>#DIV/0!</v>
      </c>
      <c r="AB10" s="280" t="e">
        <f>IF('B-1'!AB10="","","【"&amp;(IF('B-1'!AB10&gt;='B-1'!Z10,ROUND(100+ABS('B-1'!Z10-'B-1'!AB10)/ABS('B-1'!Z10/100),0),ROUND(100-ABS('B-1'!Z10-'B-1'!AB10)/ABS('B-1'!Z10/100),0))&amp;"】"))</f>
        <v>#DIV/0!</v>
      </c>
      <c r="AC10" s="280" t="e">
        <f>IF('B-1'!AC10="","","【"&amp;(IF('B-1'!AC10&gt;='B-1'!Z10,ROUND(100+ABS('B-1'!Z10-'B-1'!AC10)/ABS('B-1'!Z10/100),0),ROUND(100-ABS('B-1'!Z10-'B-1'!AC10)/ABS('B-1'!Z10/100),0))&amp;"】"))</f>
        <v>#DIV/0!</v>
      </c>
      <c r="AD10" s="280" t="e">
        <f>IF('B-1'!AD10="","","【"&amp;(IF('B-1'!AD10&gt;='B-1'!Z10,ROUND(100+ABS('B-1'!Z10-'B-1'!AD10)/ABS('B-1'!Z10/100),0),ROUND(100-ABS('B-1'!Z10-'B-1'!AD10)/ABS('B-1'!Z10/100),0))&amp;"】"))</f>
        <v>#DIV/0!</v>
      </c>
      <c r="AE10" s="283" t="e">
        <f>IF('B-1'!AE10="","","【"&amp;(IF('B-1'!AE10&gt;='B-1'!Z10,ROUND(100+ABS('B-1'!Z10-'B-1'!AE10)/ABS('B-1'!Z10/100),0),ROUND(100-ABS('B-1'!Z10-'B-1'!AE10)/ABS('B-1'!Z10/100),0))&amp;"】"))</f>
        <v>#DIV/0!</v>
      </c>
    </row>
    <row r="11" spans="1:38" ht="15.95" customHeight="1" thickBot="1" x14ac:dyDescent="0.2">
      <c r="A11" s="299"/>
      <c r="B11" s="434"/>
      <c r="C11" s="435" t="s">
        <v>150</v>
      </c>
      <c r="D11" s="436" t="s">
        <v>194</v>
      </c>
      <c r="E11" s="436"/>
      <c r="F11" s="437"/>
      <c r="G11" s="437"/>
      <c r="H11" s="437"/>
      <c r="I11" s="437"/>
      <c r="J11" s="438"/>
      <c r="K11" s="683" t="s">
        <v>193</v>
      </c>
      <c r="L11" s="681" t="str">
        <f>IF('B-1'!L11="","","【"&amp;(IF(ABS('B-1'!L11)&gt;0,100,"0")&amp;"】"))</f>
        <v>【0】</v>
      </c>
      <c r="M11" s="681" t="e">
        <f>IF('B-1'!M11="","","【"&amp;(IF('B-1'!M11&gt;='B-1'!L11,ROUND(100+ABS('B-1'!L11-'B-1'!M11)/ABS('B-1'!L11/100),0),ROUND(100-ABS('B-1'!L11-'B-1'!M11)/ABS('B-1'!L11/100),0))&amp;"】"))</f>
        <v>#DIV/0!</v>
      </c>
      <c r="N11" s="681" t="e">
        <f>IF('B-1'!N11="","","【"&amp;(IF('B-1'!N11&gt;='B-1'!L11,ROUND(100+ABS('B-1'!L11-'B-1'!N11)/ABS('B-1'!L11/100),0),ROUND(100-ABS('B-1'!L11-'B-1'!N11)/ABS('B-1'!L11/100),0))&amp;"】"))</f>
        <v>#DIV/0!</v>
      </c>
      <c r="O11" s="681" t="e">
        <f>IF('B-1'!O11="","","【"&amp;(IF('B-1'!O11&gt;='B-1'!L11,ROUND(100+ABS('B-1'!L11-'B-1'!O11)/ABS('B-1'!L11/100),0),ROUND(100-ABS('B-1'!L11-'B-1'!O11)/ABS('B-1'!L11/100),0))&amp;"】"))</f>
        <v>#DIV/0!</v>
      </c>
      <c r="P11" s="681" t="e">
        <f>IF('B-1'!P11="","","【"&amp;(IF('B-1'!P11&gt;='B-1'!L11,ROUND(100+ABS('B-1'!L11-'B-1'!P11)/ABS('B-1'!L11/100),0),ROUND(100-ABS('B-1'!L11-'B-1'!P11)/ABS('B-1'!L11/100),0))&amp;"】"))</f>
        <v>#DIV/0!</v>
      </c>
      <c r="Q11" s="680" t="e">
        <f>IF('B-1'!Q11="","","【"&amp;(IF('B-1'!Q11&gt;='B-1'!L11,ROUND(100+ABS('B-1'!L11-'B-1'!Q11)/ABS('B-1'!L11/100),0),ROUND(100-ABS('B-1'!L11-'B-1'!Q11)/ABS('B-1'!L11/100),0))&amp;"】"))</f>
        <v>#DIV/0!</v>
      </c>
      <c r="R11" s="682" t="s">
        <v>193</v>
      </c>
      <c r="S11" s="681" t="str">
        <f>IF('B-1'!S11="","","【"&amp;(IF(ABS('B-1'!S11)&gt;0,100,"0")&amp;"】"))</f>
        <v>【0】</v>
      </c>
      <c r="T11" s="681" t="e">
        <f>IF('B-1'!T11="","","【"&amp;(IF('B-1'!T11&gt;='B-1'!S11,ROUND(100+ABS('B-1'!S11-'B-1'!T11)/ABS('B-1'!S11/100),0),ROUND(100-ABS('B-1'!S11-'B-1'!T11)/ABS('B-1'!S11/100),0))&amp;"】"))</f>
        <v>#DIV/0!</v>
      </c>
      <c r="U11" s="681" t="e">
        <f>IF('B-1'!U11="","","【"&amp;(IF('B-1'!U11&gt;='B-1'!S11,ROUND(100+ABS('B-1'!S11-'B-1'!U11)/ABS('B-1'!S11/100),0),ROUND(100-ABS('B-1'!S11-'B-1'!U11)/ABS('B-1'!S11/100),0))&amp;"】"))</f>
        <v>#DIV/0!</v>
      </c>
      <c r="V11" s="681" t="e">
        <f>IF('B-1'!V11="","","【"&amp;(IF('B-1'!V11&gt;='B-1'!S11,ROUND(100+ABS('B-1'!S11-'B-1'!V11)/ABS('B-1'!S11/100),0),ROUND(100-ABS('B-1'!S11-'B-1'!V11)/ABS('B-1'!S11/100),0))&amp;"】"))</f>
        <v>#DIV/0!</v>
      </c>
      <c r="W11" s="681" t="e">
        <f>IF('B-1'!W11="","","【"&amp;(IF('B-1'!W11&gt;='B-1'!S11,ROUND(100+ABS('B-1'!S11-'B-1'!W11)/ABS('B-1'!S11/100),0),ROUND(100-ABS('B-1'!S11-'B-1'!W11)/ABS('B-1'!S11/100),0))&amp;"】"))</f>
        <v>#DIV/0!</v>
      </c>
      <c r="X11" s="680" t="e">
        <f>IF('B-1'!X11="","","【"&amp;(IF('B-1'!X11&gt;='B-1'!S11,ROUND(100+ABS('B-1'!S11-'B-1'!X11)/ABS('B-1'!S11/100),0),ROUND(100-ABS('B-1'!S11-'B-1'!X11)/ABS('B-1'!S11/100),0))&amp;"】"))</f>
        <v>#DIV/0!</v>
      </c>
      <c r="Y11" s="682" t="s">
        <v>193</v>
      </c>
      <c r="Z11" s="681" t="str">
        <f>IF('B-1'!Z11="","","【"&amp;(IF(ABS('B-1'!Z11)&gt;0,100,"0")&amp;"】"))</f>
        <v>【0】</v>
      </c>
      <c r="AA11" s="681" t="e">
        <f>IF('B-1'!AA11="","","【"&amp;(IF('B-1'!AA11&gt;='B-1'!Z11,ROUND(100+ABS('B-1'!Z11-'B-1'!AA11)/ABS('B-1'!Z11/100),0),ROUND(100-ABS('B-1'!Z11-'B-1'!AA11)/ABS('B-1'!Z11/100),0))&amp;"】"))</f>
        <v>#DIV/0!</v>
      </c>
      <c r="AB11" s="681" t="e">
        <f>IF('B-1'!AB11="","","【"&amp;(IF('B-1'!AB11&gt;='B-1'!Z11,ROUND(100+ABS('B-1'!Z11-'B-1'!AB11)/ABS('B-1'!Z11/100),0),ROUND(100-ABS('B-1'!Z11-'B-1'!AB11)/ABS('B-1'!Z11/100),0))&amp;"】"))</f>
        <v>#DIV/0!</v>
      </c>
      <c r="AC11" s="681" t="e">
        <f>IF('B-1'!AC11="","","【"&amp;(IF('B-1'!AC11&gt;='B-1'!Z11,ROUND(100+ABS('B-1'!Z11-'B-1'!AC11)/ABS('B-1'!Z11/100),0),ROUND(100-ABS('B-1'!Z11-'B-1'!AC11)/ABS('B-1'!Z11/100),0))&amp;"】"))</f>
        <v>#DIV/0!</v>
      </c>
      <c r="AD11" s="681" t="e">
        <f>IF('B-1'!AD11="","","【"&amp;(IF('B-1'!AD11&gt;='B-1'!Z11,ROUND(100+ABS('B-1'!Z11-'B-1'!AD11)/ABS('B-1'!Z11/100),0),ROUND(100-ABS('B-1'!Z11-'B-1'!AD11)/ABS('B-1'!Z11/100),0))&amp;"】"))</f>
        <v>#DIV/0!</v>
      </c>
      <c r="AE11" s="680" t="e">
        <f>IF('B-1'!AE11="","","【"&amp;(IF('B-1'!AE11&gt;='B-1'!Z11,ROUND(100+ABS('B-1'!Z11-'B-1'!AE11)/ABS('B-1'!Z11/100),0),ROUND(100-ABS('B-1'!Z11-'B-1'!AE11)/ABS('B-1'!Z11/100),0))&amp;"】"))</f>
        <v>#DIV/0!</v>
      </c>
    </row>
    <row r="12" spans="1:38" ht="15.95" customHeight="1" x14ac:dyDescent="0.15">
      <c r="A12" s="299"/>
      <c r="B12" s="375" t="s">
        <v>195</v>
      </c>
      <c r="C12" s="420"/>
      <c r="D12" s="421"/>
      <c r="E12" s="421"/>
      <c r="F12" s="422"/>
      <c r="G12" s="422"/>
      <c r="H12" s="422"/>
      <c r="I12" s="422"/>
      <c r="J12" s="439"/>
      <c r="K12" s="679"/>
      <c r="L12" s="677"/>
      <c r="M12" s="677"/>
      <c r="N12" s="677"/>
      <c r="O12" s="677"/>
      <c r="P12" s="677" t="str">
        <f>IF('B-1'!P12="","","【"&amp;(IF('B-1'!P12&gt;='B-1'!L12,ROUND(100+ABS('B-1'!L12-'B-1'!P12)/ABS('B-1'!L12/100),0),ROUND(100-ABS('B-1'!L12-'B-1'!P12)/ABS('B-1'!L12/100),0))&amp;"】"))</f>
        <v/>
      </c>
      <c r="Q12" s="676"/>
      <c r="R12" s="678"/>
      <c r="S12" s="677"/>
      <c r="T12" s="677"/>
      <c r="U12" s="677"/>
      <c r="V12" s="677"/>
      <c r="W12" s="677" t="str">
        <f>IF('B-1'!W12="","","【"&amp;(IF('B-1'!W12&gt;='B-1'!S12,ROUND(100+ABS('B-1'!S12-'B-1'!W12)/ABS('B-1'!S12/100),0),ROUND(100-ABS('B-1'!S12-'B-1'!W12)/ABS('B-1'!S12/100),0))&amp;"】"))</f>
        <v/>
      </c>
      <c r="X12" s="676"/>
      <c r="Y12" s="678"/>
      <c r="Z12" s="677"/>
      <c r="AA12" s="677"/>
      <c r="AB12" s="677"/>
      <c r="AC12" s="677"/>
      <c r="AD12" s="677" t="str">
        <f>IF('B-1'!AD12="","","【"&amp;(IF('B-1'!AD12&gt;='B-1'!Z12,ROUND(100+ABS('B-1'!Z12-'B-1'!AD12)/ABS('B-1'!Z12/100),0),ROUND(100-ABS('B-1'!Z12-'B-1'!AD12)/ABS('B-1'!Z12/100),0))&amp;"】"))</f>
        <v/>
      </c>
      <c r="AE12" s="676"/>
    </row>
    <row r="13" spans="1:38" ht="15.95" customHeight="1" x14ac:dyDescent="0.15">
      <c r="A13" s="299"/>
      <c r="B13" s="993"/>
      <c r="C13" s="428" t="s">
        <v>142</v>
      </c>
      <c r="D13" s="429" t="s">
        <v>196</v>
      </c>
      <c r="E13" s="429"/>
      <c r="F13" s="430"/>
      <c r="G13" s="430"/>
      <c r="H13" s="430"/>
      <c r="I13" s="430"/>
      <c r="J13" s="442" t="s">
        <v>197</v>
      </c>
      <c r="K13" s="662" t="s">
        <v>193</v>
      </c>
      <c r="L13" s="280" t="str">
        <f>IF('B-1'!L13="","","【"&amp;(IF(ABS('B-1'!L13)&gt;0,100,"0")&amp;"】"))</f>
        <v/>
      </c>
      <c r="M13" s="280" t="str">
        <f>IF('B-1'!M13="","","【"&amp;(IF('B-1'!M13&gt;='B-1'!L13,ROUND(100+ABS('B-1'!L13-'B-1'!M13)/ABS('B-1'!L13/100),0),ROUND(100-ABS('B-1'!L13-'B-1'!M13)/ABS('B-1'!L13/100),0))&amp;"】"))</f>
        <v/>
      </c>
      <c r="N13" s="280" t="str">
        <f>IF('B-1'!N13="","","【"&amp;(IF('B-1'!N13&gt;='B-1'!L13,ROUND(100+ABS('B-1'!L13-'B-1'!N13)/ABS('B-1'!L13/100),0),ROUND(100-ABS('B-1'!L13-'B-1'!N13)/ABS('B-1'!L13/100),0))&amp;"】"))</f>
        <v/>
      </c>
      <c r="O13" s="280" t="str">
        <f>IF('B-1'!O13="","","【"&amp;(IF('B-1'!O13&gt;='B-1'!L13,ROUND(100+ABS('B-1'!L13-'B-1'!O13)/ABS('B-1'!L13/100),0),ROUND(100-ABS('B-1'!L13-'B-1'!O13)/ABS('B-1'!L13/100),0))&amp;"】"))</f>
        <v/>
      </c>
      <c r="P13" s="280" t="str">
        <f>IF('B-1'!P13="","","【"&amp;(IF('B-1'!P13&gt;='B-1'!L13,ROUND(100+ABS('B-1'!L13-'B-1'!P13)/ABS('B-1'!L13/100),0),ROUND(100-ABS('B-1'!L13-'B-1'!P13)/ABS('B-1'!L13/100),0))&amp;"】"))</f>
        <v/>
      </c>
      <c r="Q13" s="283" t="str">
        <f>IF('B-1'!Q13="","","【"&amp;(IF('B-1'!Q13&gt;='B-1'!L13,ROUND(100+ABS('B-1'!L13-'B-1'!Q13)/ABS('B-1'!L13/100),0),ROUND(100-ABS('B-1'!L13-'B-1'!Q13)/ABS('B-1'!L13/100),0))&amp;"】"))</f>
        <v/>
      </c>
      <c r="R13" s="661" t="s">
        <v>193</v>
      </c>
      <c r="S13" s="280" t="str">
        <f>IF('B-1'!S13="","","【"&amp;(IF(ABS('B-1'!S13)&gt;0,100,"0")&amp;"】"))</f>
        <v/>
      </c>
      <c r="T13" s="280" t="str">
        <f>IF('B-1'!T13="","","【"&amp;(IF('B-1'!T13&gt;='B-1'!S13,ROUND(100+ABS('B-1'!S13-'B-1'!T13)/ABS('B-1'!S13/100),0),ROUND(100-ABS('B-1'!S13-'B-1'!T13)/ABS('B-1'!S13/100),0))&amp;"】"))</f>
        <v/>
      </c>
      <c r="U13" s="280" t="str">
        <f>IF('B-1'!U13="","","【"&amp;(IF('B-1'!U13&gt;='B-1'!S13,ROUND(100+ABS('B-1'!S13-'B-1'!U13)/ABS('B-1'!S13/100),0),ROUND(100-ABS('B-1'!S13-'B-1'!U13)/ABS('B-1'!S13/100),0))&amp;"】"))</f>
        <v/>
      </c>
      <c r="V13" s="280" t="str">
        <f>IF('B-1'!V13="","","【"&amp;(IF('B-1'!V13&gt;='B-1'!S13,ROUND(100+ABS('B-1'!S13-'B-1'!V13)/ABS('B-1'!S13/100),0),ROUND(100-ABS('B-1'!S13-'B-1'!V13)/ABS('B-1'!S13/100),0))&amp;"】"))</f>
        <v/>
      </c>
      <c r="W13" s="280" t="str">
        <f>IF('B-1'!W13="","","【"&amp;(IF('B-1'!W13&gt;='B-1'!S13,ROUND(100+ABS('B-1'!S13-'B-1'!W13)/ABS('B-1'!S13/100),0),ROUND(100-ABS('B-1'!S13-'B-1'!W13)/ABS('B-1'!S13/100),0))&amp;"】"))</f>
        <v/>
      </c>
      <c r="X13" s="283" t="str">
        <f>IF('B-1'!X13="","","【"&amp;(IF('B-1'!X13&gt;='B-1'!S13,ROUND(100+ABS('B-1'!S13-'B-1'!X13)/ABS('B-1'!S13/100),0),ROUND(100-ABS('B-1'!S13-'B-1'!X13)/ABS('B-1'!S13/100),0))&amp;"】"))</f>
        <v/>
      </c>
      <c r="Y13" s="661" t="s">
        <v>193</v>
      </c>
      <c r="Z13" s="280" t="str">
        <f>IF('B-1'!Z13="","","【"&amp;(IF(ABS('B-1'!Z13)&gt;0,100,"0")&amp;"】"))</f>
        <v>【0】</v>
      </c>
      <c r="AA13" s="280" t="e">
        <f>IF('B-1'!AA13="","","【"&amp;(IF('B-1'!AA13&gt;='B-1'!Z13,ROUND(100+ABS('B-1'!Z13-'B-1'!AA13)/ABS('B-1'!Z13/100),0),ROUND(100-ABS('B-1'!Z13-'B-1'!AA13)/ABS('B-1'!Z13/100),0))&amp;"】"))</f>
        <v>#DIV/0!</v>
      </c>
      <c r="AB13" s="280" t="e">
        <f>IF('B-1'!AB13="","","【"&amp;(IF('B-1'!AB13&gt;='B-1'!Z13,ROUND(100+ABS('B-1'!Z13-'B-1'!AB13)/ABS('B-1'!Z13/100),0),ROUND(100-ABS('B-1'!Z13-'B-1'!AB13)/ABS('B-1'!Z13/100),0))&amp;"】"))</f>
        <v>#DIV/0!</v>
      </c>
      <c r="AC13" s="280" t="e">
        <f>IF('B-1'!AC13="","","【"&amp;(IF('B-1'!AC13&gt;='B-1'!Z13,ROUND(100+ABS('B-1'!Z13-'B-1'!AC13)/ABS('B-1'!Z13/100),0),ROUND(100-ABS('B-1'!Z13-'B-1'!AC13)/ABS('B-1'!Z13/100),0))&amp;"】"))</f>
        <v>#DIV/0!</v>
      </c>
      <c r="AD13" s="280" t="e">
        <f>IF('B-1'!AD13="","","【"&amp;(IF('B-1'!AD13&gt;='B-1'!Z13,ROUND(100+ABS('B-1'!Z13-'B-1'!AD13)/ABS('B-1'!Z13/100),0),ROUND(100-ABS('B-1'!Z13-'B-1'!AD13)/ABS('B-1'!Z13/100),0))&amp;"】"))</f>
        <v>#DIV/0!</v>
      </c>
      <c r="AE13" s="283" t="e">
        <f>IF('B-1'!AE13="","","【"&amp;(IF('B-1'!AE13&gt;='B-1'!Z13,ROUND(100+ABS('B-1'!Z13-'B-1'!AE13)/ABS('B-1'!Z13/100),0),ROUND(100-ABS('B-1'!Z13-'B-1'!AE13)/ABS('B-1'!Z13/100),0))&amp;"】"))</f>
        <v>#DIV/0!</v>
      </c>
    </row>
    <row r="14" spans="1:38" ht="15.95" customHeight="1" x14ac:dyDescent="0.15">
      <c r="A14" s="299"/>
      <c r="B14" s="993"/>
      <c r="C14" s="525" t="s">
        <v>150</v>
      </c>
      <c r="D14" s="444" t="s">
        <v>198</v>
      </c>
      <c r="E14" s="444"/>
      <c r="F14" s="445"/>
      <c r="G14" s="445"/>
      <c r="H14" s="445"/>
      <c r="I14" s="445"/>
      <c r="J14" s="446" t="s">
        <v>199</v>
      </c>
      <c r="K14" s="662" t="s">
        <v>193</v>
      </c>
      <c r="L14" s="447" t="str">
        <f>IF('B-1'!L14="","","【"&amp;(IF(ABS('B-1'!L14)&gt;0,100,"0")&amp;"】"))</f>
        <v>【0】</v>
      </c>
      <c r="M14" s="447" t="e">
        <f>IF('B-1'!M14="","","【"&amp;(IF('B-1'!M14&gt;='B-1'!L14,ROUND(100+ABS('B-1'!L14-'B-1'!M14)/ABS('B-1'!L14/100),0),ROUND(100-ABS('B-1'!L14-'B-1'!M14)/ABS('B-1'!L14/100),0))&amp;"】"))</f>
        <v>#DIV/0!</v>
      </c>
      <c r="N14" s="447" t="e">
        <f>IF('B-1'!N14="","","【"&amp;(IF('B-1'!N14&gt;='B-1'!L14,ROUND(100+ABS('B-1'!L14-'B-1'!N14)/ABS('B-1'!L14/100),0),ROUND(100-ABS('B-1'!L14-'B-1'!N14)/ABS('B-1'!L14/100),0))&amp;"】"))</f>
        <v>#DIV/0!</v>
      </c>
      <c r="O14" s="447" t="e">
        <f>IF('B-1'!O14="","","【"&amp;(IF('B-1'!O14&gt;='B-1'!L14,ROUND(100+ABS('B-1'!L14-'B-1'!O14)/ABS('B-1'!L14/100),0),ROUND(100-ABS('B-1'!L14-'B-1'!O14)/ABS('B-1'!L14/100),0))&amp;"】"))</f>
        <v>#DIV/0!</v>
      </c>
      <c r="P14" s="447" t="e">
        <f>IF('B-1'!P14="","","【"&amp;(IF('B-1'!P14&gt;='B-1'!L14,ROUND(100+ABS('B-1'!L14-'B-1'!P14)/ABS('B-1'!L14/100),0),ROUND(100-ABS('B-1'!L14-'B-1'!P14)/ABS('B-1'!L14/100),0))&amp;"】"))</f>
        <v>#DIV/0!</v>
      </c>
      <c r="Q14" s="448" t="e">
        <f>IF('B-1'!Q14="","","【"&amp;(IF('B-1'!Q14&gt;='B-1'!L14,ROUND(100+ABS('B-1'!L14-'B-1'!Q14)/ABS('B-1'!L14/100),0),ROUND(100-ABS('B-1'!L14-'B-1'!Q14)/ABS('B-1'!L14/100),0))&amp;"】"))</f>
        <v>#DIV/0!</v>
      </c>
      <c r="R14" s="661" t="s">
        <v>193</v>
      </c>
      <c r="S14" s="447" t="str">
        <f>IF('B-1'!S14="","","【"&amp;(IF(ABS('B-1'!S14)&gt;0,100,"0")&amp;"】"))</f>
        <v>【0】</v>
      </c>
      <c r="T14" s="447" t="e">
        <f>IF('B-1'!T14="","","【"&amp;(IF('B-1'!T14&gt;='B-1'!S14,ROUND(100+ABS('B-1'!S14-'B-1'!T14)/ABS('B-1'!S14/100),0),ROUND(100-ABS('B-1'!S14-'B-1'!T14)/ABS('B-1'!S14/100),0))&amp;"】"))</f>
        <v>#DIV/0!</v>
      </c>
      <c r="U14" s="447" t="e">
        <f>IF('B-1'!U14="","","【"&amp;(IF('B-1'!U14&gt;='B-1'!S14,ROUND(100+ABS('B-1'!S14-'B-1'!U14)/ABS('B-1'!S14/100),0),ROUND(100-ABS('B-1'!S14-'B-1'!U14)/ABS('B-1'!S14/100),0))&amp;"】"))</f>
        <v>#DIV/0!</v>
      </c>
      <c r="V14" s="447" t="e">
        <f>IF('B-1'!V14="","","【"&amp;(IF('B-1'!V14&gt;='B-1'!S14,ROUND(100+ABS('B-1'!S14-'B-1'!V14)/ABS('B-1'!S14/100),0),ROUND(100-ABS('B-1'!S14-'B-1'!V14)/ABS('B-1'!S14/100),0))&amp;"】"))</f>
        <v>#DIV/0!</v>
      </c>
      <c r="W14" s="447" t="e">
        <f>IF('B-1'!W14="","","【"&amp;(IF('B-1'!W14&gt;='B-1'!S14,ROUND(100+ABS('B-1'!S14-'B-1'!W14)/ABS('B-1'!S14/100),0),ROUND(100-ABS('B-1'!S14-'B-1'!W14)/ABS('B-1'!S14/100),0))&amp;"】"))</f>
        <v>#DIV/0!</v>
      </c>
      <c r="X14" s="448" t="e">
        <f>IF('B-1'!X14="","","【"&amp;(IF('B-1'!X14&gt;='B-1'!S14,ROUND(100+ABS('B-1'!S14-'B-1'!X14)/ABS('B-1'!S14/100),0),ROUND(100-ABS('B-1'!S14-'B-1'!X14)/ABS('B-1'!S14/100),0))&amp;"】"))</f>
        <v>#DIV/0!</v>
      </c>
      <c r="Y14" s="661" t="s">
        <v>193</v>
      </c>
      <c r="Z14" s="447" t="str">
        <f>IF('B-1'!Z14="","","【"&amp;(IF(ABS('B-1'!Z14)&gt;0,100,"0")&amp;"】"))</f>
        <v>【0】</v>
      </c>
      <c r="AA14" s="447" t="e">
        <f>IF('B-1'!AA14="","","【"&amp;(IF('B-1'!AA14&gt;='B-1'!Z14,ROUND(100+ABS('B-1'!Z14-'B-1'!AA14)/ABS('B-1'!Z14/100),0),ROUND(100-ABS('B-1'!Z14-'B-1'!AA14)/ABS('B-1'!Z14/100),0))&amp;"】"))</f>
        <v>#DIV/0!</v>
      </c>
      <c r="AB14" s="447" t="e">
        <f>IF('B-1'!AB14="","","【"&amp;(IF('B-1'!AB14&gt;='B-1'!Z14,ROUND(100+ABS('B-1'!Z14-'B-1'!AB14)/ABS('B-1'!Z14/100),0),ROUND(100-ABS('B-1'!Z14-'B-1'!AB14)/ABS('B-1'!Z14/100),0))&amp;"】"))</f>
        <v>#DIV/0!</v>
      </c>
      <c r="AC14" s="447" t="e">
        <f>IF('B-1'!AC14="","","【"&amp;(IF('B-1'!AC14&gt;='B-1'!Z14,ROUND(100+ABS('B-1'!Z14-'B-1'!AC14)/ABS('B-1'!Z14/100),0),ROUND(100-ABS('B-1'!Z14-'B-1'!AC14)/ABS('B-1'!Z14/100),0))&amp;"】"))</f>
        <v>#DIV/0!</v>
      </c>
      <c r="AD14" s="447" t="e">
        <f>IF('B-1'!AD14="","","【"&amp;(IF('B-1'!AD14&gt;='B-1'!Z14,ROUND(100+ABS('B-1'!Z14-'B-1'!AD14)/ABS('B-1'!Z14/100),0),ROUND(100-ABS('B-1'!Z14-'B-1'!AD14)/ABS('B-1'!Z14/100),0))&amp;"】"))</f>
        <v>#DIV/0!</v>
      </c>
      <c r="AE14" s="448" t="e">
        <f>IF('B-1'!AE14="","","【"&amp;(IF('B-1'!AE14&gt;='B-1'!Z14,ROUND(100+ABS('B-1'!Z14-'B-1'!AE14)/ABS('B-1'!Z14/100),0),ROUND(100-ABS('B-1'!Z14-'B-1'!AE14)/ABS('B-1'!Z14/100),0))&amp;"】"))</f>
        <v>#DIV/0!</v>
      </c>
    </row>
    <row r="15" spans="1:38" ht="15.95" customHeight="1" x14ac:dyDescent="0.15">
      <c r="A15" s="299"/>
      <c r="B15" s="993"/>
      <c r="C15" s="526"/>
      <c r="D15" s="450" t="s">
        <v>200</v>
      </c>
      <c r="E15" s="451"/>
      <c r="F15" s="452"/>
      <c r="G15" s="453"/>
      <c r="H15" s="445"/>
      <c r="I15" s="445"/>
      <c r="J15" s="446" t="s">
        <v>201</v>
      </c>
      <c r="K15" s="662" t="s">
        <v>193</v>
      </c>
      <c r="L15" s="280" t="str">
        <f>IF('B-1'!L15="","","【"&amp;(IF(ABS('B-1'!L15)&gt;0,100,"0")&amp;"】"))</f>
        <v/>
      </c>
      <c r="M15" s="280" t="str">
        <f>IF('B-1'!M15="","","【"&amp;(IF('B-1'!M15&gt;='B-1'!L15,ROUND(100+ABS('B-1'!L15-'B-1'!M15)/ABS('B-1'!L15/100),0),ROUND(100-ABS('B-1'!L15-'B-1'!M15)/ABS('B-1'!L15/100),0))&amp;"】"))</f>
        <v/>
      </c>
      <c r="N15" s="280" t="str">
        <f>IF('B-1'!N15="","","【"&amp;(IF('B-1'!N15&gt;='B-1'!L15,ROUND(100+ABS('B-1'!L15-'B-1'!N15)/ABS('B-1'!L15/100),0),ROUND(100-ABS('B-1'!L15-'B-1'!N15)/ABS('B-1'!L15/100),0))&amp;"】"))</f>
        <v/>
      </c>
      <c r="O15" s="280" t="str">
        <f>IF('B-1'!O15="","","【"&amp;(IF('B-1'!O15&gt;='B-1'!L15,ROUND(100+ABS('B-1'!L15-'B-1'!O15)/ABS('B-1'!L15/100),0),ROUND(100-ABS('B-1'!L15-'B-1'!O15)/ABS('B-1'!L15/100),0))&amp;"】"))</f>
        <v/>
      </c>
      <c r="P15" s="280" t="str">
        <f>IF('B-1'!P15="","","【"&amp;(IF('B-1'!P15&gt;='B-1'!L15,ROUND(100+ABS('B-1'!L15-'B-1'!P15)/ABS('B-1'!L15/100),0),ROUND(100-ABS('B-1'!L15-'B-1'!P15)/ABS('B-1'!L15/100),0))&amp;"】"))</f>
        <v/>
      </c>
      <c r="Q15" s="283" t="str">
        <f>IF('B-1'!Q15="","","【"&amp;(IF('B-1'!Q15&gt;='B-1'!L15,ROUND(100+ABS('B-1'!L15-'B-1'!Q15)/ABS('B-1'!L15/100),0),ROUND(100-ABS('B-1'!L15-'B-1'!Q15)/ABS('B-1'!L15/100),0))&amp;"】"))</f>
        <v/>
      </c>
      <c r="R15" s="661" t="s">
        <v>193</v>
      </c>
      <c r="S15" s="280" t="str">
        <f>IF('B-1'!S15="","","【"&amp;(IF(ABS('B-1'!S15)&gt;0,100,"0")&amp;"】"))</f>
        <v/>
      </c>
      <c r="T15" s="280" t="str">
        <f>IF('B-1'!T15="","","【"&amp;(IF('B-1'!T15&gt;='B-1'!S15,ROUND(100+ABS('B-1'!S15-'B-1'!T15)/ABS('B-1'!S15/100),0),ROUND(100-ABS('B-1'!S15-'B-1'!T15)/ABS('B-1'!S15/100),0))&amp;"】"))</f>
        <v/>
      </c>
      <c r="U15" s="280" t="str">
        <f>IF('B-1'!U15="","","【"&amp;(IF('B-1'!U15&gt;='B-1'!S15,ROUND(100+ABS('B-1'!S15-'B-1'!U15)/ABS('B-1'!S15/100),0),ROUND(100-ABS('B-1'!S15-'B-1'!U15)/ABS('B-1'!S15/100),0))&amp;"】"))</f>
        <v/>
      </c>
      <c r="V15" s="280" t="str">
        <f>IF('B-1'!V15="","","【"&amp;(IF('B-1'!V15&gt;='B-1'!S15,ROUND(100+ABS('B-1'!S15-'B-1'!V15)/ABS('B-1'!S15/100),0),ROUND(100-ABS('B-1'!S15-'B-1'!V15)/ABS('B-1'!S15/100),0))&amp;"】"))</f>
        <v/>
      </c>
      <c r="W15" s="280" t="str">
        <f>IF('B-1'!W15="","","【"&amp;(IF('B-1'!W15&gt;='B-1'!S15,ROUND(100+ABS('B-1'!S15-'B-1'!W15)/ABS('B-1'!S15/100),0),ROUND(100-ABS('B-1'!S15-'B-1'!W15)/ABS('B-1'!S15/100),0))&amp;"】"))</f>
        <v/>
      </c>
      <c r="X15" s="283" t="str">
        <f>IF('B-1'!X15="","","【"&amp;(IF('B-1'!X15&gt;='B-1'!S15,ROUND(100+ABS('B-1'!S15-'B-1'!X15)/ABS('B-1'!S15/100),0),ROUND(100-ABS('B-1'!S15-'B-1'!X15)/ABS('B-1'!S15/100),0))&amp;"】"))</f>
        <v/>
      </c>
      <c r="Y15" s="661" t="s">
        <v>193</v>
      </c>
      <c r="Z15" s="280" t="str">
        <f>IF('B-1'!Z15="","","【"&amp;(IF(ABS('B-1'!Z15)&gt;0,100,"0")&amp;"】"))</f>
        <v>【0】</v>
      </c>
      <c r="AA15" s="280" t="e">
        <f>IF('B-1'!AA15="","","【"&amp;(IF('B-1'!AA15&gt;='B-1'!Z15,ROUND(100+ABS('B-1'!Z15-'B-1'!AA15)/ABS('B-1'!Z15/100),0),ROUND(100-ABS('B-1'!Z15-'B-1'!AA15)/ABS('B-1'!Z15/100),0))&amp;"】"))</f>
        <v>#DIV/0!</v>
      </c>
      <c r="AB15" s="280" t="e">
        <f>IF('B-1'!AB15="","","【"&amp;(IF('B-1'!AB15&gt;='B-1'!Z15,ROUND(100+ABS('B-1'!Z15-'B-1'!AB15)/ABS('B-1'!Z15/100),0),ROUND(100-ABS('B-1'!Z15-'B-1'!AB15)/ABS('B-1'!Z15/100),0))&amp;"】"))</f>
        <v>#DIV/0!</v>
      </c>
      <c r="AC15" s="280" t="e">
        <f>IF('B-1'!AC15="","","【"&amp;(IF('B-1'!AC15&gt;='B-1'!Z15,ROUND(100+ABS('B-1'!Z15-'B-1'!AC15)/ABS('B-1'!Z15/100),0),ROUND(100-ABS('B-1'!Z15-'B-1'!AC15)/ABS('B-1'!Z15/100),0))&amp;"】"))</f>
        <v>#DIV/0!</v>
      </c>
      <c r="AD15" s="280" t="e">
        <f>IF('B-1'!AD15="","","【"&amp;(IF('B-1'!AD15&gt;='B-1'!Z15,ROUND(100+ABS('B-1'!Z15-'B-1'!AD15)/ABS('B-1'!Z15/100),0),ROUND(100-ABS('B-1'!Z15-'B-1'!AD15)/ABS('B-1'!Z15/100),0))&amp;"】"))</f>
        <v>#DIV/0!</v>
      </c>
      <c r="AE15" s="283" t="e">
        <f>IF('B-1'!AE15="","","【"&amp;(IF('B-1'!AE15&gt;='B-1'!Z15,ROUND(100+ABS('B-1'!Z15-'B-1'!AE15)/ABS('B-1'!Z15/100),0),ROUND(100-ABS('B-1'!Z15-'B-1'!AE15)/ABS('B-1'!Z15/100),0))&amp;"】"))</f>
        <v>#DIV/0!</v>
      </c>
    </row>
    <row r="16" spans="1:38" ht="15.95" customHeight="1" x14ac:dyDescent="0.15">
      <c r="A16" s="299"/>
      <c r="B16" s="993"/>
      <c r="C16" s="526"/>
      <c r="D16" s="451" t="s">
        <v>202</v>
      </c>
      <c r="E16" s="444"/>
      <c r="F16" s="453"/>
      <c r="G16" s="453"/>
      <c r="H16" s="453"/>
      <c r="I16" s="453"/>
      <c r="J16" s="454" t="s">
        <v>203</v>
      </c>
      <c r="K16" s="662" t="s">
        <v>193</v>
      </c>
      <c r="L16" s="280" t="str">
        <f>IF('B-1'!L16="","","【"&amp;(IF(ABS('B-1'!L16)&gt;0,100,"0")&amp;"】"))</f>
        <v/>
      </c>
      <c r="M16" s="280" t="str">
        <f>IF('B-1'!M16="","","【"&amp;(IF('B-1'!M16&gt;='B-1'!L16,ROUND(100+ABS('B-1'!L16-'B-1'!M16)/ABS('B-1'!L16/100),0),ROUND(100-ABS('B-1'!L16-'B-1'!M16)/ABS('B-1'!L16/100),0))&amp;"】"))</f>
        <v/>
      </c>
      <c r="N16" s="280" t="str">
        <f>IF('B-1'!N16="","","【"&amp;(IF('B-1'!N16&gt;='B-1'!L16,ROUND(100+ABS('B-1'!L16-'B-1'!N16)/ABS('B-1'!L16/100),0),ROUND(100-ABS('B-1'!L16-'B-1'!N16)/ABS('B-1'!L16/100),0))&amp;"】"))</f>
        <v/>
      </c>
      <c r="O16" s="280" t="str">
        <f>IF('B-1'!O16="","","【"&amp;(IF('B-1'!O16&gt;='B-1'!L16,ROUND(100+ABS('B-1'!L16-'B-1'!O16)/ABS('B-1'!L16/100),0),ROUND(100-ABS('B-1'!L16-'B-1'!O16)/ABS('B-1'!L16/100),0))&amp;"】"))</f>
        <v/>
      </c>
      <c r="P16" s="280" t="str">
        <f>IF('B-1'!P16="","","【"&amp;(IF('B-1'!P16&gt;='B-1'!L16,ROUND(100+ABS('B-1'!L16-'B-1'!P16)/ABS('B-1'!L16/100),0),ROUND(100-ABS('B-1'!L16-'B-1'!P16)/ABS('B-1'!L16/100),0))&amp;"】"))</f>
        <v/>
      </c>
      <c r="Q16" s="283" t="str">
        <f>IF('B-1'!Q16="","","【"&amp;(IF('B-1'!Q16&gt;='B-1'!L16,ROUND(100+ABS('B-1'!L16-'B-1'!Q16)/ABS('B-1'!L16/100),0),ROUND(100-ABS('B-1'!L16-'B-1'!Q16)/ABS('B-1'!L16/100),0))&amp;"】"))</f>
        <v/>
      </c>
      <c r="R16" s="661" t="s">
        <v>193</v>
      </c>
      <c r="S16" s="280" t="str">
        <f>IF('B-1'!S16="","","【"&amp;(IF(ABS('B-1'!S16)&gt;0,100,"0")&amp;"】"))</f>
        <v/>
      </c>
      <c r="T16" s="280" t="str">
        <f>IF('B-1'!T16="","","【"&amp;(IF('B-1'!T16&gt;='B-1'!S16,ROUND(100+ABS('B-1'!S16-'B-1'!T16)/ABS('B-1'!S16/100),0),ROUND(100-ABS('B-1'!S16-'B-1'!T16)/ABS('B-1'!S16/100),0))&amp;"】"))</f>
        <v/>
      </c>
      <c r="U16" s="280" t="str">
        <f>IF('B-1'!U16="","","【"&amp;(IF('B-1'!U16&gt;='B-1'!S16,ROUND(100+ABS('B-1'!S16-'B-1'!U16)/ABS('B-1'!S16/100),0),ROUND(100-ABS('B-1'!S16-'B-1'!U16)/ABS('B-1'!S16/100),0))&amp;"】"))</f>
        <v/>
      </c>
      <c r="V16" s="280" t="str">
        <f>IF('B-1'!V16="","","【"&amp;(IF('B-1'!V16&gt;='B-1'!S16,ROUND(100+ABS('B-1'!S16-'B-1'!V16)/ABS('B-1'!S16/100),0),ROUND(100-ABS('B-1'!S16-'B-1'!V16)/ABS('B-1'!S16/100),0))&amp;"】"))</f>
        <v/>
      </c>
      <c r="W16" s="280" t="str">
        <f>IF('B-1'!W16="","","【"&amp;(IF('B-1'!W16&gt;='B-1'!S16,ROUND(100+ABS('B-1'!S16-'B-1'!W16)/ABS('B-1'!S16/100),0),ROUND(100-ABS('B-1'!S16-'B-1'!W16)/ABS('B-1'!S16/100),0))&amp;"】"))</f>
        <v/>
      </c>
      <c r="X16" s="283" t="str">
        <f>IF('B-1'!X16="","","【"&amp;(IF('B-1'!X16&gt;='B-1'!S16,ROUND(100+ABS('B-1'!S16-'B-1'!X16)/ABS('B-1'!S16/100),0),ROUND(100-ABS('B-1'!S16-'B-1'!X16)/ABS('B-1'!S16/100),0))&amp;"】"))</f>
        <v/>
      </c>
      <c r="Y16" s="661" t="s">
        <v>193</v>
      </c>
      <c r="Z16" s="280" t="str">
        <f>IF('B-1'!Z16="","","【"&amp;(IF(ABS('B-1'!Z16)&gt;0,100,"0")&amp;"】"))</f>
        <v>【0】</v>
      </c>
      <c r="AA16" s="280" t="e">
        <f>IF('B-1'!AA16="","","【"&amp;(IF('B-1'!AA16&gt;='B-1'!Z16,ROUND(100+ABS('B-1'!Z16-'B-1'!AA16)/ABS('B-1'!Z16/100),0),ROUND(100-ABS('B-1'!Z16-'B-1'!AA16)/ABS('B-1'!Z16/100),0))&amp;"】"))</f>
        <v>#DIV/0!</v>
      </c>
      <c r="AB16" s="280" t="e">
        <f>IF('B-1'!AB16="","","【"&amp;(IF('B-1'!AB16&gt;='B-1'!Z16,ROUND(100+ABS('B-1'!Z16-'B-1'!AB16)/ABS('B-1'!Z16/100),0),ROUND(100-ABS('B-1'!Z16-'B-1'!AB16)/ABS('B-1'!Z16/100),0))&amp;"】"))</f>
        <v>#DIV/0!</v>
      </c>
      <c r="AC16" s="280" t="e">
        <f>IF('B-1'!AC16="","","【"&amp;(IF('B-1'!AC16&gt;='B-1'!Z16,ROUND(100+ABS('B-1'!Z16-'B-1'!AC16)/ABS('B-1'!Z16/100),0),ROUND(100-ABS('B-1'!Z16-'B-1'!AC16)/ABS('B-1'!Z16/100),0))&amp;"】"))</f>
        <v>#DIV/0!</v>
      </c>
      <c r="AD16" s="280" t="e">
        <f>IF('B-1'!AD16="","","【"&amp;(IF('B-1'!AD16&gt;='B-1'!Z16,ROUND(100+ABS('B-1'!Z16-'B-1'!AD16)/ABS('B-1'!Z16/100),0),ROUND(100-ABS('B-1'!Z16-'B-1'!AD16)/ABS('B-1'!Z16/100),0))&amp;"】"))</f>
        <v>#DIV/0!</v>
      </c>
      <c r="AE16" s="283" t="e">
        <f>IF('B-1'!AE16="","","【"&amp;(IF('B-1'!AE16&gt;='B-1'!Z16,ROUND(100+ABS('B-1'!Z16-'B-1'!AE16)/ABS('B-1'!Z16/100),0),ROUND(100-ABS('B-1'!Z16-'B-1'!AE16)/ABS('B-1'!Z16/100),0))&amp;"】"))</f>
        <v>#DIV/0!</v>
      </c>
    </row>
    <row r="17" spans="1:31" ht="15.95" customHeight="1" x14ac:dyDescent="0.15">
      <c r="A17" s="299"/>
      <c r="B17" s="993"/>
      <c r="C17" s="525" t="s">
        <v>153</v>
      </c>
      <c r="D17" s="444" t="s">
        <v>204</v>
      </c>
      <c r="E17" s="455"/>
      <c r="F17" s="453"/>
      <c r="G17" s="445"/>
      <c r="H17" s="445"/>
      <c r="I17" s="445"/>
      <c r="J17" s="454" t="s">
        <v>205</v>
      </c>
      <c r="K17" s="662" t="s">
        <v>193</v>
      </c>
      <c r="L17" s="280" t="str">
        <f>IF('B-1'!L17="","","【"&amp;(IF(ABS('B-1'!L17)&gt;0,100,"0")&amp;"】"))</f>
        <v/>
      </c>
      <c r="M17" s="280" t="str">
        <f>IF('B-1'!M17="","","【"&amp;(IF('B-1'!M17&gt;='B-1'!L17,ROUND(100+ABS('B-1'!L17-'B-1'!M17)/ABS('B-1'!L17/100),0),ROUND(100-ABS('B-1'!L17-'B-1'!M17)/ABS('B-1'!L17/100),0))&amp;"】"))</f>
        <v/>
      </c>
      <c r="N17" s="280" t="str">
        <f>IF('B-1'!N17="","","【"&amp;(IF('B-1'!N17&gt;='B-1'!L17,ROUND(100+ABS('B-1'!L17-'B-1'!N17)/ABS('B-1'!L17/100),0),ROUND(100-ABS('B-1'!L17-'B-1'!N17)/ABS('B-1'!L17/100),0))&amp;"】"))</f>
        <v/>
      </c>
      <c r="O17" s="280" t="str">
        <f>IF('B-1'!O17="","","【"&amp;(IF('B-1'!O17&gt;='B-1'!L17,ROUND(100+ABS('B-1'!L17-'B-1'!O17)/ABS('B-1'!L17/100),0),ROUND(100-ABS('B-1'!L17-'B-1'!O17)/ABS('B-1'!L17/100),0))&amp;"】"))</f>
        <v/>
      </c>
      <c r="P17" s="280" t="str">
        <f>IF('B-1'!P17="","","【"&amp;(IF('B-1'!P17&gt;='B-1'!L17,ROUND(100+ABS('B-1'!L17-'B-1'!P17)/ABS('B-1'!L17/100),0),ROUND(100-ABS('B-1'!L17-'B-1'!P17)/ABS('B-1'!L17/100),0))&amp;"】"))</f>
        <v/>
      </c>
      <c r="Q17" s="283" t="str">
        <f>IF('B-1'!Q17="","","【"&amp;(IF('B-1'!Q17&gt;='B-1'!L17,ROUND(100+ABS('B-1'!L17-'B-1'!Q17)/ABS('B-1'!L17/100),0),ROUND(100-ABS('B-1'!L17-'B-1'!Q17)/ABS('B-1'!L17/100),0))&amp;"】"))</f>
        <v/>
      </c>
      <c r="R17" s="661" t="s">
        <v>193</v>
      </c>
      <c r="S17" s="280" t="str">
        <f>IF('B-1'!S17="","","【"&amp;(IF(ABS('B-1'!S17)&gt;0,100,"0")&amp;"】"))</f>
        <v/>
      </c>
      <c r="T17" s="280" t="str">
        <f>IF('B-1'!T17="","","【"&amp;(IF('B-1'!T17&gt;='B-1'!S17,ROUND(100+ABS('B-1'!S17-'B-1'!T17)/ABS('B-1'!S17/100),0),ROUND(100-ABS('B-1'!S17-'B-1'!T17)/ABS('B-1'!S17/100),0))&amp;"】"))</f>
        <v/>
      </c>
      <c r="U17" s="280" t="str">
        <f>IF('B-1'!U17="","","【"&amp;(IF('B-1'!U17&gt;='B-1'!S17,ROUND(100+ABS('B-1'!S17-'B-1'!U17)/ABS('B-1'!S17/100),0),ROUND(100-ABS('B-1'!S17-'B-1'!U17)/ABS('B-1'!S17/100),0))&amp;"】"))</f>
        <v/>
      </c>
      <c r="V17" s="280" t="str">
        <f>IF('B-1'!V17="","","【"&amp;(IF('B-1'!V17&gt;='B-1'!S17,ROUND(100+ABS('B-1'!S17-'B-1'!V17)/ABS('B-1'!S17/100),0),ROUND(100-ABS('B-1'!S17-'B-1'!V17)/ABS('B-1'!S17/100),0))&amp;"】"))</f>
        <v/>
      </c>
      <c r="W17" s="280" t="str">
        <f>IF('B-1'!W17="","","【"&amp;(IF('B-1'!W17&gt;='B-1'!S17,ROUND(100+ABS('B-1'!S17-'B-1'!W17)/ABS('B-1'!S17/100),0),ROUND(100-ABS('B-1'!S17-'B-1'!W17)/ABS('B-1'!S17/100),0))&amp;"】"))</f>
        <v/>
      </c>
      <c r="X17" s="283" t="str">
        <f>IF('B-1'!X17="","","【"&amp;(IF('B-1'!X17&gt;='B-1'!S17,ROUND(100+ABS('B-1'!S17-'B-1'!X17)/ABS('B-1'!S17/100),0),ROUND(100-ABS('B-1'!S17-'B-1'!X17)/ABS('B-1'!S17/100),0))&amp;"】"))</f>
        <v/>
      </c>
      <c r="Y17" s="661" t="s">
        <v>193</v>
      </c>
      <c r="Z17" s="280" t="str">
        <f>IF('B-1'!Z17="","","【"&amp;(IF(ABS('B-1'!Z17)&gt;0,100,"0")&amp;"】"))</f>
        <v>【0】</v>
      </c>
      <c r="AA17" s="280" t="e">
        <f>IF('B-1'!AA17="","","【"&amp;(IF('B-1'!AA17&gt;='B-1'!Z17,ROUND(100+ABS('B-1'!Z17-'B-1'!AA17)/ABS('B-1'!Z17/100),0),ROUND(100-ABS('B-1'!Z17-'B-1'!AA17)/ABS('B-1'!Z17/100),0))&amp;"】"))</f>
        <v>#DIV/0!</v>
      </c>
      <c r="AB17" s="280" t="e">
        <f>IF('B-1'!AB17="","","【"&amp;(IF('B-1'!AB17&gt;='B-1'!Z17,ROUND(100+ABS('B-1'!Z17-'B-1'!AB17)/ABS('B-1'!Z17/100),0),ROUND(100-ABS('B-1'!Z17-'B-1'!AB17)/ABS('B-1'!Z17/100),0))&amp;"】"))</f>
        <v>#DIV/0!</v>
      </c>
      <c r="AC17" s="280" t="e">
        <f>IF('B-1'!AC17="","","【"&amp;(IF('B-1'!AC17&gt;='B-1'!Z17,ROUND(100+ABS('B-1'!Z17-'B-1'!AC17)/ABS('B-1'!Z17/100),0),ROUND(100-ABS('B-1'!Z17-'B-1'!AC17)/ABS('B-1'!Z17/100),0))&amp;"】"))</f>
        <v>#DIV/0!</v>
      </c>
      <c r="AD17" s="280" t="e">
        <f>IF('B-1'!AD17="","","【"&amp;(IF('B-1'!AD17&gt;='B-1'!Z17,ROUND(100+ABS('B-1'!Z17-'B-1'!AD17)/ABS('B-1'!Z17/100),0),ROUND(100-ABS('B-1'!Z17-'B-1'!AD17)/ABS('B-1'!Z17/100),0))&amp;"】"))</f>
        <v>#DIV/0!</v>
      </c>
      <c r="AE17" s="283" t="e">
        <f>IF('B-1'!AE17="","","【"&amp;(IF('B-1'!AE17&gt;='B-1'!Z17,ROUND(100+ABS('B-1'!Z17-'B-1'!AE17)/ABS('B-1'!Z17/100),0),ROUND(100-ABS('B-1'!Z17-'B-1'!AE17)/ABS('B-1'!Z17/100),0))&amp;"】"))</f>
        <v>#DIV/0!</v>
      </c>
    </row>
    <row r="18" spans="1:31" ht="15.95" customHeight="1" x14ac:dyDescent="0.15">
      <c r="A18" s="299"/>
      <c r="B18" s="993"/>
      <c r="C18" s="525" t="s">
        <v>157</v>
      </c>
      <c r="D18" s="444" t="s">
        <v>206</v>
      </c>
      <c r="E18" s="455"/>
      <c r="F18" s="456"/>
      <c r="G18" s="457"/>
      <c r="H18" s="445"/>
      <c r="I18" s="445"/>
      <c r="J18" s="458" t="s">
        <v>207</v>
      </c>
      <c r="K18" s="662" t="s">
        <v>193</v>
      </c>
      <c r="L18" s="447" t="str">
        <f>IF('B-1'!L18="","","【"&amp;(IF(ABS('B-1'!L18)&gt;0,100,"0")&amp;"】"))</f>
        <v>【0】</v>
      </c>
      <c r="M18" s="447" t="e">
        <f>IF('B-1'!M18="","","【"&amp;(IF('B-1'!M18&gt;='B-1'!L18,ROUND(100+ABS('B-1'!L18-'B-1'!M18)/ABS('B-1'!L18/100),0),ROUND(100-ABS('B-1'!L18-'B-1'!M18)/ABS('B-1'!L18/100),0))&amp;"】"))</f>
        <v>#DIV/0!</v>
      </c>
      <c r="N18" s="447" t="e">
        <f>IF('B-1'!N18="","","【"&amp;(IF('B-1'!N18&gt;='B-1'!L18,ROUND(100+ABS('B-1'!L18-'B-1'!N18)/ABS('B-1'!L18/100),0),ROUND(100-ABS('B-1'!L18-'B-1'!N18)/ABS('B-1'!L18/100),0))&amp;"】"))</f>
        <v>#DIV/0!</v>
      </c>
      <c r="O18" s="447" t="e">
        <f>IF('B-1'!O18="","","【"&amp;(IF('B-1'!O18&gt;='B-1'!L18,ROUND(100+ABS('B-1'!L18-'B-1'!O18)/ABS('B-1'!L18/100),0),ROUND(100-ABS('B-1'!L18-'B-1'!O18)/ABS('B-1'!L18/100),0))&amp;"】"))</f>
        <v>#DIV/0!</v>
      </c>
      <c r="P18" s="447" t="e">
        <f>IF('B-1'!P18="","","【"&amp;(IF('B-1'!P18&gt;='B-1'!L18,ROUND(100+ABS('B-1'!L18-'B-1'!P18)/ABS('B-1'!L18/100),0),ROUND(100-ABS('B-1'!L18-'B-1'!P18)/ABS('B-1'!L18/100),0))&amp;"】"))</f>
        <v>#DIV/0!</v>
      </c>
      <c r="Q18" s="448" t="e">
        <f>IF('B-1'!Q18="","","【"&amp;(IF('B-1'!Q18&gt;='B-1'!L18,ROUND(100+ABS('B-1'!L18-'B-1'!Q18)/ABS('B-1'!L18/100),0),ROUND(100-ABS('B-1'!L18-'B-1'!Q18)/ABS('B-1'!L18/100),0))&amp;"】"))</f>
        <v>#DIV/0!</v>
      </c>
      <c r="R18" s="661" t="s">
        <v>193</v>
      </c>
      <c r="S18" s="447" t="str">
        <f>IF('B-1'!S18="","","【"&amp;(IF(ABS('B-1'!S18)&gt;0,100,"0")&amp;"】"))</f>
        <v>【0】</v>
      </c>
      <c r="T18" s="447" t="e">
        <f>IF('B-1'!T18="","","【"&amp;(IF('B-1'!T18&gt;='B-1'!S18,ROUND(100+ABS('B-1'!S18-'B-1'!T18)/ABS('B-1'!S18/100),0),ROUND(100-ABS('B-1'!S18-'B-1'!T18)/ABS('B-1'!S18/100),0))&amp;"】"))</f>
        <v>#DIV/0!</v>
      </c>
      <c r="U18" s="447" t="e">
        <f>IF('B-1'!U18="","","【"&amp;(IF('B-1'!U18&gt;='B-1'!S18,ROUND(100+ABS('B-1'!S18-'B-1'!U18)/ABS('B-1'!S18/100),0),ROUND(100-ABS('B-1'!S18-'B-1'!U18)/ABS('B-1'!S18/100),0))&amp;"】"))</f>
        <v>#DIV/0!</v>
      </c>
      <c r="V18" s="447" t="e">
        <f>IF('B-1'!V18="","","【"&amp;(IF('B-1'!V18&gt;='B-1'!S18,ROUND(100+ABS('B-1'!S18-'B-1'!V18)/ABS('B-1'!S18/100),0),ROUND(100-ABS('B-1'!S18-'B-1'!V18)/ABS('B-1'!S18/100),0))&amp;"】"))</f>
        <v>#DIV/0!</v>
      </c>
      <c r="W18" s="447" t="e">
        <f>IF('B-1'!W18="","","【"&amp;(IF('B-1'!W18&gt;='B-1'!S18,ROUND(100+ABS('B-1'!S18-'B-1'!W18)/ABS('B-1'!S18/100),0),ROUND(100-ABS('B-1'!S18-'B-1'!W18)/ABS('B-1'!S18/100),0))&amp;"】"))</f>
        <v>#DIV/0!</v>
      </c>
      <c r="X18" s="448" t="e">
        <f>IF('B-1'!X18="","","【"&amp;(IF('B-1'!X18&gt;='B-1'!S18,ROUND(100+ABS('B-1'!S18-'B-1'!X18)/ABS('B-1'!S18/100),0),ROUND(100-ABS('B-1'!S18-'B-1'!X18)/ABS('B-1'!S18/100),0))&amp;"】"))</f>
        <v>#DIV/0!</v>
      </c>
      <c r="Y18" s="661" t="s">
        <v>193</v>
      </c>
      <c r="Z18" s="447" t="str">
        <f>IF('B-1'!Z18="","","【"&amp;(IF(ABS('B-1'!Z18)&gt;0,100,"0")&amp;"】"))</f>
        <v>【0】</v>
      </c>
      <c r="AA18" s="447" t="e">
        <f>IF('B-1'!AA18="","","【"&amp;(IF('B-1'!AA18&gt;='B-1'!Z18,ROUND(100+ABS('B-1'!Z18-'B-1'!AA18)/ABS('B-1'!Z18/100),0),ROUND(100-ABS('B-1'!Z18-'B-1'!AA18)/ABS('B-1'!Z18/100),0))&amp;"】"))</f>
        <v>#DIV/0!</v>
      </c>
      <c r="AB18" s="447" t="e">
        <f>IF('B-1'!AB18="","","【"&amp;(IF('B-1'!AB18&gt;='B-1'!Z18,ROUND(100+ABS('B-1'!Z18-'B-1'!AB18)/ABS('B-1'!Z18/100),0),ROUND(100-ABS('B-1'!Z18-'B-1'!AB18)/ABS('B-1'!Z18/100),0))&amp;"】"))</f>
        <v>#DIV/0!</v>
      </c>
      <c r="AC18" s="447" t="e">
        <f>IF('B-1'!AC18="","","【"&amp;(IF('B-1'!AC18&gt;='B-1'!Z18,ROUND(100+ABS('B-1'!Z18-'B-1'!AC18)/ABS('B-1'!Z18/100),0),ROUND(100-ABS('B-1'!Z18-'B-1'!AC18)/ABS('B-1'!Z18/100),0))&amp;"】"))</f>
        <v>#DIV/0!</v>
      </c>
      <c r="AD18" s="447" t="e">
        <f>IF('B-1'!AD18="","","【"&amp;(IF('B-1'!AD18&gt;='B-1'!Z18,ROUND(100+ABS('B-1'!Z18-'B-1'!AD18)/ABS('B-1'!Z18/100),0),ROUND(100-ABS('B-1'!Z18-'B-1'!AD18)/ABS('B-1'!Z18/100),0))&amp;"】"))</f>
        <v>#DIV/0!</v>
      </c>
      <c r="AE18" s="448" t="e">
        <f>IF('B-1'!AE18="","","【"&amp;(IF('B-1'!AE18&gt;='B-1'!Z18,ROUND(100+ABS('B-1'!Z18-'B-1'!AE18)/ABS('B-1'!Z18/100),0),ROUND(100-ABS('B-1'!Z18-'B-1'!AE18)/ABS('B-1'!Z18/100),0))&amp;"】"))</f>
        <v>#DIV/0!</v>
      </c>
    </row>
    <row r="19" spans="1:31" ht="15.95" customHeight="1" x14ac:dyDescent="0.15">
      <c r="A19" s="299"/>
      <c r="B19" s="993"/>
      <c r="C19" s="527"/>
      <c r="D19" s="444" t="s">
        <v>208</v>
      </c>
      <c r="E19" s="455"/>
      <c r="F19" s="453"/>
      <c r="G19" s="460"/>
      <c r="H19" s="445"/>
      <c r="I19" s="445"/>
      <c r="J19" s="458" t="s">
        <v>209</v>
      </c>
      <c r="K19" s="662" t="s">
        <v>210</v>
      </c>
      <c r="L19" s="280" t="str">
        <f>IF('B-1'!L19="","","【"&amp;(IF(ABS('B-1'!L19)&gt;0,100,"0")&amp;"】"))</f>
        <v/>
      </c>
      <c r="M19" s="280" t="str">
        <f>IF('B-1'!M19="","","【"&amp;(IF('B-1'!M19&gt;='B-1'!L19,ROUND(100+ABS('B-1'!L19-'B-1'!M19)/ABS('B-1'!L19/100),0),ROUND(100-ABS('B-1'!L19-'B-1'!M19)/ABS('B-1'!L19/100),0))&amp;"】"))</f>
        <v/>
      </c>
      <c r="N19" s="280" t="str">
        <f>IF('B-1'!N19="","","【"&amp;(IF('B-1'!N19&gt;='B-1'!L19,ROUND(100+ABS('B-1'!L19-'B-1'!N19)/ABS('B-1'!L19/100),0),ROUND(100-ABS('B-1'!L19-'B-1'!N19)/ABS('B-1'!L19/100),0))&amp;"】"))</f>
        <v/>
      </c>
      <c r="O19" s="280" t="str">
        <f>IF('B-1'!O19="","","【"&amp;(IF('B-1'!O19&gt;='B-1'!L19,ROUND(100+ABS('B-1'!L19-'B-1'!O19)/ABS('B-1'!L19/100),0),ROUND(100-ABS('B-1'!L19-'B-1'!O19)/ABS('B-1'!L19/100),0))&amp;"】"))</f>
        <v/>
      </c>
      <c r="P19" s="280" t="str">
        <f>IF('B-1'!P19="","","【"&amp;(IF('B-1'!P19&gt;='B-1'!L19,ROUND(100+ABS('B-1'!L19-'B-1'!P19)/ABS('B-1'!L19/100),0),ROUND(100-ABS('B-1'!L19-'B-1'!P19)/ABS('B-1'!L19/100),0))&amp;"】"))</f>
        <v/>
      </c>
      <c r="Q19" s="283" t="str">
        <f>IF('B-1'!Q19="","","【"&amp;(IF('B-1'!Q19&gt;='B-1'!L19,ROUND(100+ABS('B-1'!L19-'B-1'!Q19)/ABS('B-1'!L19/100),0),ROUND(100-ABS('B-1'!L19-'B-1'!Q19)/ABS('B-1'!L19/100),0))&amp;"】"))</f>
        <v/>
      </c>
      <c r="R19" s="661" t="s">
        <v>210</v>
      </c>
      <c r="S19" s="280" t="str">
        <f>IF('B-1'!S19="","","【"&amp;(IF(ABS('B-1'!S19)&gt;0,100,"0")&amp;"】"))</f>
        <v/>
      </c>
      <c r="T19" s="280" t="str">
        <f>IF('B-1'!T19="","","【"&amp;(IF('B-1'!T19&gt;='B-1'!S19,ROUND(100+ABS('B-1'!S19-'B-1'!T19)/ABS('B-1'!S19/100),0),ROUND(100-ABS('B-1'!S19-'B-1'!T19)/ABS('B-1'!S19/100),0))&amp;"】"))</f>
        <v/>
      </c>
      <c r="U19" s="280" t="str">
        <f>IF('B-1'!U19="","","【"&amp;(IF('B-1'!U19&gt;='B-1'!S19,ROUND(100+ABS('B-1'!S19-'B-1'!U19)/ABS('B-1'!S19/100),0),ROUND(100-ABS('B-1'!S19-'B-1'!U19)/ABS('B-1'!S19/100),0))&amp;"】"))</f>
        <v/>
      </c>
      <c r="V19" s="280" t="str">
        <f>IF('B-1'!V19="","","【"&amp;(IF('B-1'!V19&gt;='B-1'!S19,ROUND(100+ABS('B-1'!S19-'B-1'!V19)/ABS('B-1'!S19/100),0),ROUND(100-ABS('B-1'!S19-'B-1'!V19)/ABS('B-1'!S19/100),0))&amp;"】"))</f>
        <v/>
      </c>
      <c r="W19" s="280" t="str">
        <f>IF('B-1'!W19="","","【"&amp;(IF('B-1'!W19&gt;='B-1'!S19,ROUND(100+ABS('B-1'!S19-'B-1'!W19)/ABS('B-1'!S19/100),0),ROUND(100-ABS('B-1'!S19-'B-1'!W19)/ABS('B-1'!S19/100),0))&amp;"】"))</f>
        <v/>
      </c>
      <c r="X19" s="283" t="str">
        <f>IF('B-1'!X19="","","【"&amp;(IF('B-1'!X19&gt;='B-1'!S19,ROUND(100+ABS('B-1'!S19-'B-1'!X19)/ABS('B-1'!S19/100),0),ROUND(100-ABS('B-1'!S19-'B-1'!X19)/ABS('B-1'!S19/100),0))&amp;"】"))</f>
        <v/>
      </c>
      <c r="Y19" s="661" t="s">
        <v>210</v>
      </c>
      <c r="Z19" s="280" t="str">
        <f>IF('B-1'!Z19="","","【"&amp;(IF(ABS('B-1'!Z19)&gt;0,100,"0")&amp;"】"))</f>
        <v>【0】</v>
      </c>
      <c r="AA19" s="280" t="e">
        <f>IF('B-1'!AA19="","","【"&amp;(IF('B-1'!AA19&gt;='B-1'!Z19,ROUND(100+ABS('B-1'!Z19-'B-1'!AA19)/ABS('B-1'!Z19/100),0),ROUND(100-ABS('B-1'!Z19-'B-1'!AA19)/ABS('B-1'!Z19/100),0))&amp;"】"))</f>
        <v>#DIV/0!</v>
      </c>
      <c r="AB19" s="280" t="e">
        <f>IF('B-1'!AB19="","","【"&amp;(IF('B-1'!AB19&gt;='B-1'!Z19,ROUND(100+ABS('B-1'!Z19-'B-1'!AB19)/ABS('B-1'!Z19/100),0),ROUND(100-ABS('B-1'!Z19-'B-1'!AB19)/ABS('B-1'!Z19/100),0))&amp;"】"))</f>
        <v>#DIV/0!</v>
      </c>
      <c r="AC19" s="280" t="e">
        <f>IF('B-1'!AC19="","","【"&amp;(IF('B-1'!AC19&gt;='B-1'!Z19,ROUND(100+ABS('B-1'!Z19-'B-1'!AC19)/ABS('B-1'!Z19/100),0),ROUND(100-ABS('B-1'!Z19-'B-1'!AC19)/ABS('B-1'!Z19/100),0))&amp;"】"))</f>
        <v>#DIV/0!</v>
      </c>
      <c r="AD19" s="280" t="e">
        <f>IF('B-1'!AD19="","","【"&amp;(IF('B-1'!AD19&gt;='B-1'!Z19,ROUND(100+ABS('B-1'!Z19-'B-1'!AD19)/ABS('B-1'!Z19/100),0),ROUND(100-ABS('B-1'!Z19-'B-1'!AD19)/ABS('B-1'!Z19/100),0))&amp;"】"))</f>
        <v>#DIV/0!</v>
      </c>
      <c r="AE19" s="283" t="e">
        <f>IF('B-1'!AE19="","","【"&amp;(IF('B-1'!AE19&gt;='B-1'!Z19,ROUND(100+ABS('B-1'!Z19-'B-1'!AE19)/ABS('B-1'!Z19/100),0),ROUND(100-ABS('B-1'!Z19-'B-1'!AE19)/ABS('B-1'!Z19/100),0))&amp;"】"))</f>
        <v>#DIV/0!</v>
      </c>
    </row>
    <row r="20" spans="1:31" ht="15.95" customHeight="1" x14ac:dyDescent="0.15">
      <c r="A20" s="299"/>
      <c r="B20" s="993"/>
      <c r="C20" s="528"/>
      <c r="D20" s="444" t="s">
        <v>211</v>
      </c>
      <c r="E20" s="462"/>
      <c r="F20" s="463"/>
      <c r="G20" s="460"/>
      <c r="H20" s="445"/>
      <c r="I20" s="445"/>
      <c r="J20" s="458" t="s">
        <v>212</v>
      </c>
      <c r="K20" s="662" t="s">
        <v>210</v>
      </c>
      <c r="L20" s="280" t="str">
        <f>IF('B-1'!L20="","","【"&amp;(IF(ABS('B-1'!L20)&gt;0,100,"0")&amp;"】"))</f>
        <v/>
      </c>
      <c r="M20" s="280" t="str">
        <f>IF('B-1'!M20="","","【"&amp;(IF('B-1'!M20&gt;='B-1'!L20,ROUND(100+ABS('B-1'!L20-'B-1'!M20)/ABS('B-1'!L20/100),0),ROUND(100-ABS('B-1'!L20-'B-1'!M20)/ABS('B-1'!L20/100),0))&amp;"】"))</f>
        <v/>
      </c>
      <c r="N20" s="280" t="str">
        <f>IF('B-1'!N20="","","【"&amp;(IF('B-1'!N20&gt;='B-1'!L20,ROUND(100+ABS('B-1'!L20-'B-1'!N20)/ABS('B-1'!L20/100),0),ROUND(100-ABS('B-1'!L20-'B-1'!N20)/ABS('B-1'!L20/100),0))&amp;"】"))</f>
        <v/>
      </c>
      <c r="O20" s="280" t="str">
        <f>IF('B-1'!O20="","","【"&amp;(IF('B-1'!O20&gt;='B-1'!L20,ROUND(100+ABS('B-1'!L20-'B-1'!O20)/ABS('B-1'!L20/100),0),ROUND(100-ABS('B-1'!L20-'B-1'!O20)/ABS('B-1'!L20/100),0))&amp;"】"))</f>
        <v/>
      </c>
      <c r="P20" s="280" t="str">
        <f>IF('B-1'!P20="","","【"&amp;(IF('B-1'!P20&gt;='B-1'!L20,ROUND(100+ABS('B-1'!L20-'B-1'!P20)/ABS('B-1'!L20/100),0),ROUND(100-ABS('B-1'!L20-'B-1'!P20)/ABS('B-1'!L20/100),0))&amp;"】"))</f>
        <v/>
      </c>
      <c r="Q20" s="283" t="str">
        <f>IF('B-1'!Q20="","","【"&amp;(IF('B-1'!Q20&gt;='B-1'!L20,ROUND(100+ABS('B-1'!L20-'B-1'!Q20)/ABS('B-1'!L20/100),0),ROUND(100-ABS('B-1'!L20-'B-1'!Q20)/ABS('B-1'!L20/100),0))&amp;"】"))</f>
        <v/>
      </c>
      <c r="R20" s="661" t="s">
        <v>210</v>
      </c>
      <c r="S20" s="280" t="str">
        <f>IF('B-1'!S20="","","【"&amp;(IF(ABS('B-1'!S20)&gt;0,100,"0")&amp;"】"))</f>
        <v/>
      </c>
      <c r="T20" s="280" t="str">
        <f>IF('B-1'!T20="","","【"&amp;(IF('B-1'!T20&gt;='B-1'!S20,ROUND(100+ABS('B-1'!S20-'B-1'!T20)/ABS('B-1'!S20/100),0),ROUND(100-ABS('B-1'!S20-'B-1'!T20)/ABS('B-1'!S20/100),0))&amp;"】"))</f>
        <v/>
      </c>
      <c r="U20" s="280" t="str">
        <f>IF('B-1'!U20="","","【"&amp;(IF('B-1'!U20&gt;='B-1'!S20,ROUND(100+ABS('B-1'!S20-'B-1'!U20)/ABS('B-1'!S20/100),0),ROUND(100-ABS('B-1'!S20-'B-1'!U20)/ABS('B-1'!S20/100),0))&amp;"】"))</f>
        <v/>
      </c>
      <c r="V20" s="280" t="str">
        <f>IF('B-1'!V20="","","【"&amp;(IF('B-1'!V20&gt;='B-1'!S20,ROUND(100+ABS('B-1'!S20-'B-1'!V20)/ABS('B-1'!S20/100),0),ROUND(100-ABS('B-1'!S20-'B-1'!V20)/ABS('B-1'!S20/100),0))&amp;"】"))</f>
        <v/>
      </c>
      <c r="W20" s="280" t="str">
        <f>IF('B-1'!W20="","","【"&amp;(IF('B-1'!W20&gt;='B-1'!S20,ROUND(100+ABS('B-1'!S20-'B-1'!W20)/ABS('B-1'!S20/100),0),ROUND(100-ABS('B-1'!S20-'B-1'!W20)/ABS('B-1'!S20/100),0))&amp;"】"))</f>
        <v/>
      </c>
      <c r="X20" s="283" t="str">
        <f>IF('B-1'!X20="","","【"&amp;(IF('B-1'!X20&gt;='B-1'!S20,ROUND(100+ABS('B-1'!S20-'B-1'!X20)/ABS('B-1'!S20/100),0),ROUND(100-ABS('B-1'!S20-'B-1'!X20)/ABS('B-1'!S20/100),0))&amp;"】"))</f>
        <v/>
      </c>
      <c r="Y20" s="661" t="s">
        <v>210</v>
      </c>
      <c r="Z20" s="280" t="str">
        <f>IF('B-1'!Z20="","","【"&amp;(IF(ABS('B-1'!Z20)&gt;0,100,"0")&amp;"】"))</f>
        <v>【0】</v>
      </c>
      <c r="AA20" s="280" t="e">
        <f>IF('B-1'!AA20="","","【"&amp;(IF('B-1'!AA20&gt;='B-1'!Z20,ROUND(100+ABS('B-1'!Z20-'B-1'!AA20)/ABS('B-1'!Z20/100),0),ROUND(100-ABS('B-1'!Z20-'B-1'!AA20)/ABS('B-1'!Z20/100),0))&amp;"】"))</f>
        <v>#DIV/0!</v>
      </c>
      <c r="AB20" s="280" t="e">
        <f>IF('B-1'!AB20="","","【"&amp;(IF('B-1'!AB20&gt;='B-1'!Z20,ROUND(100+ABS('B-1'!Z20-'B-1'!AB20)/ABS('B-1'!Z20/100),0),ROUND(100-ABS('B-1'!Z20-'B-1'!AB20)/ABS('B-1'!Z20/100),0))&amp;"】"))</f>
        <v>#DIV/0!</v>
      </c>
      <c r="AC20" s="280" t="e">
        <f>IF('B-1'!AC20="","","【"&amp;(IF('B-1'!AC20&gt;='B-1'!Z20,ROUND(100+ABS('B-1'!Z20-'B-1'!AC20)/ABS('B-1'!Z20/100),0),ROUND(100-ABS('B-1'!Z20-'B-1'!AC20)/ABS('B-1'!Z20/100),0))&amp;"】"))</f>
        <v>#DIV/0!</v>
      </c>
      <c r="AD20" s="280" t="e">
        <f>IF('B-1'!AD20="","","【"&amp;(IF('B-1'!AD20&gt;='B-1'!Z20,ROUND(100+ABS('B-1'!Z20-'B-1'!AD20)/ABS('B-1'!Z20/100),0),ROUND(100-ABS('B-1'!Z20-'B-1'!AD20)/ABS('B-1'!Z20/100),0))&amp;"】"))</f>
        <v>#DIV/0!</v>
      </c>
      <c r="AE20" s="283" t="e">
        <f>IF('B-1'!AE20="","","【"&amp;(IF('B-1'!AE20&gt;='B-1'!Z20,ROUND(100+ABS('B-1'!Z20-'B-1'!AE20)/ABS('B-1'!Z20/100),0),ROUND(100-ABS('B-1'!Z20-'B-1'!AE20)/ABS('B-1'!Z20/100),0))&amp;"】"))</f>
        <v>#DIV/0!</v>
      </c>
    </row>
    <row r="21" spans="1:31" ht="15.95" customHeight="1" x14ac:dyDescent="0.15">
      <c r="A21" s="299"/>
      <c r="B21" s="993"/>
      <c r="C21" s="525" t="s">
        <v>164</v>
      </c>
      <c r="D21" s="444" t="s">
        <v>213</v>
      </c>
      <c r="E21" s="444"/>
      <c r="F21" s="445"/>
      <c r="G21" s="445"/>
      <c r="H21" s="445"/>
      <c r="I21" s="445"/>
      <c r="J21" s="446" t="s">
        <v>214</v>
      </c>
      <c r="K21" s="662" t="s">
        <v>193</v>
      </c>
      <c r="L21" s="447" t="str">
        <f>IF('B-1'!L21="","","【"&amp;(IF(ABS('B-1'!L21)&gt;0,100,"0")&amp;"】"))</f>
        <v>【0】</v>
      </c>
      <c r="M21" s="447" t="e">
        <f>IF('B-1'!M21="","","【"&amp;(IF('B-1'!M21&gt;='B-1'!L21,ROUND(100+ABS('B-1'!L21-'B-1'!M21)/ABS('B-1'!L21/100),0),ROUND(100-ABS('B-1'!L21-'B-1'!M21)/ABS('B-1'!L21/100),0))&amp;"】"))</f>
        <v>#DIV/0!</v>
      </c>
      <c r="N21" s="447" t="e">
        <f>IF('B-1'!N21="","","【"&amp;(IF('B-1'!N21&gt;='B-1'!L21,ROUND(100+ABS('B-1'!L21-'B-1'!N21)/ABS('B-1'!L21/100),0),ROUND(100-ABS('B-1'!L21-'B-1'!N21)/ABS('B-1'!L21/100),0))&amp;"】"))</f>
        <v>#DIV/0!</v>
      </c>
      <c r="O21" s="447" t="e">
        <f>IF('B-1'!O21="","","【"&amp;(IF('B-1'!O21&gt;='B-1'!L21,ROUND(100+ABS('B-1'!L21-'B-1'!O21)/ABS('B-1'!L21/100),0),ROUND(100-ABS('B-1'!L21-'B-1'!O21)/ABS('B-1'!L21/100),0))&amp;"】"))</f>
        <v>#DIV/0!</v>
      </c>
      <c r="P21" s="447" t="e">
        <f>IF('B-1'!P21="","","【"&amp;(IF('B-1'!P21&gt;='B-1'!L21,ROUND(100+ABS('B-1'!L21-'B-1'!P21)/ABS('B-1'!L21/100),0),ROUND(100-ABS('B-1'!L21-'B-1'!P21)/ABS('B-1'!L21/100),0))&amp;"】"))</f>
        <v>#DIV/0!</v>
      </c>
      <c r="Q21" s="448" t="e">
        <f>IF('B-1'!Q21="","","【"&amp;(IF('B-1'!Q21&gt;='B-1'!L21,ROUND(100+ABS('B-1'!L21-'B-1'!Q21)/ABS('B-1'!L21/100),0),ROUND(100-ABS('B-1'!L21-'B-1'!Q21)/ABS('B-1'!L21/100),0))&amp;"】"))</f>
        <v>#DIV/0!</v>
      </c>
      <c r="R21" s="661" t="s">
        <v>193</v>
      </c>
      <c r="S21" s="447" t="str">
        <f>IF('B-1'!S21="","","【"&amp;(IF(ABS('B-1'!S21)&gt;0,100,"0")&amp;"】"))</f>
        <v>【0】</v>
      </c>
      <c r="T21" s="447" t="e">
        <f>IF('B-1'!T21="","","【"&amp;(IF('B-1'!T21&gt;='B-1'!S21,ROUND(100+ABS('B-1'!S21-'B-1'!T21)/ABS('B-1'!S21/100),0),ROUND(100-ABS('B-1'!S21-'B-1'!T21)/ABS('B-1'!S21/100),0))&amp;"】"))</f>
        <v>#DIV/0!</v>
      </c>
      <c r="U21" s="447" t="e">
        <f>IF('B-1'!U21="","","【"&amp;(IF('B-1'!U21&gt;='B-1'!S21,ROUND(100+ABS('B-1'!S21-'B-1'!U21)/ABS('B-1'!S21/100),0),ROUND(100-ABS('B-1'!S21-'B-1'!U21)/ABS('B-1'!S21/100),0))&amp;"】"))</f>
        <v>#DIV/0!</v>
      </c>
      <c r="V21" s="447" t="e">
        <f>IF('B-1'!V21="","","【"&amp;(IF('B-1'!V21&gt;='B-1'!S21,ROUND(100+ABS('B-1'!S21-'B-1'!V21)/ABS('B-1'!S21/100),0),ROUND(100-ABS('B-1'!S21-'B-1'!V21)/ABS('B-1'!S21/100),0))&amp;"】"))</f>
        <v>#DIV/0!</v>
      </c>
      <c r="W21" s="447" t="e">
        <f>IF('B-1'!W21="","","【"&amp;(IF('B-1'!W21&gt;='B-1'!S21,ROUND(100+ABS('B-1'!S21-'B-1'!W21)/ABS('B-1'!S21/100),0),ROUND(100-ABS('B-1'!S21-'B-1'!W21)/ABS('B-1'!S21/100),0))&amp;"】"))</f>
        <v>#DIV/0!</v>
      </c>
      <c r="X21" s="448" t="e">
        <f>IF('B-1'!X21="","","【"&amp;(IF('B-1'!X21&gt;='B-1'!S21,ROUND(100+ABS('B-1'!S21-'B-1'!X21)/ABS('B-1'!S21/100),0),ROUND(100-ABS('B-1'!S21-'B-1'!X21)/ABS('B-1'!S21/100),0))&amp;"】"))</f>
        <v>#DIV/0!</v>
      </c>
      <c r="Y21" s="661" t="s">
        <v>193</v>
      </c>
      <c r="Z21" s="447" t="str">
        <f>IF('B-1'!Z21="","","【"&amp;(IF(ABS('B-1'!Z21)&gt;0,100,"0")&amp;"】"))</f>
        <v>【0】</v>
      </c>
      <c r="AA21" s="447" t="e">
        <f>IF('B-1'!AA21="","","【"&amp;(IF('B-1'!AA21&gt;='B-1'!Z21,ROUND(100+ABS('B-1'!Z21-'B-1'!AA21)/ABS('B-1'!Z21/100),0),ROUND(100-ABS('B-1'!Z21-'B-1'!AA21)/ABS('B-1'!Z21/100),0))&amp;"】"))</f>
        <v>#DIV/0!</v>
      </c>
      <c r="AB21" s="447" t="e">
        <f>IF('B-1'!AB21="","","【"&amp;(IF('B-1'!AB21&gt;='B-1'!Z21,ROUND(100+ABS('B-1'!Z21-'B-1'!AB21)/ABS('B-1'!Z21/100),0),ROUND(100-ABS('B-1'!Z21-'B-1'!AB21)/ABS('B-1'!Z21/100),0))&amp;"】"))</f>
        <v>#DIV/0!</v>
      </c>
      <c r="AC21" s="447" t="e">
        <f>IF('B-1'!AC21="","","【"&amp;(IF('B-1'!AC21&gt;='B-1'!Z21,ROUND(100+ABS('B-1'!Z21-'B-1'!AC21)/ABS('B-1'!Z21/100),0),ROUND(100-ABS('B-1'!Z21-'B-1'!AC21)/ABS('B-1'!Z21/100),0))&amp;"】"))</f>
        <v>#DIV/0!</v>
      </c>
      <c r="AD21" s="447" t="e">
        <f>IF('B-1'!AD21="","","【"&amp;(IF('B-1'!AD21&gt;='B-1'!Z21,ROUND(100+ABS('B-1'!Z21-'B-1'!AD21)/ABS('B-1'!Z21/100),0),ROUND(100-ABS('B-1'!Z21-'B-1'!AD21)/ABS('B-1'!Z21/100),0))&amp;"】"))</f>
        <v>#DIV/0!</v>
      </c>
      <c r="AE21" s="448" t="e">
        <f>IF('B-1'!AE21="","","【"&amp;(IF('B-1'!AE21&gt;='B-1'!Z21,ROUND(100+ABS('B-1'!Z21-'B-1'!AE21)/ABS('B-1'!Z21/100),0),ROUND(100-ABS('B-1'!Z21-'B-1'!AE21)/ABS('B-1'!Z21/100),0))&amp;"】"))</f>
        <v>#DIV/0!</v>
      </c>
    </row>
    <row r="22" spans="1:31" ht="15.95" customHeight="1" x14ac:dyDescent="0.15">
      <c r="A22" s="299"/>
      <c r="B22" s="993"/>
      <c r="C22" s="527"/>
      <c r="D22" s="451" t="s">
        <v>215</v>
      </c>
      <c r="E22" s="455"/>
      <c r="F22" s="455"/>
      <c r="G22" s="453"/>
      <c r="H22" s="453"/>
      <c r="I22" s="464"/>
      <c r="J22" s="446" t="s">
        <v>216</v>
      </c>
      <c r="K22" s="662" t="s">
        <v>210</v>
      </c>
      <c r="L22" s="280" t="str">
        <f>IF('B-1'!L22="","","【"&amp;(IF(ABS('B-1'!L22)&gt;0,100,"0")&amp;"】"))</f>
        <v/>
      </c>
      <c r="M22" s="280" t="str">
        <f>IF('B-1'!M22="","","【"&amp;(IF('B-1'!M22&gt;='B-1'!L22,ROUND(100+ABS('B-1'!L22-'B-1'!M22)/ABS('B-1'!L22/100),0),ROUND(100-ABS('B-1'!L22-'B-1'!M22)/ABS('B-1'!L22/100),0))&amp;"】"))</f>
        <v/>
      </c>
      <c r="N22" s="280" t="str">
        <f>IF('B-1'!N22="","","【"&amp;(IF('B-1'!N22&gt;='B-1'!L22,ROUND(100+ABS('B-1'!L22-'B-1'!N22)/ABS('B-1'!L22/100),0),ROUND(100-ABS('B-1'!L22-'B-1'!N22)/ABS('B-1'!L22/100),0))&amp;"】"))</f>
        <v/>
      </c>
      <c r="O22" s="280" t="str">
        <f>IF('B-1'!O22="","","【"&amp;(IF('B-1'!O22&gt;='B-1'!L22,ROUND(100+ABS('B-1'!L22-'B-1'!O22)/ABS('B-1'!L22/100),0),ROUND(100-ABS('B-1'!L22-'B-1'!O22)/ABS('B-1'!L22/100),0))&amp;"】"))</f>
        <v/>
      </c>
      <c r="P22" s="280" t="str">
        <f>IF('B-1'!P22="","","【"&amp;(IF('B-1'!P22&gt;='B-1'!L22,ROUND(100+ABS('B-1'!L22-'B-1'!P22)/ABS('B-1'!L22/100),0),ROUND(100-ABS('B-1'!L22-'B-1'!P22)/ABS('B-1'!L22/100),0))&amp;"】"))</f>
        <v/>
      </c>
      <c r="Q22" s="283" t="str">
        <f>IF('B-1'!Q22="","","【"&amp;(IF('B-1'!Q22&gt;='B-1'!L22,ROUND(100+ABS('B-1'!L22-'B-1'!Q22)/ABS('B-1'!L22/100),0),ROUND(100-ABS('B-1'!L22-'B-1'!Q22)/ABS('B-1'!L22/100),0))&amp;"】"))</f>
        <v/>
      </c>
      <c r="R22" s="661" t="s">
        <v>210</v>
      </c>
      <c r="S22" s="280" t="str">
        <f>IF('B-1'!S22="","","【"&amp;(IF(ABS('B-1'!S22)&gt;0,100,"0")&amp;"】"))</f>
        <v/>
      </c>
      <c r="T22" s="280" t="str">
        <f>IF('B-1'!T22="","","【"&amp;(IF('B-1'!T22&gt;='B-1'!S22,ROUND(100+ABS('B-1'!S22-'B-1'!T22)/ABS('B-1'!S22/100),0),ROUND(100-ABS('B-1'!S22-'B-1'!T22)/ABS('B-1'!S22/100),0))&amp;"】"))</f>
        <v/>
      </c>
      <c r="U22" s="280" t="str">
        <f>IF('B-1'!U22="","","【"&amp;(IF('B-1'!U22&gt;='B-1'!S22,ROUND(100+ABS('B-1'!S22-'B-1'!U22)/ABS('B-1'!S22/100),0),ROUND(100-ABS('B-1'!S22-'B-1'!U22)/ABS('B-1'!S22/100),0))&amp;"】"))</f>
        <v/>
      </c>
      <c r="V22" s="280" t="str">
        <f>IF('B-1'!V22="","","【"&amp;(IF('B-1'!V22&gt;='B-1'!S22,ROUND(100+ABS('B-1'!S22-'B-1'!V22)/ABS('B-1'!S22/100),0),ROUND(100-ABS('B-1'!S22-'B-1'!V22)/ABS('B-1'!S22/100),0))&amp;"】"))</f>
        <v/>
      </c>
      <c r="W22" s="280" t="str">
        <f>IF('B-1'!W22="","","【"&amp;(IF('B-1'!W22&gt;='B-1'!S22,ROUND(100+ABS('B-1'!S22-'B-1'!W22)/ABS('B-1'!S22/100),0),ROUND(100-ABS('B-1'!S22-'B-1'!W22)/ABS('B-1'!S22/100),0))&amp;"】"))</f>
        <v/>
      </c>
      <c r="X22" s="283" t="str">
        <f>IF('B-1'!X22="","","【"&amp;(IF('B-1'!X22&gt;='B-1'!S22,ROUND(100+ABS('B-1'!S22-'B-1'!X22)/ABS('B-1'!S22/100),0),ROUND(100-ABS('B-1'!S22-'B-1'!X22)/ABS('B-1'!S22/100),0))&amp;"】"))</f>
        <v/>
      </c>
      <c r="Y22" s="661" t="s">
        <v>210</v>
      </c>
      <c r="Z22" s="280" t="str">
        <f>IF('B-1'!Z22="","","【"&amp;(IF(ABS('B-1'!Z22)&gt;0,100,"0")&amp;"】"))</f>
        <v>【0】</v>
      </c>
      <c r="AA22" s="280" t="e">
        <f>IF('B-1'!AA22="","","【"&amp;(IF('B-1'!AA22&gt;='B-1'!Z22,ROUND(100+ABS('B-1'!Z22-'B-1'!AA22)/ABS('B-1'!Z22/100),0),ROUND(100-ABS('B-1'!Z22-'B-1'!AA22)/ABS('B-1'!Z22/100),0))&amp;"】"))</f>
        <v>#DIV/0!</v>
      </c>
      <c r="AB22" s="280" t="e">
        <f>IF('B-1'!AB22="","","【"&amp;(IF('B-1'!AB22&gt;='B-1'!Z22,ROUND(100+ABS('B-1'!Z22-'B-1'!AB22)/ABS('B-1'!Z22/100),0),ROUND(100-ABS('B-1'!Z22-'B-1'!AB22)/ABS('B-1'!Z22/100),0))&amp;"】"))</f>
        <v>#DIV/0!</v>
      </c>
      <c r="AC22" s="280" t="e">
        <f>IF('B-1'!AC22="","","【"&amp;(IF('B-1'!AC22&gt;='B-1'!Z22,ROUND(100+ABS('B-1'!Z22-'B-1'!AC22)/ABS('B-1'!Z22/100),0),ROUND(100-ABS('B-1'!Z22-'B-1'!AC22)/ABS('B-1'!Z22/100),0))&amp;"】"))</f>
        <v>#DIV/0!</v>
      </c>
      <c r="AD22" s="280" t="e">
        <f>IF('B-1'!AD22="","","【"&amp;(IF('B-1'!AD22&gt;='B-1'!Z22,ROUND(100+ABS('B-1'!Z22-'B-1'!AD22)/ABS('B-1'!Z22/100),0),ROUND(100-ABS('B-1'!Z22-'B-1'!AD22)/ABS('B-1'!Z22/100),0))&amp;"】"))</f>
        <v>#DIV/0!</v>
      </c>
      <c r="AE22" s="283" t="e">
        <f>IF('B-1'!AE22="","","【"&amp;(IF('B-1'!AE22&gt;='B-1'!Z22,ROUND(100+ABS('B-1'!Z22-'B-1'!AE22)/ABS('B-1'!Z22/100),0),ROUND(100-ABS('B-1'!Z22-'B-1'!AE22)/ABS('B-1'!Z22/100),0))&amp;"】"))</f>
        <v>#DIV/0!</v>
      </c>
    </row>
    <row r="23" spans="1:31" ht="15.95" customHeight="1" x14ac:dyDescent="0.15">
      <c r="A23" s="299"/>
      <c r="B23" s="993"/>
      <c r="C23" s="526"/>
      <c r="D23" s="451" t="s">
        <v>211</v>
      </c>
      <c r="E23" s="455"/>
      <c r="F23" s="455"/>
      <c r="G23" s="453"/>
      <c r="H23" s="453"/>
      <c r="I23" s="453"/>
      <c r="J23" s="446" t="s">
        <v>217</v>
      </c>
      <c r="K23" s="662" t="s">
        <v>210</v>
      </c>
      <c r="L23" s="280" t="str">
        <f>IF('B-1'!L23="","","【"&amp;(IF(ABS('B-1'!L23)&gt;0,100,"0")&amp;"】"))</f>
        <v/>
      </c>
      <c r="M23" s="280" t="str">
        <f>IF('B-1'!M23="","","【"&amp;(IF('B-1'!M23&gt;='B-1'!L23,ROUND(100+ABS('B-1'!L23-'B-1'!M23)/ABS('B-1'!L23/100),0),ROUND(100-ABS('B-1'!L23-'B-1'!M23)/ABS('B-1'!L23/100),0))&amp;"】"))</f>
        <v/>
      </c>
      <c r="N23" s="280" t="str">
        <f>IF('B-1'!N23="","","【"&amp;(IF('B-1'!N23&gt;='B-1'!L23,ROUND(100+ABS('B-1'!L23-'B-1'!N23)/ABS('B-1'!L23/100),0),ROUND(100-ABS('B-1'!L23-'B-1'!N23)/ABS('B-1'!L23/100),0))&amp;"】"))</f>
        <v/>
      </c>
      <c r="O23" s="280" t="str">
        <f>IF('B-1'!O23="","","【"&amp;(IF('B-1'!O23&gt;='B-1'!L23,ROUND(100+ABS('B-1'!L23-'B-1'!O23)/ABS('B-1'!L23/100),0),ROUND(100-ABS('B-1'!L23-'B-1'!O23)/ABS('B-1'!L23/100),0))&amp;"】"))</f>
        <v/>
      </c>
      <c r="P23" s="280" t="str">
        <f>IF('B-1'!P23="","","【"&amp;(IF('B-1'!P23&gt;='B-1'!L23,ROUND(100+ABS('B-1'!L23-'B-1'!P23)/ABS('B-1'!L23/100),0),ROUND(100-ABS('B-1'!L23-'B-1'!P23)/ABS('B-1'!L23/100),0))&amp;"】"))</f>
        <v/>
      </c>
      <c r="Q23" s="283" t="str">
        <f>IF('B-1'!Q23="","","【"&amp;(IF('B-1'!Q23&gt;='B-1'!L23,ROUND(100+ABS('B-1'!L23-'B-1'!Q23)/ABS('B-1'!L23/100),0),ROUND(100-ABS('B-1'!L23-'B-1'!Q23)/ABS('B-1'!L23/100),0))&amp;"】"))</f>
        <v/>
      </c>
      <c r="R23" s="661" t="s">
        <v>210</v>
      </c>
      <c r="S23" s="280" t="str">
        <f>IF('B-1'!S23="","","【"&amp;(IF(ABS('B-1'!S23)&gt;0,100,"0")&amp;"】"))</f>
        <v/>
      </c>
      <c r="T23" s="280" t="str">
        <f>IF('B-1'!T23="","","【"&amp;(IF('B-1'!T23&gt;='B-1'!S23,ROUND(100+ABS('B-1'!S23-'B-1'!T23)/ABS('B-1'!S23/100),0),ROUND(100-ABS('B-1'!S23-'B-1'!T23)/ABS('B-1'!S23/100),0))&amp;"】"))</f>
        <v/>
      </c>
      <c r="U23" s="280" t="str">
        <f>IF('B-1'!U23="","","【"&amp;(IF('B-1'!U23&gt;='B-1'!S23,ROUND(100+ABS('B-1'!S23-'B-1'!U23)/ABS('B-1'!S23/100),0),ROUND(100-ABS('B-1'!S23-'B-1'!U23)/ABS('B-1'!S23/100),0))&amp;"】"))</f>
        <v/>
      </c>
      <c r="V23" s="280" t="str">
        <f>IF('B-1'!V23="","","【"&amp;(IF('B-1'!V23&gt;='B-1'!S23,ROUND(100+ABS('B-1'!S23-'B-1'!V23)/ABS('B-1'!S23/100),0),ROUND(100-ABS('B-1'!S23-'B-1'!V23)/ABS('B-1'!S23/100),0))&amp;"】"))</f>
        <v/>
      </c>
      <c r="W23" s="280" t="str">
        <f>IF('B-1'!W23="","","【"&amp;(IF('B-1'!W23&gt;='B-1'!S23,ROUND(100+ABS('B-1'!S23-'B-1'!W23)/ABS('B-1'!S23/100),0),ROUND(100-ABS('B-1'!S23-'B-1'!W23)/ABS('B-1'!S23/100),0))&amp;"】"))</f>
        <v/>
      </c>
      <c r="X23" s="283" t="str">
        <f>IF('B-1'!X23="","","【"&amp;(IF('B-1'!X23&gt;='B-1'!S23,ROUND(100+ABS('B-1'!S23-'B-1'!X23)/ABS('B-1'!S23/100),0),ROUND(100-ABS('B-1'!S23-'B-1'!X23)/ABS('B-1'!S23/100),0))&amp;"】"))</f>
        <v/>
      </c>
      <c r="Y23" s="661" t="s">
        <v>210</v>
      </c>
      <c r="Z23" s="280" t="str">
        <f>IF('B-1'!Z23="","","【"&amp;(IF(ABS('B-1'!Z23)&gt;0,100,"0")&amp;"】"))</f>
        <v>【0】</v>
      </c>
      <c r="AA23" s="280" t="e">
        <f>IF('B-1'!AA23="","","【"&amp;(IF('B-1'!AA23&gt;='B-1'!Z23,ROUND(100+ABS('B-1'!Z23-'B-1'!AA23)/ABS('B-1'!Z23/100),0),ROUND(100-ABS('B-1'!Z23-'B-1'!AA23)/ABS('B-1'!Z23/100),0))&amp;"】"))</f>
        <v>#DIV/0!</v>
      </c>
      <c r="AB23" s="280" t="e">
        <f>IF('B-1'!AB23="","","【"&amp;(IF('B-1'!AB23&gt;='B-1'!Z23,ROUND(100+ABS('B-1'!Z23-'B-1'!AB23)/ABS('B-1'!Z23/100),0),ROUND(100-ABS('B-1'!Z23-'B-1'!AB23)/ABS('B-1'!Z23/100),0))&amp;"】"))</f>
        <v>#DIV/0!</v>
      </c>
      <c r="AC23" s="280" t="e">
        <f>IF('B-1'!AC23="","","【"&amp;(IF('B-1'!AC23&gt;='B-1'!Z23,ROUND(100+ABS('B-1'!Z23-'B-1'!AC23)/ABS('B-1'!Z23/100),0),ROUND(100-ABS('B-1'!Z23-'B-1'!AC23)/ABS('B-1'!Z23/100),0))&amp;"】"))</f>
        <v>#DIV/0!</v>
      </c>
      <c r="AD23" s="280" t="e">
        <f>IF('B-1'!AD23="","","【"&amp;(IF('B-1'!AD23&gt;='B-1'!Z23,ROUND(100+ABS('B-1'!Z23-'B-1'!AD23)/ABS('B-1'!Z23/100),0),ROUND(100-ABS('B-1'!Z23-'B-1'!AD23)/ABS('B-1'!Z23/100),0))&amp;"】"))</f>
        <v>#DIV/0!</v>
      </c>
      <c r="AE23" s="283" t="e">
        <f>IF('B-1'!AE23="","","【"&amp;(IF('B-1'!AE23&gt;='B-1'!Z23,ROUND(100+ABS('B-1'!Z23-'B-1'!AE23)/ABS('B-1'!Z23/100),0),ROUND(100-ABS('B-1'!Z23-'B-1'!AE23)/ABS('B-1'!Z23/100),0))&amp;"】"))</f>
        <v>#DIV/0!</v>
      </c>
    </row>
    <row r="24" spans="1:31" ht="15.95" customHeight="1" thickBot="1" x14ac:dyDescent="0.2">
      <c r="A24" s="299"/>
      <c r="B24" s="993"/>
      <c r="C24" s="529" t="s">
        <v>171</v>
      </c>
      <c r="D24" s="530" t="s">
        <v>218</v>
      </c>
      <c r="E24" s="530"/>
      <c r="F24" s="531"/>
      <c r="G24" s="531"/>
      <c r="H24" s="531"/>
      <c r="I24" s="531"/>
      <c r="J24" s="532" t="s">
        <v>219</v>
      </c>
      <c r="K24" s="670" t="s">
        <v>193</v>
      </c>
      <c r="L24" s="469" t="str">
        <f>IF('B-1'!L24="","","【"&amp;(IF(ABS('B-1'!L24)&gt;0,100,"0")&amp;"】"))</f>
        <v/>
      </c>
      <c r="M24" s="469" t="str">
        <f>IF('B-1'!M24="","","【"&amp;(IF('B-1'!M24&gt;='B-1'!L24,ROUND(100+ABS('B-1'!L24-'B-1'!M24)/ABS('B-1'!L24/100),0),ROUND(100-ABS('B-1'!L24-'B-1'!M24)/ABS('B-1'!L24/100),0))&amp;"】"))</f>
        <v/>
      </c>
      <c r="N24" s="469" t="str">
        <f>IF('B-1'!N24="","","【"&amp;(IF('B-1'!N24&gt;='B-1'!L24,ROUND(100+ABS('B-1'!L24-'B-1'!N24)/ABS('B-1'!L24/100),0),ROUND(100-ABS('B-1'!L24-'B-1'!N24)/ABS('B-1'!L24/100),0))&amp;"】"))</f>
        <v/>
      </c>
      <c r="O24" s="469" t="str">
        <f>IF('B-1'!O24="","","【"&amp;(IF('B-1'!O24&gt;='B-1'!L24,ROUND(100+ABS('B-1'!L24-'B-1'!O24)/ABS('B-1'!L24/100),0),ROUND(100-ABS('B-1'!L24-'B-1'!O24)/ABS('B-1'!L24/100),0))&amp;"】"))</f>
        <v/>
      </c>
      <c r="P24" s="469" t="str">
        <f>IF('B-1'!P24="","","【"&amp;(IF('B-1'!P24&gt;='B-1'!L24,ROUND(100+ABS('B-1'!L24-'B-1'!P24)/ABS('B-1'!L24/100),0),ROUND(100-ABS('B-1'!L24-'B-1'!P24)/ABS('B-1'!L24/100),0))&amp;"】"))</f>
        <v/>
      </c>
      <c r="Q24" s="470" t="str">
        <f>IF('B-1'!Q24="","","【"&amp;(IF('B-1'!Q24&gt;='B-1'!L24,ROUND(100+ABS('B-1'!L24-'B-1'!Q24)/ABS('B-1'!L24/100),0),ROUND(100-ABS('B-1'!L24-'B-1'!Q24)/ABS('B-1'!L24/100),0))&amp;"】"))</f>
        <v/>
      </c>
      <c r="R24" s="669" t="s">
        <v>193</v>
      </c>
      <c r="S24" s="469" t="str">
        <f>IF('B-1'!S24="","","【"&amp;(IF(ABS('B-1'!S24)&gt;0,100,"0")&amp;"】"))</f>
        <v/>
      </c>
      <c r="T24" s="469" t="str">
        <f>IF('B-1'!T24="","","【"&amp;(IF('B-1'!T24&gt;='B-1'!S24,ROUND(100+ABS('B-1'!S24-'B-1'!T24)/ABS('B-1'!S24/100),0),ROUND(100-ABS('B-1'!S24-'B-1'!T24)/ABS('B-1'!S24/100),0))&amp;"】"))</f>
        <v/>
      </c>
      <c r="U24" s="469" t="str">
        <f>IF('B-1'!U24="","","【"&amp;(IF('B-1'!U24&gt;='B-1'!S24,ROUND(100+ABS('B-1'!S24-'B-1'!U24)/ABS('B-1'!S24/100),0),ROUND(100-ABS('B-1'!S24-'B-1'!U24)/ABS('B-1'!S24/100),0))&amp;"】"))</f>
        <v/>
      </c>
      <c r="V24" s="469" t="str">
        <f>IF('B-1'!V24="","","【"&amp;(IF('B-1'!V24&gt;='B-1'!S24,ROUND(100+ABS('B-1'!S24-'B-1'!V24)/ABS('B-1'!S24/100),0),ROUND(100-ABS('B-1'!S24-'B-1'!V24)/ABS('B-1'!S24/100),0))&amp;"】"))</f>
        <v/>
      </c>
      <c r="W24" s="469" t="str">
        <f>IF('B-1'!W24="","","【"&amp;(IF('B-1'!W24&gt;='B-1'!S24,ROUND(100+ABS('B-1'!S24-'B-1'!W24)/ABS('B-1'!S24/100),0),ROUND(100-ABS('B-1'!S24-'B-1'!W24)/ABS('B-1'!S24/100),0))&amp;"】"))</f>
        <v/>
      </c>
      <c r="X24" s="470" t="str">
        <f>IF('B-1'!X24="","","【"&amp;(IF('B-1'!X24&gt;='B-1'!S24,ROUND(100+ABS('B-1'!S24-'B-1'!X24)/ABS('B-1'!S24/100),0),ROUND(100-ABS('B-1'!S24-'B-1'!X24)/ABS('B-1'!S24/100),0))&amp;"】"))</f>
        <v/>
      </c>
      <c r="Y24" s="669" t="s">
        <v>193</v>
      </c>
      <c r="Z24" s="469" t="str">
        <f>IF('B-1'!Z24="","","【"&amp;(IF(ABS('B-1'!Z24)&gt;0,100,"0")&amp;"】"))</f>
        <v>【0】</v>
      </c>
      <c r="AA24" s="469" t="e">
        <f>IF('B-1'!AA24="","","【"&amp;(IF('B-1'!AA24&gt;='B-1'!Z24,ROUND(100+ABS('B-1'!Z24-'B-1'!AA24)/ABS('B-1'!Z24/100),0),ROUND(100-ABS('B-1'!Z24-'B-1'!AA24)/ABS('B-1'!Z24/100),0))&amp;"】"))</f>
        <v>#DIV/0!</v>
      </c>
      <c r="AB24" s="469" t="e">
        <f>IF('B-1'!AB24="","","【"&amp;(IF('B-1'!AB24&gt;='B-1'!Z24,ROUND(100+ABS('B-1'!Z24-'B-1'!AB24)/ABS('B-1'!Z24/100),0),ROUND(100-ABS('B-1'!Z24-'B-1'!AB24)/ABS('B-1'!Z24/100),0))&amp;"】"))</f>
        <v>#DIV/0!</v>
      </c>
      <c r="AC24" s="469" t="e">
        <f>IF('B-1'!AC24="","","【"&amp;(IF('B-1'!AC24&gt;='B-1'!Z24,ROUND(100+ABS('B-1'!Z24-'B-1'!AC24)/ABS('B-1'!Z24/100),0),ROUND(100-ABS('B-1'!Z24-'B-1'!AC24)/ABS('B-1'!Z24/100),0))&amp;"】"))</f>
        <v>#DIV/0!</v>
      </c>
      <c r="AD24" s="469" t="e">
        <f>IF('B-1'!AD24="","","【"&amp;(IF('B-1'!AD24&gt;='B-1'!Z24,ROUND(100+ABS('B-1'!Z24-'B-1'!AD24)/ABS('B-1'!Z24/100),0),ROUND(100-ABS('B-1'!Z24-'B-1'!AD24)/ABS('B-1'!Z24/100),0))&amp;"】"))</f>
        <v>#DIV/0!</v>
      </c>
      <c r="AE24" s="470" t="e">
        <f>IF('B-1'!AE24="","","【"&amp;(IF('B-1'!AE24&gt;='B-1'!Z24,ROUND(100+ABS('B-1'!Z24-'B-1'!AE24)/ABS('B-1'!Z24/100),0),ROUND(100-ABS('B-1'!Z24-'B-1'!AE24)/ABS('B-1'!Z24/100),0))&amp;"】"))</f>
        <v>#DIV/0!</v>
      </c>
    </row>
    <row r="25" spans="1:31" ht="15.95" customHeight="1" thickTop="1" x14ac:dyDescent="0.15">
      <c r="A25" s="299"/>
      <c r="B25" s="993"/>
      <c r="C25" s="471" t="s">
        <v>220</v>
      </c>
      <c r="D25" s="472" t="s">
        <v>221</v>
      </c>
      <c r="E25" s="472"/>
      <c r="F25" s="456"/>
      <c r="G25" s="456"/>
      <c r="H25" s="456"/>
      <c r="I25" s="456"/>
      <c r="J25" s="473" t="s">
        <v>222</v>
      </c>
      <c r="K25" s="666" t="s">
        <v>193</v>
      </c>
      <c r="L25" s="664" t="str">
        <f>IF('B-1'!L25="","","【"&amp;(IF(ABS('B-1'!L25)&gt;0,100,"0")&amp;"】"))</f>
        <v>【0】</v>
      </c>
      <c r="M25" s="664" t="e">
        <f>IF('B-1'!M25="","","【"&amp;(IF('B-1'!M25&gt;='B-1'!L25,ROUND(100+ABS('B-1'!L25-'B-1'!M25)/ABS('B-1'!L25/100),0),ROUND(100-ABS('B-1'!L25-'B-1'!M25)/ABS('B-1'!L25/100),0))&amp;"】"))</f>
        <v>#DIV/0!</v>
      </c>
      <c r="N25" s="664" t="e">
        <f>IF('B-1'!N25="","","【"&amp;(IF('B-1'!N25&gt;='B-1'!L25,ROUND(100+ABS('B-1'!L25-'B-1'!N25)/ABS('B-1'!L25/100),0),ROUND(100-ABS('B-1'!L25-'B-1'!N25)/ABS('B-1'!L25/100),0))&amp;"】"))</f>
        <v>#DIV/0!</v>
      </c>
      <c r="O25" s="664" t="e">
        <f>IF('B-1'!O25="","","【"&amp;(IF('B-1'!O25&gt;='B-1'!L25,ROUND(100+ABS('B-1'!L25-'B-1'!O25)/ABS('B-1'!L25/100),0),ROUND(100-ABS('B-1'!L25-'B-1'!O25)/ABS('B-1'!L25/100),0))&amp;"】"))</f>
        <v>#DIV/0!</v>
      </c>
      <c r="P25" s="664" t="e">
        <f>IF('B-1'!P25="","","【"&amp;(IF('B-1'!P25&gt;='B-1'!L25,ROUND(100+ABS('B-1'!L25-'B-1'!P25)/ABS('B-1'!L25/100),0),ROUND(100-ABS('B-1'!L25-'B-1'!P25)/ABS('B-1'!L25/100),0))&amp;"】"))</f>
        <v>#DIV/0!</v>
      </c>
      <c r="Q25" s="663" t="e">
        <f>IF('B-1'!Q25="","","【"&amp;(IF('B-1'!Q25&gt;='B-1'!L25,ROUND(100+ABS('B-1'!L25-'B-1'!Q25)/ABS('B-1'!L25/100),0),ROUND(100-ABS('B-1'!L25-'B-1'!Q25)/ABS('B-1'!L25/100),0))&amp;"】"))</f>
        <v>#DIV/0!</v>
      </c>
      <c r="R25" s="665" t="s">
        <v>193</v>
      </c>
      <c r="S25" s="664" t="str">
        <f>IF('B-1'!S25="","","【"&amp;(IF(ABS('B-1'!S25)&gt;0,100,"0")&amp;"】"))</f>
        <v>【0】</v>
      </c>
      <c r="T25" s="664" t="e">
        <f>IF('B-1'!T25="","","【"&amp;(IF('B-1'!T25&gt;='B-1'!S25,ROUND(100+ABS('B-1'!S25-'B-1'!T25)/ABS('B-1'!S25/100),0),ROUND(100-ABS('B-1'!S25-'B-1'!T25)/ABS('B-1'!S25/100),0))&amp;"】"))</f>
        <v>#DIV/0!</v>
      </c>
      <c r="U25" s="664" t="e">
        <f>IF('B-1'!U25="","","【"&amp;(IF('B-1'!U25&gt;='B-1'!S25,ROUND(100+ABS('B-1'!S25-'B-1'!U25)/ABS('B-1'!S25/100),0),ROUND(100-ABS('B-1'!S25-'B-1'!U25)/ABS('B-1'!S25/100),0))&amp;"】"))</f>
        <v>#DIV/0!</v>
      </c>
      <c r="V25" s="664" t="e">
        <f>IF('B-1'!V25="","","【"&amp;(IF('B-1'!V25&gt;='B-1'!S25,ROUND(100+ABS('B-1'!S25-'B-1'!V25)/ABS('B-1'!S25/100),0),ROUND(100-ABS('B-1'!S25-'B-1'!V25)/ABS('B-1'!S25/100),0))&amp;"】"))</f>
        <v>#DIV/0!</v>
      </c>
      <c r="W25" s="664" t="e">
        <f>IF('B-1'!W25="","","【"&amp;(IF('B-1'!W25&gt;='B-1'!S25,ROUND(100+ABS('B-1'!S25-'B-1'!W25)/ABS('B-1'!S25/100),0),ROUND(100-ABS('B-1'!S25-'B-1'!W25)/ABS('B-1'!S25/100),0))&amp;"】"))</f>
        <v>#DIV/0!</v>
      </c>
      <c r="X25" s="663" t="e">
        <f>IF('B-1'!X25="","","【"&amp;(IF('B-1'!X25&gt;='B-1'!S25,ROUND(100+ABS('B-1'!S25-'B-1'!X25)/ABS('B-1'!S25/100),0),ROUND(100-ABS('B-1'!S25-'B-1'!X25)/ABS('B-1'!S25/100),0))&amp;"】"))</f>
        <v>#DIV/0!</v>
      </c>
      <c r="Y25" s="665" t="s">
        <v>193</v>
      </c>
      <c r="Z25" s="664" t="str">
        <f>IF('B-1'!Z25="","","【"&amp;(IF(ABS('B-1'!Z25)&gt;0,100,"0")&amp;"】"))</f>
        <v>【0】</v>
      </c>
      <c r="AA25" s="664" t="e">
        <f>IF('B-1'!AA25="","","【"&amp;(IF('B-1'!AA25&gt;='B-1'!Z25,ROUND(100+ABS('B-1'!Z25-'B-1'!AA25)/ABS('B-1'!Z25/100),0),ROUND(100-ABS('B-1'!Z25-'B-1'!AA25)/ABS('B-1'!Z25/100),0))&amp;"】"))</f>
        <v>#DIV/0!</v>
      </c>
      <c r="AB25" s="664" t="e">
        <f>IF('B-1'!AB25="","","【"&amp;(IF('B-1'!AB25&gt;='B-1'!Z25,ROUND(100+ABS('B-1'!Z25-'B-1'!AB25)/ABS('B-1'!Z25/100),0),ROUND(100-ABS('B-1'!Z25-'B-1'!AB25)/ABS('B-1'!Z25/100),0))&amp;"】"))</f>
        <v>#DIV/0!</v>
      </c>
      <c r="AC25" s="664" t="e">
        <f>IF('B-1'!AC25="","","【"&amp;(IF('B-1'!AC25&gt;='B-1'!Z25,ROUND(100+ABS('B-1'!Z25-'B-1'!AC25)/ABS('B-1'!Z25/100),0),ROUND(100-ABS('B-1'!Z25-'B-1'!AC25)/ABS('B-1'!Z25/100),0))&amp;"】"))</f>
        <v>#DIV/0!</v>
      </c>
      <c r="AD25" s="664" t="e">
        <f>IF('B-1'!AD25="","","【"&amp;(IF('B-1'!AD25&gt;='B-1'!Z25,ROUND(100+ABS('B-1'!Z25-'B-1'!AD25)/ABS('B-1'!Z25/100),0),ROUND(100-ABS('B-1'!Z25-'B-1'!AD25)/ABS('B-1'!Z25/100),0))&amp;"】"))</f>
        <v>#DIV/0!</v>
      </c>
      <c r="AE25" s="663" t="e">
        <f>IF('B-1'!AE25="","","【"&amp;(IF('B-1'!AE25&gt;='B-1'!Z25,ROUND(100+ABS('B-1'!Z25-'B-1'!AE25)/ABS('B-1'!Z25/100),0),ROUND(100-ABS('B-1'!Z25-'B-1'!AE25)/ABS('B-1'!Z25/100),0))&amp;"】"))</f>
        <v>#DIV/0!</v>
      </c>
    </row>
    <row r="26" spans="1:31" ht="15.95" customHeight="1" thickBot="1" x14ac:dyDescent="0.2">
      <c r="A26" s="299"/>
      <c r="B26" s="993"/>
      <c r="C26" s="471" t="s">
        <v>223</v>
      </c>
      <c r="D26" s="299" t="s">
        <v>224</v>
      </c>
      <c r="E26" s="299"/>
      <c r="F26" s="519"/>
      <c r="G26" s="519"/>
      <c r="H26" s="519"/>
      <c r="I26" s="519"/>
      <c r="J26" s="533" t="s">
        <v>225</v>
      </c>
      <c r="K26" s="662" t="s">
        <v>193</v>
      </c>
      <c r="L26" s="660" t="str">
        <f>IF('B-1'!L26="","","【"&amp;(IF(ABS('B-1'!L26)&gt;0,100,"0")&amp;"】"))</f>
        <v/>
      </c>
      <c r="M26" s="660" t="str">
        <f>IF('B-1'!M26="","","【"&amp;(IF('B-1'!M26&gt;='B-1'!L26,ROUND(100+ABS('B-1'!L26-'B-1'!M26)/ABS('B-1'!L26/100),0),ROUND(100-ABS('B-1'!L26-'B-1'!M26)/ABS('B-1'!L26/100),0))&amp;"】"))</f>
        <v/>
      </c>
      <c r="N26" s="660" t="str">
        <f>IF('B-1'!N26="","","【"&amp;(IF('B-1'!N26&gt;='B-1'!L26,ROUND(100+ABS('B-1'!L26-'B-1'!N26)/ABS('B-1'!L26/100),0),ROUND(100-ABS('B-1'!L26-'B-1'!N26)/ABS('B-1'!L26/100),0))&amp;"】"))</f>
        <v/>
      </c>
      <c r="O26" s="660" t="str">
        <f>IF('B-1'!O26="","","【"&amp;(IF('B-1'!O26&gt;='B-1'!L26,ROUND(100+ABS('B-1'!L26-'B-1'!O26)/ABS('B-1'!L26/100),0),ROUND(100-ABS('B-1'!L26-'B-1'!O26)/ABS('B-1'!L26/100),0))&amp;"】"))</f>
        <v/>
      </c>
      <c r="P26" s="660" t="str">
        <f>IF('B-1'!P26="","","【"&amp;(IF('B-1'!P26&gt;='B-1'!L26,ROUND(100+ABS('B-1'!L26-'B-1'!P26)/ABS('B-1'!L26/100),0),ROUND(100-ABS('B-1'!L26-'B-1'!P26)/ABS('B-1'!L26/100),0))&amp;"】"))</f>
        <v/>
      </c>
      <c r="Q26" s="659" t="str">
        <f>IF('B-1'!Q26="","","【"&amp;(IF('B-1'!Q26&gt;='B-1'!L26,ROUND(100+ABS('B-1'!L26-'B-1'!Q26)/ABS('B-1'!L26/100),0),ROUND(100-ABS('B-1'!L26-'B-1'!Q26)/ABS('B-1'!L26/100),0))&amp;"】"))</f>
        <v/>
      </c>
      <c r="R26" s="661" t="s">
        <v>193</v>
      </c>
      <c r="S26" s="660" t="str">
        <f>IF('B-1'!S26="","","【"&amp;(IF(ABS('B-1'!S26)&gt;0,100,"0")&amp;"】"))</f>
        <v/>
      </c>
      <c r="T26" s="660" t="str">
        <f>IF('B-1'!T26="","","【"&amp;(IF('B-1'!T26&gt;='B-1'!S26,ROUND(100+ABS('B-1'!S26-'B-1'!T26)/ABS('B-1'!S26/100),0),ROUND(100-ABS('B-1'!S26-'B-1'!T26)/ABS('B-1'!S26/100),0))&amp;"】"))</f>
        <v/>
      </c>
      <c r="U26" s="660" t="str">
        <f>IF('B-1'!U26="","","【"&amp;(IF('B-1'!U26&gt;='B-1'!S26,ROUND(100+ABS('B-1'!S26-'B-1'!U26)/ABS('B-1'!S26/100),0),ROUND(100-ABS('B-1'!S26-'B-1'!U26)/ABS('B-1'!S26/100),0))&amp;"】"))</f>
        <v/>
      </c>
      <c r="V26" s="660" t="str">
        <f>IF('B-1'!V26="","","【"&amp;(IF('B-1'!V26&gt;='B-1'!S26,ROUND(100+ABS('B-1'!S26-'B-1'!V26)/ABS('B-1'!S26/100),0),ROUND(100-ABS('B-1'!S26-'B-1'!V26)/ABS('B-1'!S26/100),0))&amp;"】"))</f>
        <v/>
      </c>
      <c r="W26" s="660" t="str">
        <f>IF('B-1'!W26="","","【"&amp;(IF('B-1'!W26&gt;='B-1'!S26,ROUND(100+ABS('B-1'!S26-'B-1'!W26)/ABS('B-1'!S26/100),0),ROUND(100-ABS('B-1'!S26-'B-1'!W26)/ABS('B-1'!S26/100),0))&amp;"】"))</f>
        <v/>
      </c>
      <c r="X26" s="659" t="str">
        <f>IF('B-1'!X26="","","【"&amp;(IF('B-1'!X26&gt;='B-1'!S26,ROUND(100+ABS('B-1'!S26-'B-1'!X26)/ABS('B-1'!S26/100),0),ROUND(100-ABS('B-1'!S26-'B-1'!X26)/ABS('B-1'!S26/100),0))&amp;"】"))</f>
        <v/>
      </c>
      <c r="Y26" s="661" t="s">
        <v>210</v>
      </c>
      <c r="Z26" s="660" t="str">
        <f>IF('B-1'!Z26="","","【"&amp;(IF(ABS('B-1'!Z26)&gt;0,100,"0")&amp;"】"))</f>
        <v>【0】</v>
      </c>
      <c r="AA26" s="660" t="e">
        <f>IF('B-1'!AA26="","","【"&amp;(IF('B-1'!AA26&gt;='B-1'!Z26,ROUND(100+ABS('B-1'!Z26-'B-1'!AA26)/ABS('B-1'!Z26/100),0),ROUND(100-ABS('B-1'!Z26-'B-1'!AA26)/ABS('B-1'!Z26/100),0))&amp;"】"))</f>
        <v>#DIV/0!</v>
      </c>
      <c r="AB26" s="660" t="e">
        <f>IF('B-1'!AB26="","","【"&amp;(IF('B-1'!AB26&gt;='B-1'!Z26,ROUND(100+ABS('B-1'!Z26-'B-1'!AB26)/ABS('B-1'!Z26/100),0),ROUND(100-ABS('B-1'!Z26-'B-1'!AB26)/ABS('B-1'!Z26/100),0))&amp;"】"))</f>
        <v>#DIV/0!</v>
      </c>
      <c r="AC26" s="660" t="e">
        <f>IF('B-1'!AC26="","","【"&amp;(IF('B-1'!AC26&gt;='B-1'!Z26,ROUND(100+ABS('B-1'!Z26-'B-1'!AC26)/ABS('B-1'!Z26/100),0),ROUND(100-ABS('B-1'!Z26-'B-1'!AC26)/ABS('B-1'!Z26/100),0))&amp;"】"))</f>
        <v>#DIV/0!</v>
      </c>
      <c r="AD26" s="660" t="e">
        <f>IF('B-1'!AD26="","","【"&amp;(IF('B-1'!AD26&gt;='B-1'!Z26,ROUND(100+ABS('B-1'!Z26-'B-1'!AD26)/ABS('B-1'!Z26/100),0),ROUND(100-ABS('B-1'!Z26-'B-1'!AD26)/ABS('B-1'!Z26/100),0))&amp;"】"))</f>
        <v>#DIV/0!</v>
      </c>
      <c r="AE26" s="659" t="e">
        <f>IF('B-1'!AE26="","","【"&amp;(IF('B-1'!AE26&gt;='B-1'!Z26,ROUND(100+ABS('B-1'!Z26-'B-1'!AE26)/ABS('B-1'!Z26/100),0),ROUND(100-ABS('B-1'!Z26-'B-1'!AE26)/ABS('B-1'!Z26/100),0))&amp;"】"))</f>
        <v>#DIV/0!</v>
      </c>
    </row>
    <row r="27" spans="1:31" ht="15.95" customHeight="1" thickBot="1" x14ac:dyDescent="0.2">
      <c r="A27" s="299"/>
      <c r="B27" s="994"/>
      <c r="C27" s="502" t="s">
        <v>226</v>
      </c>
      <c r="D27" s="999" t="s">
        <v>227</v>
      </c>
      <c r="E27" s="999"/>
      <c r="F27" s="999"/>
      <c r="G27" s="999"/>
      <c r="H27" s="999"/>
      <c r="I27" s="503"/>
      <c r="J27" s="503"/>
      <c r="K27" s="675" t="s">
        <v>193</v>
      </c>
      <c r="L27" s="480" t="str">
        <f>IF('B-1'!L27="","","【"&amp;(IF(ABS('B-1'!L27)&gt;0,100,"0")&amp;"】"))</f>
        <v>【0】</v>
      </c>
      <c r="M27" s="480" t="e">
        <f>IF('B-1'!M27="","","【"&amp;(IF('B-1'!M27&gt;='B-1'!L27,ROUND(100+ABS('B-1'!L27-'B-1'!M27)/ABS('B-1'!L27/100),0),ROUND(100-ABS('B-1'!L27-'B-1'!M27)/ABS('B-1'!L27/100),0))&amp;"】"))</f>
        <v>#DIV/0!</v>
      </c>
      <c r="N27" s="480" t="e">
        <f>IF('B-1'!N27="","","【"&amp;(IF('B-1'!N27&gt;='B-1'!L27,ROUND(100+ABS('B-1'!L27-'B-1'!N27)/ABS('B-1'!L27/100),0),ROUND(100-ABS('B-1'!L27-'B-1'!N27)/ABS('B-1'!L27/100),0))&amp;"】"))</f>
        <v>#DIV/0!</v>
      </c>
      <c r="O27" s="480" t="e">
        <f>IF('B-1'!O27="","","【"&amp;(IF('B-1'!O27&gt;='B-1'!L27,ROUND(100+ABS('B-1'!L27-'B-1'!O27)/ABS('B-1'!L27/100),0),ROUND(100-ABS('B-1'!L27-'B-1'!O27)/ABS('B-1'!L27/100),0))&amp;"】"))</f>
        <v>#DIV/0!</v>
      </c>
      <c r="P27" s="480" t="e">
        <f>IF('B-1'!P27="","","【"&amp;(IF('B-1'!P27&gt;='B-1'!L27,ROUND(100+ABS('B-1'!L27-'B-1'!P27)/ABS('B-1'!L27/100),0),ROUND(100-ABS('B-1'!L27-'B-1'!P27)/ABS('B-1'!L27/100),0))&amp;"】"))</f>
        <v>#DIV/0!</v>
      </c>
      <c r="Q27" s="481" t="e">
        <f>IF('B-1'!Q27="","","【"&amp;(IF('B-1'!Q27&gt;='B-1'!L27,ROUND(100+ABS('B-1'!L27-'B-1'!Q27)/ABS('B-1'!L27/100),0),ROUND(100-ABS('B-1'!L27-'B-1'!Q27)/ABS('B-1'!L27/100),0))&amp;"】"))</f>
        <v>#DIV/0!</v>
      </c>
      <c r="R27" s="674" t="s">
        <v>193</v>
      </c>
      <c r="S27" s="480" t="str">
        <f>IF('B-1'!S27="","","【"&amp;(IF(ABS('B-1'!S27)&gt;0,100,"0")&amp;"】"))</f>
        <v>【0】</v>
      </c>
      <c r="T27" s="480" t="e">
        <f>IF('B-1'!T27="","","【"&amp;(IF('B-1'!T27&gt;='B-1'!S27,ROUND(100+ABS('B-1'!S27-'B-1'!T27)/ABS('B-1'!S27/100),0),ROUND(100-ABS('B-1'!S27-'B-1'!T27)/ABS('B-1'!S27/100),0))&amp;"】"))</f>
        <v>#DIV/0!</v>
      </c>
      <c r="U27" s="480" t="e">
        <f>IF('B-1'!U27="","","【"&amp;(IF('B-1'!U27&gt;='B-1'!S27,ROUND(100+ABS('B-1'!S27-'B-1'!U27)/ABS('B-1'!S27/100),0),ROUND(100-ABS('B-1'!S27-'B-1'!U27)/ABS('B-1'!S27/100),0))&amp;"】"))</f>
        <v>#DIV/0!</v>
      </c>
      <c r="V27" s="480" t="e">
        <f>IF('B-1'!V27="","","【"&amp;(IF('B-1'!V27&gt;='B-1'!S27,ROUND(100+ABS('B-1'!S27-'B-1'!V27)/ABS('B-1'!S27/100),0),ROUND(100-ABS('B-1'!S27-'B-1'!V27)/ABS('B-1'!S27/100),0))&amp;"】"))</f>
        <v>#DIV/0!</v>
      </c>
      <c r="W27" s="480" t="e">
        <f>IF('B-1'!W27="","","【"&amp;(IF('B-1'!W27&gt;='B-1'!S27,ROUND(100+ABS('B-1'!S27-'B-1'!W27)/ABS('B-1'!S27/100),0),ROUND(100-ABS('B-1'!S27-'B-1'!W27)/ABS('B-1'!S27/100),0))&amp;"】"))</f>
        <v>#DIV/0!</v>
      </c>
      <c r="X27" s="481" t="e">
        <f>IF('B-1'!X27="","","【"&amp;(IF('B-1'!X27&gt;='B-1'!S27,ROUND(100+ABS('B-1'!S27-'B-1'!X27)/ABS('B-1'!S27/100),0),ROUND(100-ABS('B-1'!S27-'B-1'!X27)/ABS('B-1'!S27/100),0))&amp;"】"))</f>
        <v>#DIV/0!</v>
      </c>
      <c r="Y27" s="674" t="s">
        <v>193</v>
      </c>
      <c r="Z27" s="480" t="str">
        <f>IF('B-1'!Z27="","","【"&amp;(IF(ABS('B-1'!Z27)&gt;0,100,"0")&amp;"】"))</f>
        <v>【0】</v>
      </c>
      <c r="AA27" s="480" t="e">
        <f>IF('B-1'!AA27="","","【"&amp;(IF('B-1'!AA27&gt;='B-1'!Z27,ROUND(100+ABS('B-1'!Z27-'B-1'!AA27)/ABS('B-1'!Z27/100),0),ROUND(100-ABS('B-1'!Z27-'B-1'!AA27)/ABS('B-1'!Z27/100),0))&amp;"】"))</f>
        <v>#DIV/0!</v>
      </c>
      <c r="AB27" s="480" t="e">
        <f>IF('B-1'!AB27="","","【"&amp;(IF('B-1'!AB27&gt;='B-1'!Z27,ROUND(100+ABS('B-1'!Z27-'B-1'!AB27)/ABS('B-1'!Z27/100),0),ROUND(100-ABS('B-1'!Z27-'B-1'!AB27)/ABS('B-1'!Z27/100),0))&amp;"】"))</f>
        <v>#DIV/0!</v>
      </c>
      <c r="AC27" s="480" t="e">
        <f>IF('B-1'!AC27="","","【"&amp;(IF('B-1'!AC27&gt;='B-1'!Z27,ROUND(100+ABS('B-1'!Z27-'B-1'!AC27)/ABS('B-1'!Z27/100),0),ROUND(100-ABS('B-1'!Z27-'B-1'!AC27)/ABS('B-1'!Z27/100),0))&amp;"】"))</f>
        <v>#DIV/0!</v>
      </c>
      <c r="AD27" s="480" t="e">
        <f>IF('B-1'!AD27="","","【"&amp;(IF('B-1'!AD27&gt;='B-1'!Z27,ROUND(100+ABS('B-1'!Z27-'B-1'!AD27)/ABS('B-1'!Z27/100),0),ROUND(100-ABS('B-1'!Z27-'B-1'!AD27)/ABS('B-1'!Z27/100),0))&amp;"】"))</f>
        <v>#DIV/0!</v>
      </c>
      <c r="AE27" s="481" t="e">
        <f>IF('B-1'!AE27="","","【"&amp;(IF('B-1'!AE27&gt;='B-1'!Z27,ROUND(100+ABS('B-1'!Z27-'B-1'!AE27)/ABS('B-1'!Z27/100),0),ROUND(100-ABS('B-1'!Z27-'B-1'!AE27)/ABS('B-1'!Z27/100),0))&amp;"】"))</f>
        <v>#DIV/0!</v>
      </c>
    </row>
    <row r="28" spans="1:31" ht="15.95" customHeight="1" x14ac:dyDescent="0.15">
      <c r="A28" s="299"/>
      <c r="B28" s="375" t="s">
        <v>228</v>
      </c>
      <c r="C28" s="504"/>
      <c r="D28" s="505"/>
      <c r="E28" s="505"/>
      <c r="F28" s="506"/>
      <c r="G28" s="506"/>
      <c r="H28" s="506"/>
      <c r="I28" s="506"/>
      <c r="J28" s="423"/>
      <c r="K28" s="424"/>
      <c r="L28" s="507"/>
      <c r="M28" s="507"/>
      <c r="N28" s="507"/>
      <c r="O28" s="507"/>
      <c r="P28" s="507" t="str">
        <f>IF('B-1'!P28="","","【"&amp;(IF('B-1'!P28&gt;='B-1'!L28,ROUND(100+ABS('B-1'!L28-'B-1'!P28)/ABS('B-1'!L28/100),0),ROUND(100-ABS('B-1'!L28-'B-1'!P28)/ABS('B-1'!L28/100),0))&amp;"】"))</f>
        <v/>
      </c>
      <c r="Q28" s="588"/>
      <c r="R28" s="427"/>
      <c r="S28" s="507"/>
      <c r="T28" s="507"/>
      <c r="U28" s="507"/>
      <c r="V28" s="507"/>
      <c r="W28" s="507" t="str">
        <f>IF('B-1'!W28="","","【"&amp;(IF('B-1'!W28&gt;='B-1'!S28,ROUND(100+ABS('B-1'!S28-'B-1'!W28)/ABS('B-1'!S28/100),0),ROUND(100-ABS('B-1'!S28-'B-1'!W28)/ABS('B-1'!S28/100),0))&amp;"】"))</f>
        <v/>
      </c>
      <c r="X28" s="588"/>
      <c r="Y28" s="427"/>
      <c r="Z28" s="507"/>
      <c r="AA28" s="507"/>
      <c r="AB28" s="507"/>
      <c r="AC28" s="507"/>
      <c r="AD28" s="507" t="str">
        <f>IF('B-1'!AD28="","","【"&amp;(IF('B-1'!AD28&gt;='B-1'!Z28,ROUND(100+ABS('B-1'!Z28-'B-1'!AD28)/ABS('B-1'!Z28/100),0),ROUND(100-ABS('B-1'!Z28-'B-1'!AD28)/ABS('B-1'!Z28/100),0))&amp;"】"))</f>
        <v/>
      </c>
      <c r="AE28" s="588"/>
    </row>
    <row r="29" spans="1:31" ht="15.95" customHeight="1" x14ac:dyDescent="0.15">
      <c r="A29" s="299"/>
      <c r="B29" s="996"/>
      <c r="C29" s="489" t="s">
        <v>142</v>
      </c>
      <c r="D29" s="455" t="s">
        <v>229</v>
      </c>
      <c r="E29" s="455"/>
      <c r="F29" s="453"/>
      <c r="G29" s="453"/>
      <c r="H29" s="453"/>
      <c r="I29" s="453"/>
      <c r="J29" s="454" t="s">
        <v>230</v>
      </c>
      <c r="K29" s="662" t="s">
        <v>193</v>
      </c>
      <c r="L29" s="280" t="str">
        <f>IF('B-1'!L29="","","【"&amp;(IF(ABS('B-1'!L29)&gt;0,100,"0")&amp;"】"))</f>
        <v/>
      </c>
      <c r="M29" s="280" t="str">
        <f>IF('B-1'!M29="","","【"&amp;(IF('B-1'!M29&gt;='B-1'!L29,ROUND(100+ABS('B-1'!L29-'B-1'!M29)/ABS('B-1'!L29/100),0),ROUND(100-ABS('B-1'!L29-'B-1'!M29)/ABS('B-1'!L29/100),0))&amp;"】"))</f>
        <v/>
      </c>
      <c r="N29" s="280" t="str">
        <f>IF('B-1'!N29="","","【"&amp;(IF('B-1'!N29&gt;='B-1'!L29,ROUND(100+ABS('B-1'!L29-'B-1'!N29)/ABS('B-1'!L29/100),0),ROUND(100-ABS('B-1'!L29-'B-1'!N29)/ABS('B-1'!L29/100),0))&amp;"】"))</f>
        <v/>
      </c>
      <c r="O29" s="280" t="str">
        <f>IF('B-1'!O29="","","【"&amp;(IF('B-1'!O29&gt;='B-1'!L29,ROUND(100+ABS('B-1'!L29-'B-1'!O29)/ABS('B-1'!L29/100),0),ROUND(100-ABS('B-1'!L29-'B-1'!O29)/ABS('B-1'!L29/100),0))&amp;"】"))</f>
        <v/>
      </c>
      <c r="P29" s="280" t="str">
        <f>IF('B-1'!P29="","","【"&amp;(IF('B-1'!P29&gt;='B-1'!L29,ROUND(100+ABS('B-1'!L29-'B-1'!P29)/ABS('B-1'!L29/100),0),ROUND(100-ABS('B-1'!L29-'B-1'!P29)/ABS('B-1'!L29/100),0))&amp;"】"))</f>
        <v/>
      </c>
      <c r="Q29" s="283" t="str">
        <f>IF('B-1'!Q29="","","【"&amp;(IF('B-1'!Q29&gt;='B-1'!L29,ROUND(100+ABS('B-1'!L29-'B-1'!Q29)/ABS('B-1'!L29/100),0),ROUND(100-ABS('B-1'!L29-'B-1'!Q29)/ABS('B-1'!L29/100),0))&amp;"】"))</f>
        <v/>
      </c>
      <c r="R29" s="661" t="s">
        <v>193</v>
      </c>
      <c r="S29" s="280" t="str">
        <f>IF('B-1'!S29="","","【"&amp;(IF(ABS('B-1'!S29)&gt;0,100,"0")&amp;"】"))</f>
        <v/>
      </c>
      <c r="T29" s="280" t="str">
        <f>IF('B-1'!T29="","","【"&amp;(IF('B-1'!T29&gt;='B-1'!S29,ROUND(100+ABS('B-1'!S29-'B-1'!T29)/ABS('B-1'!S29/100),0),ROUND(100-ABS('B-1'!S29-'B-1'!T29)/ABS('B-1'!S29/100),0))&amp;"】"))</f>
        <v/>
      </c>
      <c r="U29" s="280" t="str">
        <f>IF('B-1'!U29="","","【"&amp;(IF('B-1'!U29&gt;='B-1'!S29,ROUND(100+ABS('B-1'!S29-'B-1'!U29)/ABS('B-1'!S29/100),0),ROUND(100-ABS('B-1'!S29-'B-1'!U29)/ABS('B-1'!S29/100),0))&amp;"】"))</f>
        <v/>
      </c>
      <c r="V29" s="280" t="str">
        <f>IF('B-1'!V29="","","【"&amp;(IF('B-1'!V29&gt;='B-1'!S29,ROUND(100+ABS('B-1'!S29-'B-1'!V29)/ABS('B-1'!S29/100),0),ROUND(100-ABS('B-1'!S29-'B-1'!V29)/ABS('B-1'!S29/100),0))&amp;"】"))</f>
        <v/>
      </c>
      <c r="W29" s="280" t="str">
        <f>IF('B-1'!W29="","","【"&amp;(IF('B-1'!W29&gt;='B-1'!S29,ROUND(100+ABS('B-1'!S29-'B-1'!W29)/ABS('B-1'!S29/100),0),ROUND(100-ABS('B-1'!S29-'B-1'!W29)/ABS('B-1'!S29/100),0))&amp;"】"))</f>
        <v/>
      </c>
      <c r="X29" s="283" t="str">
        <f>IF('B-1'!X29="","","【"&amp;(IF('B-1'!X29&gt;='B-1'!S29,ROUND(100+ABS('B-1'!S29-'B-1'!X29)/ABS('B-1'!S29/100),0),ROUND(100-ABS('B-1'!S29-'B-1'!X29)/ABS('B-1'!S29/100),0))&amp;"】"))</f>
        <v/>
      </c>
      <c r="Y29" s="661" t="s">
        <v>193</v>
      </c>
      <c r="Z29" s="280" t="str">
        <f>IF('B-1'!Z29="","","【"&amp;(IF(ABS('B-1'!Z29)&gt;0,100,"0")&amp;"】"))</f>
        <v>【0】</v>
      </c>
      <c r="AA29" s="280" t="e">
        <f>IF('B-1'!AA29="","","【"&amp;(IF('B-1'!AA29&gt;='B-1'!Z29,ROUND(100+ABS('B-1'!Z29-'B-1'!AA29)/ABS('B-1'!Z29/100),0),ROUND(100-ABS('B-1'!Z29-'B-1'!AA29)/ABS('B-1'!Z29/100),0))&amp;"】"))</f>
        <v>#DIV/0!</v>
      </c>
      <c r="AB29" s="280" t="e">
        <f>IF('B-1'!AB29="","","【"&amp;(IF('B-1'!AB29&gt;='B-1'!Z29,ROUND(100+ABS('B-1'!Z29-'B-1'!AB29)/ABS('B-1'!Z29/100),0),ROUND(100-ABS('B-1'!Z29-'B-1'!AB29)/ABS('B-1'!Z29/100),0))&amp;"】"))</f>
        <v>#DIV/0!</v>
      </c>
      <c r="AC29" s="280" t="e">
        <f>IF('B-1'!AC29="","","【"&amp;(IF('B-1'!AC29&gt;='B-1'!Z29,ROUND(100+ABS('B-1'!Z29-'B-1'!AC29)/ABS('B-1'!Z29/100),0),ROUND(100-ABS('B-1'!Z29-'B-1'!AC29)/ABS('B-1'!Z29/100),0))&amp;"】"))</f>
        <v>#DIV/0!</v>
      </c>
      <c r="AD29" s="280" t="e">
        <f>IF('B-1'!AD29="","","【"&amp;(IF('B-1'!AD29&gt;='B-1'!Z29,ROUND(100+ABS('B-1'!Z29-'B-1'!AD29)/ABS('B-1'!Z29/100),0),ROUND(100-ABS('B-1'!Z29-'B-1'!AD29)/ABS('B-1'!Z29/100),0))&amp;"】"))</f>
        <v>#DIV/0!</v>
      </c>
      <c r="AE29" s="283" t="e">
        <f>IF('B-1'!AE29="","","【"&amp;(IF('B-1'!AE29&gt;='B-1'!Z29,ROUND(100+ABS('B-1'!Z29-'B-1'!AE29)/ABS('B-1'!Z29/100),0),ROUND(100-ABS('B-1'!Z29-'B-1'!AE29)/ABS('B-1'!Z29/100),0))&amp;"】"))</f>
        <v>#DIV/0!</v>
      </c>
    </row>
    <row r="30" spans="1:31" ht="15.95" customHeight="1" x14ac:dyDescent="0.15">
      <c r="A30" s="299"/>
      <c r="B30" s="997"/>
      <c r="C30" s="443" t="s">
        <v>150</v>
      </c>
      <c r="D30" s="444" t="s">
        <v>231</v>
      </c>
      <c r="E30" s="444"/>
      <c r="F30" s="445"/>
      <c r="G30" s="445"/>
      <c r="H30" s="445"/>
      <c r="I30" s="445"/>
      <c r="J30" s="446" t="s">
        <v>232</v>
      </c>
      <c r="K30" s="662" t="s">
        <v>193</v>
      </c>
      <c r="L30" s="447" t="str">
        <f>IF('B-1'!L30="","","【"&amp;(IF(ABS('B-1'!L30)&gt;0,100,"0")&amp;"】"))</f>
        <v>【0】</v>
      </c>
      <c r="M30" s="447" t="e">
        <f>IF('B-1'!M30="","","【"&amp;(IF('B-1'!M30&gt;='B-1'!L30,ROUND(100+ABS('B-1'!L30-'B-1'!M30)/ABS('B-1'!L30/100),0),ROUND(100-ABS('B-1'!L30-'B-1'!M30)/ABS('B-1'!L30/100),0))&amp;"】"))</f>
        <v>#DIV/0!</v>
      </c>
      <c r="N30" s="447" t="e">
        <f>IF('B-1'!N30="","","【"&amp;(IF('B-1'!N30&gt;='B-1'!L30,ROUND(100+ABS('B-1'!L30-'B-1'!N30)/ABS('B-1'!L30/100),0),ROUND(100-ABS('B-1'!L30-'B-1'!N30)/ABS('B-1'!L30/100),0))&amp;"】"))</f>
        <v>#DIV/0!</v>
      </c>
      <c r="O30" s="447" t="e">
        <f>IF('B-1'!O30="","","【"&amp;(IF('B-1'!O30&gt;='B-1'!L30,ROUND(100+ABS('B-1'!L30-'B-1'!O30)/ABS('B-1'!L30/100),0),ROUND(100-ABS('B-1'!L30-'B-1'!O30)/ABS('B-1'!L30/100),0))&amp;"】"))</f>
        <v>#DIV/0!</v>
      </c>
      <c r="P30" s="447" t="e">
        <f>IF('B-1'!P30="","","【"&amp;(IF('B-1'!P30&gt;='B-1'!L30,ROUND(100+ABS('B-1'!L30-'B-1'!P30)/ABS('B-1'!L30/100),0),ROUND(100-ABS('B-1'!L30-'B-1'!P30)/ABS('B-1'!L30/100),0))&amp;"】"))</f>
        <v>#DIV/0!</v>
      </c>
      <c r="Q30" s="448" t="e">
        <f>IF('B-1'!Q30="","","【"&amp;(IF('B-1'!Q30&gt;='B-1'!L30,ROUND(100+ABS('B-1'!L30-'B-1'!Q30)/ABS('B-1'!L30/100),0),ROUND(100-ABS('B-1'!L30-'B-1'!Q30)/ABS('B-1'!L30/100),0))&amp;"】"))</f>
        <v>#DIV/0!</v>
      </c>
      <c r="R30" s="661" t="s">
        <v>193</v>
      </c>
      <c r="S30" s="447" t="str">
        <f>IF('B-1'!S30="","","【"&amp;(IF(ABS('B-1'!S30)&gt;0,100,"0")&amp;"】"))</f>
        <v>【0】</v>
      </c>
      <c r="T30" s="447" t="e">
        <f>IF('B-1'!T30="","","【"&amp;(IF('B-1'!T30&gt;='B-1'!S30,ROUND(100+ABS('B-1'!S30-'B-1'!T30)/ABS('B-1'!S30/100),0),ROUND(100-ABS('B-1'!S30-'B-1'!T30)/ABS('B-1'!S30/100),0))&amp;"】"))</f>
        <v>#DIV/0!</v>
      </c>
      <c r="U30" s="447" t="e">
        <f>IF('B-1'!U30="","","【"&amp;(IF('B-1'!U30&gt;='B-1'!S30,ROUND(100+ABS('B-1'!S30-'B-1'!U30)/ABS('B-1'!S30/100),0),ROUND(100-ABS('B-1'!S30-'B-1'!U30)/ABS('B-1'!S30/100),0))&amp;"】"))</f>
        <v>#DIV/0!</v>
      </c>
      <c r="V30" s="447" t="e">
        <f>IF('B-1'!V30="","","【"&amp;(IF('B-1'!V30&gt;='B-1'!S30,ROUND(100+ABS('B-1'!S30-'B-1'!V30)/ABS('B-1'!S30/100),0),ROUND(100-ABS('B-1'!S30-'B-1'!V30)/ABS('B-1'!S30/100),0))&amp;"】"))</f>
        <v>#DIV/0!</v>
      </c>
      <c r="W30" s="447" t="e">
        <f>IF('B-1'!W30="","","【"&amp;(IF('B-1'!W30&gt;='B-1'!S30,ROUND(100+ABS('B-1'!S30-'B-1'!W30)/ABS('B-1'!S30/100),0),ROUND(100-ABS('B-1'!S30-'B-1'!W30)/ABS('B-1'!S30/100),0))&amp;"】"))</f>
        <v>#DIV/0!</v>
      </c>
      <c r="X30" s="448" t="e">
        <f>IF('B-1'!X30="","","【"&amp;(IF('B-1'!X30&gt;='B-1'!S30,ROUND(100+ABS('B-1'!S30-'B-1'!X30)/ABS('B-1'!S30/100),0),ROUND(100-ABS('B-1'!S30-'B-1'!X30)/ABS('B-1'!S30/100),0))&amp;"】"))</f>
        <v>#DIV/0!</v>
      </c>
      <c r="Y30" s="661" t="s">
        <v>193</v>
      </c>
      <c r="Z30" s="447" t="str">
        <f>IF('B-1'!Z30="","","【"&amp;(IF(ABS('B-1'!Z30)&gt;0,100,"0")&amp;"】"))</f>
        <v>【0】</v>
      </c>
      <c r="AA30" s="447" t="e">
        <f>IF('B-1'!AA30="","","【"&amp;(IF('B-1'!AA30&gt;='B-1'!Z30,ROUND(100+ABS('B-1'!Z30-'B-1'!AA30)/ABS('B-1'!Z30/100),0),ROUND(100-ABS('B-1'!Z30-'B-1'!AA30)/ABS('B-1'!Z30/100),0))&amp;"】"))</f>
        <v>#DIV/0!</v>
      </c>
      <c r="AB30" s="447" t="e">
        <f>IF('B-1'!AB30="","","【"&amp;(IF('B-1'!AB30&gt;='B-1'!Z30,ROUND(100+ABS('B-1'!Z30-'B-1'!AB30)/ABS('B-1'!Z30/100),0),ROUND(100-ABS('B-1'!Z30-'B-1'!AB30)/ABS('B-1'!Z30/100),0))&amp;"】"))</f>
        <v>#DIV/0!</v>
      </c>
      <c r="AC30" s="447" t="e">
        <f>IF('B-1'!AC30="","","【"&amp;(IF('B-1'!AC30&gt;='B-1'!Z30,ROUND(100+ABS('B-1'!Z30-'B-1'!AC30)/ABS('B-1'!Z30/100),0),ROUND(100-ABS('B-1'!Z30-'B-1'!AC30)/ABS('B-1'!Z30/100),0))&amp;"】"))</f>
        <v>#DIV/0!</v>
      </c>
      <c r="AD30" s="447" t="e">
        <f>IF('B-1'!AD30="","","【"&amp;(IF('B-1'!AD30&gt;='B-1'!Z30,ROUND(100+ABS('B-1'!Z30-'B-1'!AD30)/ABS('B-1'!Z30/100),0),ROUND(100-ABS('B-1'!Z30-'B-1'!AD30)/ABS('B-1'!Z30/100),0))&amp;"】"))</f>
        <v>#DIV/0!</v>
      </c>
      <c r="AE30" s="448" t="e">
        <f>IF('B-1'!AE30="","","【"&amp;(IF('B-1'!AE30&gt;='B-1'!Z30,ROUND(100+ABS('B-1'!Z30-'B-1'!AE30)/ABS('B-1'!Z30/100),0),ROUND(100-ABS('B-1'!Z30-'B-1'!AE30)/ABS('B-1'!Z30/100),0))&amp;"】"))</f>
        <v>#DIV/0!</v>
      </c>
    </row>
    <row r="31" spans="1:31" ht="15.95" customHeight="1" x14ac:dyDescent="0.15">
      <c r="A31" s="299"/>
      <c r="B31" s="997"/>
      <c r="C31" s="449"/>
      <c r="D31" s="450" t="s">
        <v>200</v>
      </c>
      <c r="E31" s="451"/>
      <c r="F31" s="452"/>
      <c r="G31" s="453"/>
      <c r="H31" s="445"/>
      <c r="I31" s="445"/>
      <c r="J31" s="446" t="s">
        <v>233</v>
      </c>
      <c r="K31" s="662" t="s">
        <v>193</v>
      </c>
      <c r="L31" s="280" t="str">
        <f>IF('B-1'!L31="","","【"&amp;(IF(ABS('B-1'!L31)&gt;0,100,"0")&amp;"】"))</f>
        <v/>
      </c>
      <c r="M31" s="280" t="str">
        <f>IF('B-1'!M31="","","【"&amp;(IF('B-1'!M31&gt;='B-1'!L31,ROUND(100+ABS('B-1'!L31-'B-1'!M31)/ABS('B-1'!L31/100),0),ROUND(100-ABS('B-1'!L31-'B-1'!M31)/ABS('B-1'!L31/100),0))&amp;"】"))</f>
        <v/>
      </c>
      <c r="N31" s="280" t="str">
        <f>IF('B-1'!N31="","","【"&amp;(IF('B-1'!N31&gt;='B-1'!L31,ROUND(100+ABS('B-1'!L31-'B-1'!N31)/ABS('B-1'!L31/100),0),ROUND(100-ABS('B-1'!L31-'B-1'!N31)/ABS('B-1'!L31/100),0))&amp;"】"))</f>
        <v/>
      </c>
      <c r="O31" s="280" t="str">
        <f>IF('B-1'!O31="","","【"&amp;(IF('B-1'!O31&gt;='B-1'!L31,ROUND(100+ABS('B-1'!L31-'B-1'!O31)/ABS('B-1'!L31/100),0),ROUND(100-ABS('B-1'!L31-'B-1'!O31)/ABS('B-1'!L31/100),0))&amp;"】"))</f>
        <v/>
      </c>
      <c r="P31" s="280" t="str">
        <f>IF('B-1'!P31="","","【"&amp;(IF('B-1'!P31&gt;='B-1'!L31,ROUND(100+ABS('B-1'!L31-'B-1'!P31)/ABS('B-1'!L31/100),0),ROUND(100-ABS('B-1'!L31-'B-1'!P31)/ABS('B-1'!L31/100),0))&amp;"】"))</f>
        <v/>
      </c>
      <c r="Q31" s="283" t="str">
        <f>IF('B-1'!Q31="","","【"&amp;(IF('B-1'!Q31&gt;='B-1'!L31,ROUND(100+ABS('B-1'!L31-'B-1'!Q31)/ABS('B-1'!L31/100),0),ROUND(100-ABS('B-1'!L31-'B-1'!Q31)/ABS('B-1'!L31/100),0))&amp;"】"))</f>
        <v/>
      </c>
      <c r="R31" s="661" t="s">
        <v>193</v>
      </c>
      <c r="S31" s="280" t="str">
        <f>IF('B-1'!S31="","","【"&amp;(IF(ABS('B-1'!S31)&gt;0,100,"0")&amp;"】"))</f>
        <v/>
      </c>
      <c r="T31" s="280" t="str">
        <f>IF('B-1'!T31="","","【"&amp;(IF('B-1'!T31&gt;='B-1'!S31,ROUND(100+ABS('B-1'!S31-'B-1'!T31)/ABS('B-1'!S31/100),0),ROUND(100-ABS('B-1'!S31-'B-1'!T31)/ABS('B-1'!S31/100),0))&amp;"】"))</f>
        <v/>
      </c>
      <c r="U31" s="280" t="str">
        <f>IF('B-1'!U31="","","【"&amp;(IF('B-1'!U31&gt;='B-1'!S31,ROUND(100+ABS('B-1'!S31-'B-1'!U31)/ABS('B-1'!S31/100),0),ROUND(100-ABS('B-1'!S31-'B-1'!U31)/ABS('B-1'!S31/100),0))&amp;"】"))</f>
        <v/>
      </c>
      <c r="V31" s="280" t="str">
        <f>IF('B-1'!V31="","","【"&amp;(IF('B-1'!V31&gt;='B-1'!S31,ROUND(100+ABS('B-1'!S31-'B-1'!V31)/ABS('B-1'!S31/100),0),ROUND(100-ABS('B-1'!S31-'B-1'!V31)/ABS('B-1'!S31/100),0))&amp;"】"))</f>
        <v/>
      </c>
      <c r="W31" s="280" t="str">
        <f>IF('B-1'!W31="","","【"&amp;(IF('B-1'!W31&gt;='B-1'!S31,ROUND(100+ABS('B-1'!S31-'B-1'!W31)/ABS('B-1'!S31/100),0),ROUND(100-ABS('B-1'!S31-'B-1'!W31)/ABS('B-1'!S31/100),0))&amp;"】"))</f>
        <v/>
      </c>
      <c r="X31" s="283" t="str">
        <f>IF('B-1'!X31="","","【"&amp;(IF('B-1'!X31&gt;='B-1'!S31,ROUND(100+ABS('B-1'!S31-'B-1'!X31)/ABS('B-1'!S31/100),0),ROUND(100-ABS('B-1'!S31-'B-1'!X31)/ABS('B-1'!S31/100),0))&amp;"】"))</f>
        <v/>
      </c>
      <c r="Y31" s="661" t="s">
        <v>193</v>
      </c>
      <c r="Z31" s="280" t="str">
        <f>IF('B-1'!Z31="","","【"&amp;(IF(ABS('B-1'!Z31)&gt;0,100,"0")&amp;"】"))</f>
        <v>【0】</v>
      </c>
      <c r="AA31" s="280" t="e">
        <f>IF('B-1'!AA31="","","【"&amp;(IF('B-1'!AA31&gt;='B-1'!Z31,ROUND(100+ABS('B-1'!Z31-'B-1'!AA31)/ABS('B-1'!Z31/100),0),ROUND(100-ABS('B-1'!Z31-'B-1'!AA31)/ABS('B-1'!Z31/100),0))&amp;"】"))</f>
        <v>#DIV/0!</v>
      </c>
      <c r="AB31" s="280" t="e">
        <f>IF('B-1'!AB31="","","【"&amp;(IF('B-1'!AB31&gt;='B-1'!Z31,ROUND(100+ABS('B-1'!Z31-'B-1'!AB31)/ABS('B-1'!Z31/100),0),ROUND(100-ABS('B-1'!Z31-'B-1'!AB31)/ABS('B-1'!Z31/100),0))&amp;"】"))</f>
        <v>#DIV/0!</v>
      </c>
      <c r="AC31" s="280" t="e">
        <f>IF('B-1'!AC31="","","【"&amp;(IF('B-1'!AC31&gt;='B-1'!Z31,ROUND(100+ABS('B-1'!Z31-'B-1'!AC31)/ABS('B-1'!Z31/100),0),ROUND(100-ABS('B-1'!Z31-'B-1'!AC31)/ABS('B-1'!Z31/100),0))&amp;"】"))</f>
        <v>#DIV/0!</v>
      </c>
      <c r="AD31" s="280" t="e">
        <f>IF('B-1'!AD31="","","【"&amp;(IF('B-1'!AD31&gt;='B-1'!Z31,ROUND(100+ABS('B-1'!Z31-'B-1'!AD31)/ABS('B-1'!Z31/100),0),ROUND(100-ABS('B-1'!Z31-'B-1'!AD31)/ABS('B-1'!Z31/100),0))&amp;"】"))</f>
        <v>#DIV/0!</v>
      </c>
      <c r="AE31" s="283" t="e">
        <f>IF('B-1'!AE31="","","【"&amp;(IF('B-1'!AE31&gt;='B-1'!Z31,ROUND(100+ABS('B-1'!Z31-'B-1'!AE31)/ABS('B-1'!Z31/100),0),ROUND(100-ABS('B-1'!Z31-'B-1'!AE31)/ABS('B-1'!Z31/100),0))&amp;"】"))</f>
        <v>#DIV/0!</v>
      </c>
    </row>
    <row r="32" spans="1:31" ht="15.95" customHeight="1" x14ac:dyDescent="0.15">
      <c r="A32" s="299"/>
      <c r="B32" s="997"/>
      <c r="C32" s="449"/>
      <c r="D32" s="450" t="s">
        <v>202</v>
      </c>
      <c r="E32" s="451"/>
      <c r="F32" s="452"/>
      <c r="G32" s="453"/>
      <c r="H32" s="453"/>
      <c r="I32" s="453"/>
      <c r="J32" s="454" t="s">
        <v>234</v>
      </c>
      <c r="K32" s="662" t="s">
        <v>193</v>
      </c>
      <c r="L32" s="280" t="str">
        <f>IF('B-1'!L32="","","【"&amp;(IF(ABS('B-1'!L32)&gt;0,100,"0")&amp;"】"))</f>
        <v/>
      </c>
      <c r="M32" s="280" t="str">
        <f>IF('B-1'!M32="","","【"&amp;(IF('B-1'!M32&gt;='B-1'!L32,ROUND(100+ABS('B-1'!L32-'B-1'!M32)/ABS('B-1'!L32/100),0),ROUND(100-ABS('B-1'!L32-'B-1'!M32)/ABS('B-1'!L32/100),0))&amp;"】"))</f>
        <v/>
      </c>
      <c r="N32" s="280" t="str">
        <f>IF('B-1'!N32="","","【"&amp;(IF('B-1'!N32&gt;='B-1'!L32,ROUND(100+ABS('B-1'!L32-'B-1'!N32)/ABS('B-1'!L32/100),0),ROUND(100-ABS('B-1'!L32-'B-1'!N32)/ABS('B-1'!L32/100),0))&amp;"】"))</f>
        <v/>
      </c>
      <c r="O32" s="280" t="str">
        <f>IF('B-1'!O32="","","【"&amp;(IF('B-1'!O32&gt;='B-1'!L32,ROUND(100+ABS('B-1'!L32-'B-1'!O32)/ABS('B-1'!L32/100),0),ROUND(100-ABS('B-1'!L32-'B-1'!O32)/ABS('B-1'!L32/100),0))&amp;"】"))</f>
        <v/>
      </c>
      <c r="P32" s="280" t="str">
        <f>IF('B-1'!P32="","","【"&amp;(IF('B-1'!P32&gt;='B-1'!L32,ROUND(100+ABS('B-1'!L32-'B-1'!P32)/ABS('B-1'!L32/100),0),ROUND(100-ABS('B-1'!L32-'B-1'!P32)/ABS('B-1'!L32/100),0))&amp;"】"))</f>
        <v/>
      </c>
      <c r="Q32" s="283" t="str">
        <f>IF('B-1'!Q32="","","【"&amp;(IF('B-1'!Q32&gt;='B-1'!L32,ROUND(100+ABS('B-1'!L32-'B-1'!Q32)/ABS('B-1'!L32/100),0),ROUND(100-ABS('B-1'!L32-'B-1'!Q32)/ABS('B-1'!L32/100),0))&amp;"】"))</f>
        <v/>
      </c>
      <c r="R32" s="661" t="s">
        <v>193</v>
      </c>
      <c r="S32" s="280" t="str">
        <f>IF('B-1'!S32="","","【"&amp;(IF(ABS('B-1'!S32)&gt;0,100,"0")&amp;"】"))</f>
        <v/>
      </c>
      <c r="T32" s="280" t="str">
        <f>IF('B-1'!T32="","","【"&amp;(IF('B-1'!T32&gt;='B-1'!S32,ROUND(100+ABS('B-1'!S32-'B-1'!T32)/ABS('B-1'!S32/100),0),ROUND(100-ABS('B-1'!S32-'B-1'!T32)/ABS('B-1'!S32/100),0))&amp;"】"))</f>
        <v/>
      </c>
      <c r="U32" s="280" t="str">
        <f>IF('B-1'!U32="","","【"&amp;(IF('B-1'!U32&gt;='B-1'!S32,ROUND(100+ABS('B-1'!S32-'B-1'!U32)/ABS('B-1'!S32/100),0),ROUND(100-ABS('B-1'!S32-'B-1'!U32)/ABS('B-1'!S32/100),0))&amp;"】"))</f>
        <v/>
      </c>
      <c r="V32" s="280" t="str">
        <f>IF('B-1'!V32="","","【"&amp;(IF('B-1'!V32&gt;='B-1'!S32,ROUND(100+ABS('B-1'!S32-'B-1'!V32)/ABS('B-1'!S32/100),0),ROUND(100-ABS('B-1'!S32-'B-1'!V32)/ABS('B-1'!S32/100),0))&amp;"】"))</f>
        <v/>
      </c>
      <c r="W32" s="280" t="str">
        <f>IF('B-1'!W32="","","【"&amp;(IF('B-1'!W32&gt;='B-1'!S32,ROUND(100+ABS('B-1'!S32-'B-1'!W32)/ABS('B-1'!S32/100),0),ROUND(100-ABS('B-1'!S32-'B-1'!W32)/ABS('B-1'!S32/100),0))&amp;"】"))</f>
        <v/>
      </c>
      <c r="X32" s="283" t="str">
        <f>IF('B-1'!X32="","","【"&amp;(IF('B-1'!X32&gt;='B-1'!S32,ROUND(100+ABS('B-1'!S32-'B-1'!X32)/ABS('B-1'!S32/100),0),ROUND(100-ABS('B-1'!S32-'B-1'!X32)/ABS('B-1'!S32/100),0))&amp;"】"))</f>
        <v/>
      </c>
      <c r="Y32" s="661" t="s">
        <v>193</v>
      </c>
      <c r="Z32" s="280" t="str">
        <f>IF('B-1'!Z32="","","【"&amp;(IF(ABS('B-1'!Z32)&gt;0,100,"0")&amp;"】"))</f>
        <v>【0】</v>
      </c>
      <c r="AA32" s="280" t="e">
        <f>IF('B-1'!AA32="","","【"&amp;(IF('B-1'!AA32&gt;='B-1'!Z32,ROUND(100+ABS('B-1'!Z32-'B-1'!AA32)/ABS('B-1'!Z32/100),0),ROUND(100-ABS('B-1'!Z32-'B-1'!AA32)/ABS('B-1'!Z32/100),0))&amp;"】"))</f>
        <v>#DIV/0!</v>
      </c>
      <c r="AB32" s="280" t="e">
        <f>IF('B-1'!AB32="","","【"&amp;(IF('B-1'!AB32&gt;='B-1'!Z32,ROUND(100+ABS('B-1'!Z32-'B-1'!AB32)/ABS('B-1'!Z32/100),0),ROUND(100-ABS('B-1'!Z32-'B-1'!AB32)/ABS('B-1'!Z32/100),0))&amp;"】"))</f>
        <v>#DIV/0!</v>
      </c>
      <c r="AC32" s="280" t="e">
        <f>IF('B-1'!AC32="","","【"&amp;(IF('B-1'!AC32&gt;='B-1'!Z32,ROUND(100+ABS('B-1'!Z32-'B-1'!AC32)/ABS('B-1'!Z32/100),0),ROUND(100-ABS('B-1'!Z32-'B-1'!AC32)/ABS('B-1'!Z32/100),0))&amp;"】"))</f>
        <v>#DIV/0!</v>
      </c>
      <c r="AD32" s="280" t="e">
        <f>IF('B-1'!AD32="","","【"&amp;(IF('B-1'!AD32&gt;='B-1'!Z32,ROUND(100+ABS('B-1'!Z32-'B-1'!AD32)/ABS('B-1'!Z32/100),0),ROUND(100-ABS('B-1'!Z32-'B-1'!AD32)/ABS('B-1'!Z32/100),0))&amp;"】"))</f>
        <v>#DIV/0!</v>
      </c>
      <c r="AE32" s="283" t="e">
        <f>IF('B-1'!AE32="","","【"&amp;(IF('B-1'!AE32&gt;='B-1'!Z32,ROUND(100+ABS('B-1'!Z32-'B-1'!AE32)/ABS('B-1'!Z32/100),0),ROUND(100-ABS('B-1'!Z32-'B-1'!AE32)/ABS('B-1'!Z32/100),0))&amp;"】"))</f>
        <v>#DIV/0!</v>
      </c>
    </row>
    <row r="33" spans="1:31" ht="15.95" customHeight="1" x14ac:dyDescent="0.15">
      <c r="A33" s="299"/>
      <c r="B33" s="997"/>
      <c r="C33" s="443" t="s">
        <v>153</v>
      </c>
      <c r="D33" s="455" t="s">
        <v>235</v>
      </c>
      <c r="E33" s="455"/>
      <c r="F33" s="453"/>
      <c r="G33" s="445"/>
      <c r="H33" s="445"/>
      <c r="I33" s="445"/>
      <c r="J33" s="454" t="s">
        <v>236</v>
      </c>
      <c r="K33" s="662" t="s">
        <v>193</v>
      </c>
      <c r="L33" s="280" t="str">
        <f>IF('B-1'!L33="","","【"&amp;(IF(ABS('B-1'!L33)&gt;0,100,"0")&amp;"】"))</f>
        <v/>
      </c>
      <c r="M33" s="280" t="str">
        <f>IF('B-1'!M33="","","【"&amp;(IF('B-1'!M33&gt;='B-1'!L33,ROUND(100+ABS('B-1'!L33-'B-1'!M33)/ABS('B-1'!L33/100),0),ROUND(100-ABS('B-1'!L33-'B-1'!M33)/ABS('B-1'!L33/100),0))&amp;"】"))</f>
        <v/>
      </c>
      <c r="N33" s="280" t="str">
        <f>IF('B-1'!N33="","","【"&amp;(IF('B-1'!N33&gt;='B-1'!L33,ROUND(100+ABS('B-1'!L33-'B-1'!N33)/ABS('B-1'!L33/100),0),ROUND(100-ABS('B-1'!L33-'B-1'!N33)/ABS('B-1'!L33/100),0))&amp;"】"))</f>
        <v/>
      </c>
      <c r="O33" s="280" t="str">
        <f>IF('B-1'!O33="","","【"&amp;(IF('B-1'!O33&gt;='B-1'!L33,ROUND(100+ABS('B-1'!L33-'B-1'!O33)/ABS('B-1'!L33/100),0),ROUND(100-ABS('B-1'!L33-'B-1'!O33)/ABS('B-1'!L33/100),0))&amp;"】"))</f>
        <v/>
      </c>
      <c r="P33" s="280" t="str">
        <f>IF('B-1'!P33="","","【"&amp;(IF('B-1'!P33&gt;='B-1'!L33,ROUND(100+ABS('B-1'!L33-'B-1'!P33)/ABS('B-1'!L33/100),0),ROUND(100-ABS('B-1'!L33-'B-1'!P33)/ABS('B-1'!L33/100),0))&amp;"】"))</f>
        <v/>
      </c>
      <c r="Q33" s="283" t="str">
        <f>IF('B-1'!Q33="","","【"&amp;(IF('B-1'!Q33&gt;='B-1'!L33,ROUND(100+ABS('B-1'!L33-'B-1'!Q33)/ABS('B-1'!L33/100),0),ROUND(100-ABS('B-1'!L33-'B-1'!Q33)/ABS('B-1'!L33/100),0))&amp;"】"))</f>
        <v/>
      </c>
      <c r="R33" s="661" t="s">
        <v>193</v>
      </c>
      <c r="S33" s="280" t="str">
        <f>IF('B-1'!S33="","","【"&amp;(IF(ABS('B-1'!S33)&gt;0,100,"0")&amp;"】"))</f>
        <v/>
      </c>
      <c r="T33" s="280" t="str">
        <f>IF('B-1'!T33="","","【"&amp;(IF('B-1'!T33&gt;='B-1'!S33,ROUND(100+ABS('B-1'!S33-'B-1'!T33)/ABS('B-1'!S33/100),0),ROUND(100-ABS('B-1'!S33-'B-1'!T33)/ABS('B-1'!S33/100),0))&amp;"】"))</f>
        <v/>
      </c>
      <c r="U33" s="280" t="str">
        <f>IF('B-1'!U33="","","【"&amp;(IF('B-1'!U33&gt;='B-1'!S33,ROUND(100+ABS('B-1'!S33-'B-1'!U33)/ABS('B-1'!S33/100),0),ROUND(100-ABS('B-1'!S33-'B-1'!U33)/ABS('B-1'!S33/100),0))&amp;"】"))</f>
        <v/>
      </c>
      <c r="V33" s="280" t="str">
        <f>IF('B-1'!V33="","","【"&amp;(IF('B-1'!V33&gt;='B-1'!S33,ROUND(100+ABS('B-1'!S33-'B-1'!V33)/ABS('B-1'!S33/100),0),ROUND(100-ABS('B-1'!S33-'B-1'!V33)/ABS('B-1'!S33/100),0))&amp;"】"))</f>
        <v/>
      </c>
      <c r="W33" s="280" t="str">
        <f>IF('B-1'!W33="","","【"&amp;(IF('B-1'!W33&gt;='B-1'!S33,ROUND(100+ABS('B-1'!S33-'B-1'!W33)/ABS('B-1'!S33/100),0),ROUND(100-ABS('B-1'!S33-'B-1'!W33)/ABS('B-1'!S33/100),0))&amp;"】"))</f>
        <v/>
      </c>
      <c r="X33" s="283" t="str">
        <f>IF('B-1'!X33="","","【"&amp;(IF('B-1'!X33&gt;='B-1'!S33,ROUND(100+ABS('B-1'!S33-'B-1'!X33)/ABS('B-1'!S33/100),0),ROUND(100-ABS('B-1'!S33-'B-1'!X33)/ABS('B-1'!S33/100),0))&amp;"】"))</f>
        <v/>
      </c>
      <c r="Y33" s="661" t="s">
        <v>193</v>
      </c>
      <c r="Z33" s="280" t="str">
        <f>IF('B-1'!Z33="","","【"&amp;(IF(ABS('B-1'!Z33)&gt;0,100,"0")&amp;"】"))</f>
        <v>【0】</v>
      </c>
      <c r="AA33" s="280" t="e">
        <f>IF('B-1'!AA33="","","【"&amp;(IF('B-1'!AA33&gt;='B-1'!Z33,ROUND(100+ABS('B-1'!Z33-'B-1'!AA33)/ABS('B-1'!Z33/100),0),ROUND(100-ABS('B-1'!Z33-'B-1'!AA33)/ABS('B-1'!Z33/100),0))&amp;"】"))</f>
        <v>#DIV/0!</v>
      </c>
      <c r="AB33" s="280" t="e">
        <f>IF('B-1'!AB33="","","【"&amp;(IF('B-1'!AB33&gt;='B-1'!Z33,ROUND(100+ABS('B-1'!Z33-'B-1'!AB33)/ABS('B-1'!Z33/100),0),ROUND(100-ABS('B-1'!Z33-'B-1'!AB33)/ABS('B-1'!Z33/100),0))&amp;"】"))</f>
        <v>#DIV/0!</v>
      </c>
      <c r="AC33" s="280" t="e">
        <f>IF('B-1'!AC33="","","【"&amp;(IF('B-1'!AC33&gt;='B-1'!Z33,ROUND(100+ABS('B-1'!Z33-'B-1'!AC33)/ABS('B-1'!Z33/100),0),ROUND(100-ABS('B-1'!Z33-'B-1'!AC33)/ABS('B-1'!Z33/100),0))&amp;"】"))</f>
        <v>#DIV/0!</v>
      </c>
      <c r="AD33" s="280" t="e">
        <f>IF('B-1'!AD33="","","【"&amp;(IF('B-1'!AD33&gt;='B-1'!Z33,ROUND(100+ABS('B-1'!Z33-'B-1'!AD33)/ABS('B-1'!Z33/100),0),ROUND(100-ABS('B-1'!Z33-'B-1'!AD33)/ABS('B-1'!Z33/100),0))&amp;"】"))</f>
        <v>#DIV/0!</v>
      </c>
      <c r="AE33" s="283" t="e">
        <f>IF('B-1'!AE33="","","【"&amp;(IF('B-1'!AE33&gt;='B-1'!Z33,ROUND(100+ABS('B-1'!Z33-'B-1'!AE33)/ABS('B-1'!Z33/100),0),ROUND(100-ABS('B-1'!Z33-'B-1'!AE33)/ABS('B-1'!Z33/100),0))&amp;"】"))</f>
        <v>#DIV/0!</v>
      </c>
    </row>
    <row r="34" spans="1:31" ht="15.95" customHeight="1" x14ac:dyDescent="0.15">
      <c r="A34" s="299"/>
      <c r="B34" s="997"/>
      <c r="C34" s="443" t="s">
        <v>157</v>
      </c>
      <c r="D34" s="462" t="s">
        <v>237</v>
      </c>
      <c r="E34" s="462"/>
      <c r="F34" s="456"/>
      <c r="G34" s="490"/>
      <c r="H34" s="491" t="str">
        <f>IF('B-1'!H34="","",'B-1'!H34)</f>
        <v/>
      </c>
      <c r="I34" s="445" t="s">
        <v>124</v>
      </c>
      <c r="J34" s="458" t="s">
        <v>238</v>
      </c>
      <c r="K34" s="662" t="s">
        <v>193</v>
      </c>
      <c r="L34" s="447" t="str">
        <f>IF('B-1'!L34="","","【"&amp;(IF(ABS('B-1'!L34)&gt;0,100,"0")&amp;"】"))</f>
        <v>【0】</v>
      </c>
      <c r="M34" s="447" t="e">
        <f>IF('B-1'!M34="","","【"&amp;(IF('B-1'!M34&gt;='B-1'!L34,ROUND(100+ABS('B-1'!L34-'B-1'!M34)/ABS('B-1'!L34/100),0),ROUND(100-ABS('B-1'!L34-'B-1'!M34)/ABS('B-1'!L34/100),0))&amp;"】"))</f>
        <v>#DIV/0!</v>
      </c>
      <c r="N34" s="447" t="e">
        <f>IF('B-1'!N34="","","【"&amp;(IF('B-1'!N34&gt;='B-1'!L34,ROUND(100+ABS('B-1'!L34-'B-1'!N34)/ABS('B-1'!L34/100),0),ROUND(100-ABS('B-1'!L34-'B-1'!N34)/ABS('B-1'!L34/100),0))&amp;"】"))</f>
        <v>#DIV/0!</v>
      </c>
      <c r="O34" s="447" t="e">
        <f>IF('B-1'!O34="","","【"&amp;(IF('B-1'!O34&gt;='B-1'!L34,ROUND(100+ABS('B-1'!L34-'B-1'!O34)/ABS('B-1'!L34/100),0),ROUND(100-ABS('B-1'!L34-'B-1'!O34)/ABS('B-1'!L34/100),0))&amp;"】"))</f>
        <v>#DIV/0!</v>
      </c>
      <c r="P34" s="447" t="e">
        <f>IF('B-1'!P34="","","【"&amp;(IF('B-1'!P34&gt;='B-1'!L34,ROUND(100+ABS('B-1'!L34-'B-1'!P34)/ABS('B-1'!L34/100),0),ROUND(100-ABS('B-1'!L34-'B-1'!P34)/ABS('B-1'!L34/100),0))&amp;"】"))</f>
        <v>#DIV/0!</v>
      </c>
      <c r="Q34" s="448" t="e">
        <f>IF('B-1'!Q34="","","【"&amp;(IF('B-1'!Q34&gt;='B-1'!L34,ROUND(100+ABS('B-1'!L34-'B-1'!Q34)/ABS('B-1'!L34/100),0),ROUND(100-ABS('B-1'!L34-'B-1'!Q34)/ABS('B-1'!L34/100),0))&amp;"】"))</f>
        <v>#DIV/0!</v>
      </c>
      <c r="R34" s="661" t="s">
        <v>193</v>
      </c>
      <c r="S34" s="447" t="str">
        <f>IF('B-1'!S34="","","【"&amp;(IF(ABS('B-1'!S34)&gt;0,100,"0")&amp;"】"))</f>
        <v>【0】</v>
      </c>
      <c r="T34" s="447" t="e">
        <f>IF('B-1'!T34="","","【"&amp;(IF('B-1'!T34&gt;='B-1'!S34,ROUND(100+ABS('B-1'!S34-'B-1'!T34)/ABS('B-1'!S34/100),0),ROUND(100-ABS('B-1'!S34-'B-1'!T34)/ABS('B-1'!S34/100),0))&amp;"】"))</f>
        <v>#DIV/0!</v>
      </c>
      <c r="U34" s="447" t="e">
        <f>IF('B-1'!U34="","","【"&amp;(IF('B-1'!U34&gt;='B-1'!S34,ROUND(100+ABS('B-1'!S34-'B-1'!U34)/ABS('B-1'!S34/100),0),ROUND(100-ABS('B-1'!S34-'B-1'!U34)/ABS('B-1'!S34/100),0))&amp;"】"))</f>
        <v>#DIV/0!</v>
      </c>
      <c r="V34" s="447" t="e">
        <f>IF('B-1'!V34="","","【"&amp;(IF('B-1'!V34&gt;='B-1'!S34,ROUND(100+ABS('B-1'!S34-'B-1'!V34)/ABS('B-1'!S34/100),0),ROUND(100-ABS('B-1'!S34-'B-1'!V34)/ABS('B-1'!S34/100),0))&amp;"】"))</f>
        <v>#DIV/0!</v>
      </c>
      <c r="W34" s="447" t="e">
        <f>IF('B-1'!W34="","","【"&amp;(IF('B-1'!W34&gt;='B-1'!S34,ROUND(100+ABS('B-1'!S34-'B-1'!W34)/ABS('B-1'!S34/100),0),ROUND(100-ABS('B-1'!S34-'B-1'!W34)/ABS('B-1'!S34/100),0))&amp;"】"))</f>
        <v>#DIV/0!</v>
      </c>
      <c r="X34" s="448" t="e">
        <f>IF('B-1'!X34="","","【"&amp;(IF('B-1'!X34&gt;='B-1'!S34,ROUND(100+ABS('B-1'!S34-'B-1'!X34)/ABS('B-1'!S34/100),0),ROUND(100-ABS('B-1'!S34-'B-1'!X34)/ABS('B-1'!S34/100),0))&amp;"】"))</f>
        <v>#DIV/0!</v>
      </c>
      <c r="Y34" s="661" t="s">
        <v>193</v>
      </c>
      <c r="Z34" s="447" t="str">
        <f>IF('B-1'!Z34="","","【"&amp;(IF(ABS('B-1'!Z34)&gt;0,100,"0")&amp;"】"))</f>
        <v>【0】</v>
      </c>
      <c r="AA34" s="447" t="e">
        <f>IF('B-1'!AA34="","","【"&amp;(IF('B-1'!AA34&gt;='B-1'!Z34,ROUND(100+ABS('B-1'!Z34-'B-1'!AA34)/ABS('B-1'!Z34/100),0),ROUND(100-ABS('B-1'!Z34-'B-1'!AA34)/ABS('B-1'!Z34/100),0))&amp;"】"))</f>
        <v>#DIV/0!</v>
      </c>
      <c r="AB34" s="447" t="e">
        <f>IF('B-1'!AB34="","","【"&amp;(IF('B-1'!AB34&gt;='B-1'!Z34,ROUND(100+ABS('B-1'!Z34-'B-1'!AB34)/ABS('B-1'!Z34/100),0),ROUND(100-ABS('B-1'!Z34-'B-1'!AB34)/ABS('B-1'!Z34/100),0))&amp;"】"))</f>
        <v>#DIV/0!</v>
      </c>
      <c r="AC34" s="447" t="e">
        <f>IF('B-1'!AC34="","","【"&amp;(IF('B-1'!AC34&gt;='B-1'!Z34,ROUND(100+ABS('B-1'!Z34-'B-1'!AC34)/ABS('B-1'!Z34/100),0),ROUND(100-ABS('B-1'!Z34-'B-1'!AC34)/ABS('B-1'!Z34/100),0))&amp;"】"))</f>
        <v>#DIV/0!</v>
      </c>
      <c r="AD34" s="447" t="e">
        <f>IF('B-1'!AD34="","","【"&amp;(IF('B-1'!AD34&gt;='B-1'!Z34,ROUND(100+ABS('B-1'!Z34-'B-1'!AD34)/ABS('B-1'!Z34/100),0),ROUND(100-ABS('B-1'!Z34-'B-1'!AD34)/ABS('B-1'!Z34/100),0))&amp;"】"))</f>
        <v>#DIV/0!</v>
      </c>
      <c r="AE34" s="448" t="e">
        <f>IF('B-1'!AE34="","","【"&amp;(IF('B-1'!AE34&gt;='B-1'!Z34,ROUND(100+ABS('B-1'!Z34-'B-1'!AE34)/ABS('B-1'!Z34/100),0),ROUND(100-ABS('B-1'!Z34-'B-1'!AE34)/ABS('B-1'!Z34/100),0))&amp;"】"))</f>
        <v>#DIV/0!</v>
      </c>
    </row>
    <row r="35" spans="1:31" ht="15.95" customHeight="1" x14ac:dyDescent="0.15">
      <c r="A35" s="299"/>
      <c r="B35" s="997"/>
      <c r="C35" s="459"/>
      <c r="D35" s="451" t="s">
        <v>215</v>
      </c>
      <c r="E35" s="455"/>
      <c r="F35" s="455"/>
      <c r="G35" s="453"/>
      <c r="H35" s="453"/>
      <c r="I35" s="445"/>
      <c r="J35" s="458" t="s">
        <v>239</v>
      </c>
      <c r="K35" s="662"/>
      <c r="L35" s="280" t="str">
        <f>IF('B-1'!L35="","","【"&amp;(IF(ABS('B-1'!L35)&gt;0,100,"0")&amp;"】"))</f>
        <v/>
      </c>
      <c r="M35" s="280" t="str">
        <f>IF('B-1'!M35="","","【"&amp;(IF('B-1'!M35&gt;='B-1'!L35,ROUND(100+ABS('B-1'!L35-'B-1'!M35)/ABS('B-1'!L35/100),0),ROUND(100-ABS('B-1'!L35-'B-1'!M35)/ABS('B-1'!L35/100),0))&amp;"】"))</f>
        <v/>
      </c>
      <c r="N35" s="280" t="str">
        <f>IF('B-1'!N35="","","【"&amp;(IF('B-1'!N35&gt;='B-1'!L35,ROUND(100+ABS('B-1'!L35-'B-1'!N35)/ABS('B-1'!L35/100),0),ROUND(100-ABS('B-1'!L35-'B-1'!N35)/ABS('B-1'!L35/100),0))&amp;"】"))</f>
        <v/>
      </c>
      <c r="O35" s="280" t="str">
        <f>IF('B-1'!O35="","","【"&amp;(IF('B-1'!O35&gt;='B-1'!L35,ROUND(100+ABS('B-1'!L35-'B-1'!O35)/ABS('B-1'!L35/100),0),ROUND(100-ABS('B-1'!L35-'B-1'!O35)/ABS('B-1'!L35/100),0))&amp;"】"))</f>
        <v/>
      </c>
      <c r="P35" s="280" t="str">
        <f>IF('B-1'!P35="","","【"&amp;(IF('B-1'!P35&gt;='B-1'!L35,ROUND(100+ABS('B-1'!L35-'B-1'!P35)/ABS('B-1'!L35/100),0),ROUND(100-ABS('B-1'!L35-'B-1'!P35)/ABS('B-1'!L35/100),0))&amp;"】"))</f>
        <v/>
      </c>
      <c r="Q35" s="283" t="str">
        <f>IF('B-1'!Q35="","","【"&amp;(IF('B-1'!Q35&gt;='B-1'!L35,ROUND(100+ABS('B-1'!L35-'B-1'!Q35)/ABS('B-1'!L35/100),0),ROUND(100-ABS('B-1'!L35-'B-1'!Q35)/ABS('B-1'!L35/100),0))&amp;"】"))</f>
        <v/>
      </c>
      <c r="R35" s="661"/>
      <c r="S35" s="280" t="str">
        <f>IF('B-1'!S35="","","【"&amp;(IF(ABS('B-1'!S35)&gt;0,100,"0")&amp;"】"))</f>
        <v/>
      </c>
      <c r="T35" s="280" t="str">
        <f>IF('B-1'!T35="","","【"&amp;(IF('B-1'!T35&gt;='B-1'!S35,ROUND(100+ABS('B-1'!S35-'B-1'!T35)/ABS('B-1'!S35/100),0),ROUND(100-ABS('B-1'!S35-'B-1'!T35)/ABS('B-1'!S35/100),0))&amp;"】"))</f>
        <v/>
      </c>
      <c r="U35" s="280" t="str">
        <f>IF('B-1'!U35="","","【"&amp;(IF('B-1'!U35&gt;='B-1'!S35,ROUND(100+ABS('B-1'!S35-'B-1'!U35)/ABS('B-1'!S35/100),0),ROUND(100-ABS('B-1'!S35-'B-1'!U35)/ABS('B-1'!S35/100),0))&amp;"】"))</f>
        <v/>
      </c>
      <c r="V35" s="280" t="str">
        <f>IF('B-1'!V35="","","【"&amp;(IF('B-1'!V35&gt;='B-1'!S35,ROUND(100+ABS('B-1'!S35-'B-1'!V35)/ABS('B-1'!S35/100),0),ROUND(100-ABS('B-1'!S35-'B-1'!V35)/ABS('B-1'!S35/100),0))&amp;"】"))</f>
        <v/>
      </c>
      <c r="W35" s="280" t="str">
        <f>IF('B-1'!W35="","","【"&amp;(IF('B-1'!W35&gt;='B-1'!S35,ROUND(100+ABS('B-1'!S35-'B-1'!W35)/ABS('B-1'!S35/100),0),ROUND(100-ABS('B-1'!S35-'B-1'!W35)/ABS('B-1'!S35/100),0))&amp;"】"))</f>
        <v/>
      </c>
      <c r="X35" s="283" t="str">
        <f>IF('B-1'!X35="","","【"&amp;(IF('B-1'!X35&gt;='B-1'!S35,ROUND(100+ABS('B-1'!S35-'B-1'!X35)/ABS('B-1'!S35/100),0),ROUND(100-ABS('B-1'!S35-'B-1'!X35)/ABS('B-1'!S35/100),0))&amp;"】"))</f>
        <v/>
      </c>
      <c r="Y35" s="661"/>
      <c r="Z35" s="280" t="str">
        <f>IF('B-1'!Z35="","","【"&amp;(IF(ABS('B-1'!Z35)&gt;0,100,"0")&amp;"】"))</f>
        <v>【0】</v>
      </c>
      <c r="AA35" s="280" t="e">
        <f>IF('B-1'!AA35="","","【"&amp;(IF('B-1'!AA35&gt;='B-1'!Z35,ROUND(100+ABS('B-1'!Z35-'B-1'!AA35)/ABS('B-1'!Z35/100),0),ROUND(100-ABS('B-1'!Z35-'B-1'!AA35)/ABS('B-1'!Z35/100),0))&amp;"】"))</f>
        <v>#DIV/0!</v>
      </c>
      <c r="AB35" s="280" t="e">
        <f>IF('B-1'!AB35="","","【"&amp;(IF('B-1'!AB35&gt;='B-1'!Z35,ROUND(100+ABS('B-1'!Z35-'B-1'!AB35)/ABS('B-1'!Z35/100),0),ROUND(100-ABS('B-1'!Z35-'B-1'!AB35)/ABS('B-1'!Z35/100),0))&amp;"】"))</f>
        <v>#DIV/0!</v>
      </c>
      <c r="AC35" s="280" t="e">
        <f>IF('B-1'!AC35="","","【"&amp;(IF('B-1'!AC35&gt;='B-1'!Z35,ROUND(100+ABS('B-1'!Z35-'B-1'!AC35)/ABS('B-1'!Z35/100),0),ROUND(100-ABS('B-1'!Z35-'B-1'!AC35)/ABS('B-1'!Z35/100),0))&amp;"】"))</f>
        <v>#DIV/0!</v>
      </c>
      <c r="AD35" s="280" t="e">
        <f>IF('B-1'!AD35="","","【"&amp;(IF('B-1'!AD35&gt;='B-1'!Z35,ROUND(100+ABS('B-1'!Z35-'B-1'!AD35)/ABS('B-1'!Z35/100),0),ROUND(100-ABS('B-1'!Z35-'B-1'!AD35)/ABS('B-1'!Z35/100),0))&amp;"】"))</f>
        <v>#DIV/0!</v>
      </c>
      <c r="AE35" s="283" t="e">
        <f>IF('B-1'!AE35="","","【"&amp;(IF('B-1'!AE35&gt;='B-1'!Z35,ROUND(100+ABS('B-1'!Z35-'B-1'!AE35)/ABS('B-1'!Z35/100),0),ROUND(100-ABS('B-1'!Z35-'B-1'!AE35)/ABS('B-1'!Z35/100),0))&amp;"】"))</f>
        <v>#DIV/0!</v>
      </c>
    </row>
    <row r="36" spans="1:31" ht="15.95" customHeight="1" x14ac:dyDescent="0.15">
      <c r="A36" s="299"/>
      <c r="B36" s="997"/>
      <c r="C36" s="449"/>
      <c r="D36" s="451" t="s">
        <v>211</v>
      </c>
      <c r="E36" s="455"/>
      <c r="F36" s="455"/>
      <c r="G36" s="453"/>
      <c r="H36" s="453"/>
      <c r="I36" s="445"/>
      <c r="J36" s="458" t="s">
        <v>240</v>
      </c>
      <c r="K36" s="662"/>
      <c r="L36" s="280" t="str">
        <f>IF('B-1'!L36="","","【"&amp;(IF(ABS('B-1'!L36)&gt;0,100,"0")&amp;"】"))</f>
        <v/>
      </c>
      <c r="M36" s="280" t="str">
        <f>IF('B-1'!M36="","","【"&amp;(IF('B-1'!M36&gt;='B-1'!L36,ROUND(100+ABS('B-1'!L36-'B-1'!M36)/ABS('B-1'!L36/100),0),ROUND(100-ABS('B-1'!L36-'B-1'!M36)/ABS('B-1'!L36/100),0))&amp;"】"))</f>
        <v/>
      </c>
      <c r="N36" s="280" t="str">
        <f>IF('B-1'!N36="","","【"&amp;(IF('B-1'!N36&gt;='B-1'!L36,ROUND(100+ABS('B-1'!L36-'B-1'!N36)/ABS('B-1'!L36/100),0),ROUND(100-ABS('B-1'!L36-'B-1'!N36)/ABS('B-1'!L36/100),0))&amp;"】"))</f>
        <v/>
      </c>
      <c r="O36" s="280" t="str">
        <f>IF('B-1'!O36="","","【"&amp;(IF('B-1'!O36&gt;='B-1'!L36,ROUND(100+ABS('B-1'!L36-'B-1'!O36)/ABS('B-1'!L36/100),0),ROUND(100-ABS('B-1'!L36-'B-1'!O36)/ABS('B-1'!L36/100),0))&amp;"】"))</f>
        <v/>
      </c>
      <c r="P36" s="280" t="str">
        <f>IF('B-1'!P36="","","【"&amp;(IF('B-1'!P36&gt;='B-1'!L36,ROUND(100+ABS('B-1'!L36-'B-1'!P36)/ABS('B-1'!L36/100),0),ROUND(100-ABS('B-1'!L36-'B-1'!P36)/ABS('B-1'!L36/100),0))&amp;"】"))</f>
        <v/>
      </c>
      <c r="Q36" s="283" t="str">
        <f>IF('B-1'!Q36="","","【"&amp;(IF('B-1'!Q36&gt;='B-1'!L36,ROUND(100+ABS('B-1'!L36-'B-1'!Q36)/ABS('B-1'!L36/100),0),ROUND(100-ABS('B-1'!L36-'B-1'!Q36)/ABS('B-1'!L36/100),0))&amp;"】"))</f>
        <v/>
      </c>
      <c r="R36" s="661"/>
      <c r="S36" s="280" t="str">
        <f>IF('B-1'!S36="","","【"&amp;(IF(ABS('B-1'!S36)&gt;0,100,"0")&amp;"】"))</f>
        <v/>
      </c>
      <c r="T36" s="280" t="str">
        <f>IF('B-1'!T36="","","【"&amp;(IF('B-1'!T36&gt;='B-1'!S36,ROUND(100+ABS('B-1'!S36-'B-1'!T36)/ABS('B-1'!S36/100),0),ROUND(100-ABS('B-1'!S36-'B-1'!T36)/ABS('B-1'!S36/100),0))&amp;"】"))</f>
        <v/>
      </c>
      <c r="U36" s="280" t="str">
        <f>IF('B-1'!U36="","","【"&amp;(IF('B-1'!U36&gt;='B-1'!S36,ROUND(100+ABS('B-1'!S36-'B-1'!U36)/ABS('B-1'!S36/100),0),ROUND(100-ABS('B-1'!S36-'B-1'!U36)/ABS('B-1'!S36/100),0))&amp;"】"))</f>
        <v/>
      </c>
      <c r="V36" s="280" t="str">
        <f>IF('B-1'!V36="","","【"&amp;(IF('B-1'!V36&gt;='B-1'!S36,ROUND(100+ABS('B-1'!S36-'B-1'!V36)/ABS('B-1'!S36/100),0),ROUND(100-ABS('B-1'!S36-'B-1'!V36)/ABS('B-1'!S36/100),0))&amp;"】"))</f>
        <v/>
      </c>
      <c r="W36" s="280" t="str">
        <f>IF('B-1'!W36="","","【"&amp;(IF('B-1'!W36&gt;='B-1'!S36,ROUND(100+ABS('B-1'!S36-'B-1'!W36)/ABS('B-1'!S36/100),0),ROUND(100-ABS('B-1'!S36-'B-1'!W36)/ABS('B-1'!S36/100),0))&amp;"】"))</f>
        <v/>
      </c>
      <c r="X36" s="283" t="str">
        <f>IF('B-1'!X36="","","【"&amp;(IF('B-1'!X36&gt;='B-1'!S36,ROUND(100+ABS('B-1'!S36-'B-1'!X36)/ABS('B-1'!S36/100),0),ROUND(100-ABS('B-1'!S36-'B-1'!X36)/ABS('B-1'!S36/100),0))&amp;"】"))</f>
        <v/>
      </c>
      <c r="Y36" s="661"/>
      <c r="Z36" s="280" t="str">
        <f>IF('B-1'!Z36="","","【"&amp;(IF(ABS('B-1'!Z36)&gt;0,100,"0")&amp;"】"))</f>
        <v>【0】</v>
      </c>
      <c r="AA36" s="280" t="e">
        <f>IF('B-1'!AA36="","","【"&amp;(IF('B-1'!AA36&gt;='B-1'!Z36,ROUND(100+ABS('B-1'!Z36-'B-1'!AA36)/ABS('B-1'!Z36/100),0),ROUND(100-ABS('B-1'!Z36-'B-1'!AA36)/ABS('B-1'!Z36/100),0))&amp;"】"))</f>
        <v>#DIV/0!</v>
      </c>
      <c r="AB36" s="280" t="e">
        <f>IF('B-1'!AB36="","","【"&amp;(IF('B-1'!AB36&gt;='B-1'!Z36,ROUND(100+ABS('B-1'!Z36-'B-1'!AB36)/ABS('B-1'!Z36/100),0),ROUND(100-ABS('B-1'!Z36-'B-1'!AB36)/ABS('B-1'!Z36/100),0))&amp;"】"))</f>
        <v>#DIV/0!</v>
      </c>
      <c r="AC36" s="280" t="e">
        <f>IF('B-1'!AC36="","","【"&amp;(IF('B-1'!AC36&gt;='B-1'!Z36,ROUND(100+ABS('B-1'!Z36-'B-1'!AC36)/ABS('B-1'!Z36/100),0),ROUND(100-ABS('B-1'!Z36-'B-1'!AC36)/ABS('B-1'!Z36/100),0))&amp;"】"))</f>
        <v>#DIV/0!</v>
      </c>
      <c r="AD36" s="280" t="e">
        <f>IF('B-1'!AD36="","","【"&amp;(IF('B-1'!AD36&gt;='B-1'!Z36,ROUND(100+ABS('B-1'!Z36-'B-1'!AD36)/ABS('B-1'!Z36/100),0),ROUND(100-ABS('B-1'!Z36-'B-1'!AD36)/ABS('B-1'!Z36/100),0))&amp;"】"))</f>
        <v>#DIV/0!</v>
      </c>
      <c r="AE36" s="283" t="e">
        <f>IF('B-1'!AE36="","","【"&amp;(IF('B-1'!AE36&gt;='B-1'!Z36,ROUND(100+ABS('B-1'!Z36-'B-1'!AE36)/ABS('B-1'!Z36/100),0),ROUND(100-ABS('B-1'!Z36-'B-1'!AE36)/ABS('B-1'!Z36/100),0))&amp;"】"))</f>
        <v>#DIV/0!</v>
      </c>
    </row>
    <row r="37" spans="1:31" s="493" customFormat="1" ht="15.95" customHeight="1" x14ac:dyDescent="0.15">
      <c r="A37" s="492"/>
      <c r="B37" s="997"/>
      <c r="C37" s="443" t="s">
        <v>241</v>
      </c>
      <c r="D37" s="455" t="s">
        <v>242</v>
      </c>
      <c r="E37" s="455"/>
      <c r="F37" s="453"/>
      <c r="G37" s="453"/>
      <c r="H37" s="453"/>
      <c r="I37" s="453"/>
      <c r="J37" s="454" t="s">
        <v>243</v>
      </c>
      <c r="K37" s="662" t="s">
        <v>193</v>
      </c>
      <c r="L37" s="673" t="str">
        <f>IF('B-1'!L37="","","【"&amp;(IF(ABS('B-1'!L37)&gt;0,100,"0")&amp;"】"))</f>
        <v>【0】</v>
      </c>
      <c r="M37" s="673" t="e">
        <f>IF('B-1'!M37="","","【"&amp;(IF('B-1'!M37&gt;='B-1'!L37,ROUND(100+ABS('B-1'!L37-'B-1'!M37)/ABS('B-1'!L37/100),0),ROUND(100-ABS('B-1'!L37-'B-1'!M37)/ABS('B-1'!L37/100),0))&amp;"】"))</f>
        <v>#DIV/0!</v>
      </c>
      <c r="N37" s="673" t="e">
        <f>IF('B-1'!N37="","","【"&amp;(IF('B-1'!N37&gt;='B-1'!L37,ROUND(100+ABS('B-1'!L37-'B-1'!N37)/ABS('B-1'!L37/100),0),ROUND(100-ABS('B-1'!L37-'B-1'!N37)/ABS('B-1'!L37/100),0))&amp;"】"))</f>
        <v>#DIV/0!</v>
      </c>
      <c r="O37" s="673" t="e">
        <f>IF('B-1'!O37="","","【"&amp;(IF('B-1'!O37&gt;='B-1'!L37,ROUND(100+ABS('B-1'!L37-'B-1'!O37)/ABS('B-1'!L37/100),0),ROUND(100-ABS('B-1'!L37-'B-1'!O37)/ABS('B-1'!L37/100),0))&amp;"】"))</f>
        <v>#DIV/0!</v>
      </c>
      <c r="P37" s="673" t="e">
        <f>IF('B-1'!P37="","","【"&amp;(IF('B-1'!P37&gt;='B-1'!L37,ROUND(100+ABS('B-1'!L37-'B-1'!P37)/ABS('B-1'!L37/100),0),ROUND(100-ABS('B-1'!L37-'B-1'!P37)/ABS('B-1'!L37/100),0))&amp;"】"))</f>
        <v>#DIV/0!</v>
      </c>
      <c r="Q37" s="672" t="e">
        <f>IF('B-1'!Q37="","","【"&amp;(IF('B-1'!Q37&gt;='B-1'!L37,ROUND(100+ABS('B-1'!L37-'B-1'!Q37)/ABS('B-1'!L37/100),0),ROUND(100-ABS('B-1'!L37-'B-1'!Q37)/ABS('B-1'!L37/100),0))&amp;"】"))</f>
        <v>#DIV/0!</v>
      </c>
      <c r="R37" s="661" t="s">
        <v>193</v>
      </c>
      <c r="S37" s="673" t="str">
        <f>IF('B-1'!S37="","","【"&amp;(IF(ABS('B-1'!S37)&gt;0,100,"0")&amp;"】"))</f>
        <v>【0】</v>
      </c>
      <c r="T37" s="673" t="e">
        <f>IF('B-1'!T37="","","【"&amp;(IF('B-1'!T37&gt;='B-1'!S37,ROUND(100+ABS('B-1'!S37-'B-1'!T37)/ABS('B-1'!S37/100),0),ROUND(100-ABS('B-1'!S37-'B-1'!T37)/ABS('B-1'!S37/100),0))&amp;"】"))</f>
        <v>#DIV/0!</v>
      </c>
      <c r="U37" s="673" t="e">
        <f>IF('B-1'!U37="","","【"&amp;(IF('B-1'!U37&gt;='B-1'!S37,ROUND(100+ABS('B-1'!S37-'B-1'!U37)/ABS('B-1'!S37/100),0),ROUND(100-ABS('B-1'!S37-'B-1'!U37)/ABS('B-1'!S37/100),0))&amp;"】"))</f>
        <v>#DIV/0!</v>
      </c>
      <c r="V37" s="673" t="e">
        <f>IF('B-1'!V37="","","【"&amp;(IF('B-1'!V37&gt;='B-1'!S37,ROUND(100+ABS('B-1'!S37-'B-1'!V37)/ABS('B-1'!S37/100),0),ROUND(100-ABS('B-1'!S37-'B-1'!V37)/ABS('B-1'!S37/100),0))&amp;"】"))</f>
        <v>#DIV/0!</v>
      </c>
      <c r="W37" s="673" t="e">
        <f>IF('B-1'!W37="","","【"&amp;(IF('B-1'!W37&gt;='B-1'!S37,ROUND(100+ABS('B-1'!S37-'B-1'!W37)/ABS('B-1'!S37/100),0),ROUND(100-ABS('B-1'!S37-'B-1'!W37)/ABS('B-1'!S37/100),0))&amp;"】"))</f>
        <v>#DIV/0!</v>
      </c>
      <c r="X37" s="672" t="e">
        <f>IF('B-1'!X37="","","【"&amp;(IF('B-1'!X37&gt;='B-1'!S37,ROUND(100+ABS('B-1'!S37-'B-1'!X37)/ABS('B-1'!S37/100),0),ROUND(100-ABS('B-1'!S37-'B-1'!X37)/ABS('B-1'!S37/100),0))&amp;"】"))</f>
        <v>#DIV/0!</v>
      </c>
      <c r="Y37" s="661" t="s">
        <v>193</v>
      </c>
      <c r="Z37" s="673" t="str">
        <f>IF('B-1'!Z37="","","【"&amp;(IF(ABS('B-1'!Z37)&gt;0,100,"0")&amp;"】"))</f>
        <v>【0】</v>
      </c>
      <c r="AA37" s="673" t="e">
        <f>IF('B-1'!AA37="","","【"&amp;(IF('B-1'!AA37&gt;='B-1'!Z37,ROUND(100+ABS('B-1'!Z37-'B-1'!AA37)/ABS('B-1'!Z37/100),0),ROUND(100-ABS('B-1'!Z37-'B-1'!AA37)/ABS('B-1'!Z37/100),0))&amp;"】"))</f>
        <v>#DIV/0!</v>
      </c>
      <c r="AB37" s="673" t="e">
        <f>IF('B-1'!AB37="","","【"&amp;(IF('B-1'!AB37&gt;='B-1'!Z37,ROUND(100+ABS('B-1'!Z37-'B-1'!AB37)/ABS('B-1'!Z37/100),0),ROUND(100-ABS('B-1'!Z37-'B-1'!AB37)/ABS('B-1'!Z37/100),0))&amp;"】"))</f>
        <v>#DIV/0!</v>
      </c>
      <c r="AC37" s="673" t="e">
        <f>IF('B-1'!AC37="","","【"&amp;(IF('B-1'!AC37&gt;='B-1'!Z37,ROUND(100+ABS('B-1'!Z37-'B-1'!AC37)/ABS('B-1'!Z37/100),0),ROUND(100-ABS('B-1'!Z37-'B-1'!AC37)/ABS('B-1'!Z37/100),0))&amp;"】"))</f>
        <v>#DIV/0!</v>
      </c>
      <c r="AD37" s="673" t="e">
        <f>IF('B-1'!AD37="","","【"&amp;(IF('B-1'!AD37&gt;='B-1'!Z37,ROUND(100+ABS('B-1'!Z37-'B-1'!AD37)/ABS('B-1'!Z37/100),0),ROUND(100-ABS('B-1'!Z37-'B-1'!AD37)/ABS('B-1'!Z37/100),0))&amp;"】"))</f>
        <v>#DIV/0!</v>
      </c>
      <c r="AE37" s="672" t="e">
        <f>IF('B-1'!AE37="","","【"&amp;(IF('B-1'!AE37&gt;='B-1'!Z37,ROUND(100+ABS('B-1'!Z37-'B-1'!AE37)/ABS('B-1'!Z37/100),0),ROUND(100-ABS('B-1'!Z37-'B-1'!AE37)/ABS('B-1'!Z37/100),0))&amp;"】"))</f>
        <v>#DIV/0!</v>
      </c>
    </row>
    <row r="38" spans="1:31" s="493" customFormat="1" ht="15.95" customHeight="1" x14ac:dyDescent="0.15">
      <c r="A38" s="492"/>
      <c r="B38" s="997"/>
      <c r="C38" s="459"/>
      <c r="D38" s="451" t="s">
        <v>215</v>
      </c>
      <c r="E38" s="451"/>
      <c r="F38" s="444"/>
      <c r="G38" s="445"/>
      <c r="H38" s="445"/>
      <c r="I38" s="445"/>
      <c r="J38" s="446" t="s">
        <v>244</v>
      </c>
      <c r="K38" s="662" t="s">
        <v>193</v>
      </c>
      <c r="L38" s="280" t="str">
        <f>IF('B-1'!L38="","","【"&amp;(IF(ABS('B-1'!L38)&gt;0,100,"0")&amp;"】"))</f>
        <v/>
      </c>
      <c r="M38" s="280" t="str">
        <f>IF('B-1'!M38="","","【"&amp;(IF('B-1'!M38&gt;='B-1'!L38,ROUND(100+ABS('B-1'!L38-'B-1'!M38)/ABS('B-1'!L38/100),0),ROUND(100-ABS('B-1'!L38-'B-1'!M38)/ABS('B-1'!L38/100),0))&amp;"】"))</f>
        <v/>
      </c>
      <c r="N38" s="280" t="str">
        <f>IF('B-1'!N38="","","【"&amp;(IF('B-1'!N38&gt;='B-1'!L38,ROUND(100+ABS('B-1'!L38-'B-1'!N38)/ABS('B-1'!L38/100),0),ROUND(100-ABS('B-1'!L38-'B-1'!N38)/ABS('B-1'!L38/100),0))&amp;"】"))</f>
        <v/>
      </c>
      <c r="O38" s="280" t="str">
        <f>IF('B-1'!O38="","","【"&amp;(IF('B-1'!O38&gt;='B-1'!L38,ROUND(100+ABS('B-1'!L38-'B-1'!O38)/ABS('B-1'!L38/100),0),ROUND(100-ABS('B-1'!L38-'B-1'!O38)/ABS('B-1'!L38/100),0))&amp;"】"))</f>
        <v/>
      </c>
      <c r="P38" s="280" t="str">
        <f>IF('B-1'!P38="","","【"&amp;(IF('B-1'!P38&gt;='B-1'!L38,ROUND(100+ABS('B-1'!L38-'B-1'!P38)/ABS('B-1'!L38/100),0),ROUND(100-ABS('B-1'!L38-'B-1'!P38)/ABS('B-1'!L38/100),0))&amp;"】"))</f>
        <v/>
      </c>
      <c r="Q38" s="283" t="str">
        <f>IF('B-1'!Q38="","","【"&amp;(IF('B-1'!Q38&gt;='B-1'!L38,ROUND(100+ABS('B-1'!L38-'B-1'!Q38)/ABS('B-1'!L38/100),0),ROUND(100-ABS('B-1'!L38-'B-1'!Q38)/ABS('B-1'!L38/100),0))&amp;"】"))</f>
        <v/>
      </c>
      <c r="R38" s="661" t="s">
        <v>193</v>
      </c>
      <c r="S38" s="280" t="str">
        <f>IF('B-1'!S38="","","【"&amp;(IF(ABS('B-1'!S38)&gt;0,100,"0")&amp;"】"))</f>
        <v/>
      </c>
      <c r="T38" s="280" t="str">
        <f>IF('B-1'!T38="","","【"&amp;(IF('B-1'!T38&gt;='B-1'!S38,ROUND(100+ABS('B-1'!S38-'B-1'!T38)/ABS('B-1'!S38/100),0),ROUND(100-ABS('B-1'!S38-'B-1'!T38)/ABS('B-1'!S38/100),0))&amp;"】"))</f>
        <v/>
      </c>
      <c r="U38" s="280" t="str">
        <f>IF('B-1'!U38="","","【"&amp;(IF('B-1'!U38&gt;='B-1'!S38,ROUND(100+ABS('B-1'!S38-'B-1'!U38)/ABS('B-1'!S38/100),0),ROUND(100-ABS('B-1'!S38-'B-1'!U38)/ABS('B-1'!S38/100),0))&amp;"】"))</f>
        <v/>
      </c>
      <c r="V38" s="280" t="str">
        <f>IF('B-1'!V38="","","【"&amp;(IF('B-1'!V38&gt;='B-1'!S38,ROUND(100+ABS('B-1'!S38-'B-1'!V38)/ABS('B-1'!S38/100),0),ROUND(100-ABS('B-1'!S38-'B-1'!V38)/ABS('B-1'!S38/100),0))&amp;"】"))</f>
        <v/>
      </c>
      <c r="W38" s="280" t="str">
        <f>IF('B-1'!W38="","","【"&amp;(IF('B-1'!W38&gt;='B-1'!S38,ROUND(100+ABS('B-1'!S38-'B-1'!W38)/ABS('B-1'!S38/100),0),ROUND(100-ABS('B-1'!S38-'B-1'!W38)/ABS('B-1'!S38/100),0))&amp;"】"))</f>
        <v/>
      </c>
      <c r="X38" s="283" t="str">
        <f>IF('B-1'!X38="","","【"&amp;(IF('B-1'!X38&gt;='B-1'!S38,ROUND(100+ABS('B-1'!S38-'B-1'!X38)/ABS('B-1'!S38/100),0),ROUND(100-ABS('B-1'!S38-'B-1'!X38)/ABS('B-1'!S38/100),0))&amp;"】"))</f>
        <v/>
      </c>
      <c r="Y38" s="661" t="s">
        <v>193</v>
      </c>
      <c r="Z38" s="280" t="str">
        <f>IF('B-1'!Z38="","","【"&amp;(IF(ABS('B-1'!Z38)&gt;0,100,"0")&amp;"】"))</f>
        <v>【0】</v>
      </c>
      <c r="AA38" s="280" t="e">
        <f>IF('B-1'!AA38="","","【"&amp;(IF('B-1'!AA38&gt;='B-1'!Z38,ROUND(100+ABS('B-1'!Z38-'B-1'!AA38)/ABS('B-1'!Z38/100),0),ROUND(100-ABS('B-1'!Z38-'B-1'!AA38)/ABS('B-1'!Z38/100),0))&amp;"】"))</f>
        <v>#DIV/0!</v>
      </c>
      <c r="AB38" s="280" t="e">
        <f>IF('B-1'!AB38="","","【"&amp;(IF('B-1'!AB38&gt;='B-1'!Z38,ROUND(100+ABS('B-1'!Z38-'B-1'!AB38)/ABS('B-1'!Z38/100),0),ROUND(100-ABS('B-1'!Z38-'B-1'!AB38)/ABS('B-1'!Z38/100),0))&amp;"】"))</f>
        <v>#DIV/0!</v>
      </c>
      <c r="AC38" s="280" t="e">
        <f>IF('B-1'!AC38="","","【"&amp;(IF('B-1'!AC38&gt;='B-1'!Z38,ROUND(100+ABS('B-1'!Z38-'B-1'!AC38)/ABS('B-1'!Z38/100),0),ROUND(100-ABS('B-1'!Z38-'B-1'!AC38)/ABS('B-1'!Z38/100),0))&amp;"】"))</f>
        <v>#DIV/0!</v>
      </c>
      <c r="AD38" s="280" t="e">
        <f>IF('B-1'!AD38="","","【"&amp;(IF('B-1'!AD38&gt;='B-1'!Z38,ROUND(100+ABS('B-1'!Z38-'B-1'!AD38)/ABS('B-1'!Z38/100),0),ROUND(100-ABS('B-1'!Z38-'B-1'!AD38)/ABS('B-1'!Z38/100),0))&amp;"】"))</f>
        <v>#DIV/0!</v>
      </c>
      <c r="AE38" s="283" t="e">
        <f>IF('B-1'!AE38="","","【"&amp;(IF('B-1'!AE38&gt;='B-1'!Z38,ROUND(100+ABS('B-1'!Z38-'B-1'!AE38)/ABS('B-1'!Z38/100),0),ROUND(100-ABS('B-1'!Z38-'B-1'!AE38)/ABS('B-1'!Z38/100),0))&amp;"】"))</f>
        <v>#DIV/0!</v>
      </c>
    </row>
    <row r="39" spans="1:31" s="493" customFormat="1" ht="15.95" customHeight="1" x14ac:dyDescent="0.15">
      <c r="A39" s="492"/>
      <c r="B39" s="997"/>
      <c r="C39" s="494"/>
      <c r="D39" s="450" t="s">
        <v>245</v>
      </c>
      <c r="E39" s="451"/>
      <c r="F39" s="452"/>
      <c r="G39" s="453"/>
      <c r="H39" s="453"/>
      <c r="I39" s="464"/>
      <c r="J39" s="454" t="s">
        <v>246</v>
      </c>
      <c r="K39" s="662" t="s">
        <v>193</v>
      </c>
      <c r="L39" s="280" t="str">
        <f>IF('B-1'!L39="","","【"&amp;(IF(ABS('B-1'!L39)&gt;0,100,"0")&amp;"】"))</f>
        <v/>
      </c>
      <c r="M39" s="280" t="str">
        <f>IF('B-1'!M39="","","【"&amp;(IF('B-1'!M39&gt;='B-1'!L39,ROUND(100+ABS('B-1'!L39-'B-1'!M39)/ABS('B-1'!L39/100),0),ROUND(100-ABS('B-1'!L39-'B-1'!M39)/ABS('B-1'!L39/100),0))&amp;"】"))</f>
        <v/>
      </c>
      <c r="N39" s="280" t="str">
        <f>IF('B-1'!N39="","","【"&amp;(IF('B-1'!N39&gt;='B-1'!L39,ROUND(100+ABS('B-1'!L39-'B-1'!N39)/ABS('B-1'!L39/100),0),ROUND(100-ABS('B-1'!L39-'B-1'!N39)/ABS('B-1'!L39/100),0))&amp;"】"))</f>
        <v/>
      </c>
      <c r="O39" s="280" t="str">
        <f>IF('B-1'!O39="","","【"&amp;(IF('B-1'!O39&gt;='B-1'!L39,ROUND(100+ABS('B-1'!L39-'B-1'!O39)/ABS('B-1'!L39/100),0),ROUND(100-ABS('B-1'!L39-'B-1'!O39)/ABS('B-1'!L39/100),0))&amp;"】"))</f>
        <v/>
      </c>
      <c r="P39" s="280" t="str">
        <f>IF('B-1'!P39="","","【"&amp;(IF('B-1'!P39&gt;='B-1'!L39,ROUND(100+ABS('B-1'!L39-'B-1'!P39)/ABS('B-1'!L39/100),0),ROUND(100-ABS('B-1'!L39-'B-1'!P39)/ABS('B-1'!L39/100),0))&amp;"】"))</f>
        <v/>
      </c>
      <c r="Q39" s="283" t="str">
        <f>IF('B-1'!Q39="","","【"&amp;(IF('B-1'!Q39&gt;='B-1'!L39,ROUND(100+ABS('B-1'!L39-'B-1'!Q39)/ABS('B-1'!L39/100),0),ROUND(100-ABS('B-1'!L39-'B-1'!Q39)/ABS('B-1'!L39/100),0))&amp;"】"))</f>
        <v/>
      </c>
      <c r="R39" s="661" t="s">
        <v>193</v>
      </c>
      <c r="S39" s="280" t="str">
        <f>IF('B-1'!S39="","","【"&amp;(IF(ABS('B-1'!S39)&gt;0,100,"0")&amp;"】"))</f>
        <v/>
      </c>
      <c r="T39" s="280" t="str">
        <f>IF('B-1'!T39="","","【"&amp;(IF('B-1'!T39&gt;='B-1'!S39,ROUND(100+ABS('B-1'!S39-'B-1'!T39)/ABS('B-1'!S39/100),0),ROUND(100-ABS('B-1'!S39-'B-1'!T39)/ABS('B-1'!S39/100),0))&amp;"】"))</f>
        <v/>
      </c>
      <c r="U39" s="280" t="str">
        <f>IF('B-1'!U39="","","【"&amp;(IF('B-1'!U39&gt;='B-1'!S39,ROUND(100+ABS('B-1'!S39-'B-1'!U39)/ABS('B-1'!S39/100),0),ROUND(100-ABS('B-1'!S39-'B-1'!U39)/ABS('B-1'!S39/100),0))&amp;"】"))</f>
        <v/>
      </c>
      <c r="V39" s="280" t="str">
        <f>IF('B-1'!V39="","","【"&amp;(IF('B-1'!V39&gt;='B-1'!S39,ROUND(100+ABS('B-1'!S39-'B-1'!V39)/ABS('B-1'!S39/100),0),ROUND(100-ABS('B-1'!S39-'B-1'!V39)/ABS('B-1'!S39/100),0))&amp;"】"))</f>
        <v/>
      </c>
      <c r="W39" s="280" t="str">
        <f>IF('B-1'!W39="","","【"&amp;(IF('B-1'!W39&gt;='B-1'!S39,ROUND(100+ABS('B-1'!S39-'B-1'!W39)/ABS('B-1'!S39/100),0),ROUND(100-ABS('B-1'!S39-'B-1'!W39)/ABS('B-1'!S39/100),0))&amp;"】"))</f>
        <v/>
      </c>
      <c r="X39" s="283" t="str">
        <f>IF('B-1'!X39="","","【"&amp;(IF('B-1'!X39&gt;='B-1'!S39,ROUND(100+ABS('B-1'!S39-'B-1'!X39)/ABS('B-1'!S39/100),0),ROUND(100-ABS('B-1'!S39-'B-1'!X39)/ABS('B-1'!S39/100),0))&amp;"】"))</f>
        <v/>
      </c>
      <c r="Y39" s="661" t="s">
        <v>193</v>
      </c>
      <c r="Z39" s="280" t="str">
        <f>IF('B-1'!Z39="","","【"&amp;(IF(ABS('B-1'!Z39)&gt;0,100,"0")&amp;"】"))</f>
        <v>【0】</v>
      </c>
      <c r="AA39" s="280" t="e">
        <f>IF('B-1'!AA39="","","【"&amp;(IF('B-1'!AA39&gt;='B-1'!Z39,ROUND(100+ABS('B-1'!Z39-'B-1'!AA39)/ABS('B-1'!Z39/100),0),ROUND(100-ABS('B-1'!Z39-'B-1'!AA39)/ABS('B-1'!Z39/100),0))&amp;"】"))</f>
        <v>#DIV/0!</v>
      </c>
      <c r="AB39" s="280" t="e">
        <f>IF('B-1'!AB39="","","【"&amp;(IF('B-1'!AB39&gt;='B-1'!Z39,ROUND(100+ABS('B-1'!Z39-'B-1'!AB39)/ABS('B-1'!Z39/100),0),ROUND(100-ABS('B-1'!Z39-'B-1'!AB39)/ABS('B-1'!Z39/100),0))&amp;"】"))</f>
        <v>#DIV/0!</v>
      </c>
      <c r="AC39" s="280" t="e">
        <f>IF('B-1'!AC39="","","【"&amp;(IF('B-1'!AC39&gt;='B-1'!Z39,ROUND(100+ABS('B-1'!Z39-'B-1'!AC39)/ABS('B-1'!Z39/100),0),ROUND(100-ABS('B-1'!Z39-'B-1'!AC39)/ABS('B-1'!Z39/100),0))&amp;"】"))</f>
        <v>#DIV/0!</v>
      </c>
      <c r="AD39" s="280" t="e">
        <f>IF('B-1'!AD39="","","【"&amp;(IF('B-1'!AD39&gt;='B-1'!Z39,ROUND(100+ABS('B-1'!Z39-'B-1'!AD39)/ABS('B-1'!Z39/100),0),ROUND(100-ABS('B-1'!Z39-'B-1'!AD39)/ABS('B-1'!Z39/100),0))&amp;"】"))</f>
        <v>#DIV/0!</v>
      </c>
      <c r="AE39" s="283" t="e">
        <f>IF('B-1'!AE39="","","【"&amp;(IF('B-1'!AE39&gt;='B-1'!Z39,ROUND(100+ABS('B-1'!Z39-'B-1'!AE39)/ABS('B-1'!Z39/100),0),ROUND(100-ABS('B-1'!Z39-'B-1'!AE39)/ABS('B-1'!Z39/100),0))&amp;"】"))</f>
        <v>#DIV/0!</v>
      </c>
    </row>
    <row r="40" spans="1:31" s="493" customFormat="1" ht="15.95" customHeight="1" x14ac:dyDescent="0.15">
      <c r="A40" s="492"/>
      <c r="B40" s="997"/>
      <c r="C40" s="443" t="s">
        <v>247</v>
      </c>
      <c r="D40" s="444" t="s">
        <v>248</v>
      </c>
      <c r="E40" s="444"/>
      <c r="F40" s="445"/>
      <c r="G40" s="445"/>
      <c r="H40" s="445"/>
      <c r="I40" s="445"/>
      <c r="J40" s="446" t="s">
        <v>249</v>
      </c>
      <c r="K40" s="662" t="s">
        <v>193</v>
      </c>
      <c r="L40" s="447" t="str">
        <f>IF('B-1'!L40="","","【"&amp;(IF(ABS('B-1'!L40)&gt;0,100,"0")&amp;"】"))</f>
        <v>【0】</v>
      </c>
      <c r="M40" s="447" t="e">
        <f>IF('B-1'!M40="","","【"&amp;(IF('B-1'!M40&gt;='B-1'!L40,ROUND(100+ABS('B-1'!L40-'B-1'!M40)/ABS('B-1'!L40/100),0),ROUND(100-ABS('B-1'!L40-'B-1'!M40)/ABS('B-1'!L40/100),0))&amp;"】"))</f>
        <v>#DIV/0!</v>
      </c>
      <c r="N40" s="447" t="e">
        <f>IF('B-1'!N40="","","【"&amp;(IF('B-1'!N40&gt;='B-1'!L40,ROUND(100+ABS('B-1'!L40-'B-1'!N40)/ABS('B-1'!L40/100),0),ROUND(100-ABS('B-1'!L40-'B-1'!N40)/ABS('B-1'!L40/100),0))&amp;"】"))</f>
        <v>#DIV/0!</v>
      </c>
      <c r="O40" s="447" t="e">
        <f>IF('B-1'!O40="","","【"&amp;(IF('B-1'!O40&gt;='B-1'!L40,ROUND(100+ABS('B-1'!L40-'B-1'!O40)/ABS('B-1'!L40/100),0),ROUND(100-ABS('B-1'!L40-'B-1'!O40)/ABS('B-1'!L40/100),0))&amp;"】"))</f>
        <v>#DIV/0!</v>
      </c>
      <c r="P40" s="447" t="e">
        <f>IF('B-1'!P40="","","【"&amp;(IF('B-1'!P40&gt;='B-1'!L40,ROUND(100+ABS('B-1'!L40-'B-1'!P40)/ABS('B-1'!L40/100),0),ROUND(100-ABS('B-1'!L40-'B-1'!P40)/ABS('B-1'!L40/100),0))&amp;"】"))</f>
        <v>#DIV/0!</v>
      </c>
      <c r="Q40" s="448" t="e">
        <f>IF('B-1'!Q40="","","【"&amp;(IF('B-1'!Q40&gt;='B-1'!L40,ROUND(100+ABS('B-1'!L40-'B-1'!Q40)/ABS('B-1'!L40/100),0),ROUND(100-ABS('B-1'!L40-'B-1'!Q40)/ABS('B-1'!L40/100),0))&amp;"】"))</f>
        <v>#DIV/0!</v>
      </c>
      <c r="R40" s="661" t="s">
        <v>193</v>
      </c>
      <c r="S40" s="447" t="str">
        <f>IF('B-1'!S40="","","【"&amp;(IF(ABS('B-1'!S40)&gt;0,100,"0")&amp;"】"))</f>
        <v>【0】</v>
      </c>
      <c r="T40" s="447" t="e">
        <f>IF('B-1'!T40="","","【"&amp;(IF('B-1'!T40&gt;='B-1'!S40,ROUND(100+ABS('B-1'!S40-'B-1'!T40)/ABS('B-1'!S40/100),0),ROUND(100-ABS('B-1'!S40-'B-1'!T40)/ABS('B-1'!S40/100),0))&amp;"】"))</f>
        <v>#DIV/0!</v>
      </c>
      <c r="U40" s="447" t="e">
        <f>IF('B-1'!U40="","","【"&amp;(IF('B-1'!U40&gt;='B-1'!S40,ROUND(100+ABS('B-1'!S40-'B-1'!U40)/ABS('B-1'!S40/100),0),ROUND(100-ABS('B-1'!S40-'B-1'!U40)/ABS('B-1'!S40/100),0))&amp;"】"))</f>
        <v>#DIV/0!</v>
      </c>
      <c r="V40" s="447" t="e">
        <f>IF('B-1'!V40="","","【"&amp;(IF('B-1'!V40&gt;='B-1'!S40,ROUND(100+ABS('B-1'!S40-'B-1'!V40)/ABS('B-1'!S40/100),0),ROUND(100-ABS('B-1'!S40-'B-1'!V40)/ABS('B-1'!S40/100),0))&amp;"】"))</f>
        <v>#DIV/0!</v>
      </c>
      <c r="W40" s="447" t="e">
        <f>IF('B-1'!W40="","","【"&amp;(IF('B-1'!W40&gt;='B-1'!S40,ROUND(100+ABS('B-1'!S40-'B-1'!W40)/ABS('B-1'!S40/100),0),ROUND(100-ABS('B-1'!S40-'B-1'!W40)/ABS('B-1'!S40/100),0))&amp;"】"))</f>
        <v>#DIV/0!</v>
      </c>
      <c r="X40" s="448" t="e">
        <f>IF('B-1'!X40="","","【"&amp;(IF('B-1'!X40&gt;='B-1'!S40,ROUND(100+ABS('B-1'!S40-'B-1'!X40)/ABS('B-1'!S40/100),0),ROUND(100-ABS('B-1'!S40-'B-1'!X40)/ABS('B-1'!S40/100),0))&amp;"】"))</f>
        <v>#DIV/0!</v>
      </c>
      <c r="Y40" s="661" t="s">
        <v>193</v>
      </c>
      <c r="Z40" s="447" t="str">
        <f>IF('B-1'!Z40="","","【"&amp;(IF(ABS('B-1'!Z40)&gt;0,100,"0")&amp;"】"))</f>
        <v>【0】</v>
      </c>
      <c r="AA40" s="447" t="e">
        <f>IF('B-1'!AA40="","","【"&amp;(IF('B-1'!AA40&gt;='B-1'!Z40,ROUND(100+ABS('B-1'!Z40-'B-1'!AA40)/ABS('B-1'!Z40/100),0),ROUND(100-ABS('B-1'!Z40-'B-1'!AA40)/ABS('B-1'!Z40/100),0))&amp;"】"))</f>
        <v>#DIV/0!</v>
      </c>
      <c r="AB40" s="447" t="e">
        <f>IF('B-1'!AB40="","","【"&amp;(IF('B-1'!AB40&gt;='B-1'!Z40,ROUND(100+ABS('B-1'!Z40-'B-1'!AB40)/ABS('B-1'!Z40/100),0),ROUND(100-ABS('B-1'!Z40-'B-1'!AB40)/ABS('B-1'!Z40/100),0))&amp;"】"))</f>
        <v>#DIV/0!</v>
      </c>
      <c r="AC40" s="447" t="e">
        <f>IF('B-1'!AC40="","","【"&amp;(IF('B-1'!AC40&gt;='B-1'!Z40,ROUND(100+ABS('B-1'!Z40-'B-1'!AC40)/ABS('B-1'!Z40/100),0),ROUND(100-ABS('B-1'!Z40-'B-1'!AC40)/ABS('B-1'!Z40/100),0))&amp;"】"))</f>
        <v>#DIV/0!</v>
      </c>
      <c r="AD40" s="447" t="e">
        <f>IF('B-1'!AD40="","","【"&amp;(IF('B-1'!AD40&gt;='B-1'!Z40,ROUND(100+ABS('B-1'!Z40-'B-1'!AD40)/ABS('B-1'!Z40/100),0),ROUND(100-ABS('B-1'!Z40-'B-1'!AD40)/ABS('B-1'!Z40/100),0))&amp;"】"))</f>
        <v>#DIV/0!</v>
      </c>
      <c r="AE40" s="448" t="e">
        <f>IF('B-1'!AE40="","","【"&amp;(IF('B-1'!AE40&gt;='B-1'!Z40,ROUND(100+ABS('B-1'!Z40-'B-1'!AE40)/ABS('B-1'!Z40/100),0),ROUND(100-ABS('B-1'!Z40-'B-1'!AE40)/ABS('B-1'!Z40/100),0))&amp;"】"))</f>
        <v>#DIV/0!</v>
      </c>
    </row>
    <row r="41" spans="1:31" s="493" customFormat="1" ht="15.95" customHeight="1" x14ac:dyDescent="0.15">
      <c r="A41" s="492"/>
      <c r="B41" s="997"/>
      <c r="C41" s="459"/>
      <c r="D41" s="451" t="s">
        <v>208</v>
      </c>
      <c r="E41" s="455"/>
      <c r="F41" s="455"/>
      <c r="G41" s="453"/>
      <c r="H41" s="453"/>
      <c r="I41" s="464"/>
      <c r="J41" s="454" t="s">
        <v>250</v>
      </c>
      <c r="K41" s="662" t="s">
        <v>210</v>
      </c>
      <c r="L41" s="280" t="str">
        <f>IF('B-1'!L41="","","【"&amp;(IF(ABS('B-1'!L41)&gt;0,100,"0")&amp;"】"))</f>
        <v/>
      </c>
      <c r="M41" s="280" t="str">
        <f>IF('B-1'!M41="","","【"&amp;(IF('B-1'!M41&gt;='B-1'!L41,ROUND(100+ABS('B-1'!L41-'B-1'!M41)/ABS('B-1'!L41/100),0),ROUND(100-ABS('B-1'!L41-'B-1'!M41)/ABS('B-1'!L41/100),0))&amp;"】"))</f>
        <v/>
      </c>
      <c r="N41" s="280" t="str">
        <f>IF('B-1'!N41="","","【"&amp;(IF('B-1'!N41&gt;='B-1'!L41,ROUND(100+ABS('B-1'!L41-'B-1'!N41)/ABS('B-1'!L41/100),0),ROUND(100-ABS('B-1'!L41-'B-1'!N41)/ABS('B-1'!L41/100),0))&amp;"】"))</f>
        <v/>
      </c>
      <c r="O41" s="280" t="str">
        <f>IF('B-1'!O41="","","【"&amp;(IF('B-1'!O41&gt;='B-1'!L41,ROUND(100+ABS('B-1'!L41-'B-1'!O41)/ABS('B-1'!L41/100),0),ROUND(100-ABS('B-1'!L41-'B-1'!O41)/ABS('B-1'!L41/100),0))&amp;"】"))</f>
        <v/>
      </c>
      <c r="P41" s="280" t="str">
        <f>IF('B-1'!P41="","","【"&amp;(IF('B-1'!P41&gt;='B-1'!L41,ROUND(100+ABS('B-1'!L41-'B-1'!P41)/ABS('B-1'!L41/100),0),ROUND(100-ABS('B-1'!L41-'B-1'!P41)/ABS('B-1'!L41/100),0))&amp;"】"))</f>
        <v/>
      </c>
      <c r="Q41" s="283" t="str">
        <f>IF('B-1'!Q41="","","【"&amp;(IF('B-1'!Q41&gt;='B-1'!L41,ROUND(100+ABS('B-1'!L41-'B-1'!Q41)/ABS('B-1'!L41/100),0),ROUND(100-ABS('B-1'!L41-'B-1'!Q41)/ABS('B-1'!L41/100),0))&amp;"】"))</f>
        <v/>
      </c>
      <c r="R41" s="661" t="s">
        <v>210</v>
      </c>
      <c r="S41" s="280" t="str">
        <f>IF('B-1'!S41="","","【"&amp;(IF(ABS('B-1'!S41)&gt;0,100,"0")&amp;"】"))</f>
        <v/>
      </c>
      <c r="T41" s="280" t="str">
        <f>IF('B-1'!T41="","","【"&amp;(IF('B-1'!T41&gt;='B-1'!S41,ROUND(100+ABS('B-1'!S41-'B-1'!T41)/ABS('B-1'!S41/100),0),ROUND(100-ABS('B-1'!S41-'B-1'!T41)/ABS('B-1'!S41/100),0))&amp;"】"))</f>
        <v/>
      </c>
      <c r="U41" s="280" t="str">
        <f>IF('B-1'!U41="","","【"&amp;(IF('B-1'!U41&gt;='B-1'!S41,ROUND(100+ABS('B-1'!S41-'B-1'!U41)/ABS('B-1'!S41/100),0),ROUND(100-ABS('B-1'!S41-'B-1'!U41)/ABS('B-1'!S41/100),0))&amp;"】"))</f>
        <v/>
      </c>
      <c r="V41" s="280" t="str">
        <f>IF('B-1'!V41="","","【"&amp;(IF('B-1'!V41&gt;='B-1'!S41,ROUND(100+ABS('B-1'!S41-'B-1'!V41)/ABS('B-1'!S41/100),0),ROUND(100-ABS('B-1'!S41-'B-1'!V41)/ABS('B-1'!S41/100),0))&amp;"】"))</f>
        <v/>
      </c>
      <c r="W41" s="280" t="str">
        <f>IF('B-1'!W41="","","【"&amp;(IF('B-1'!W41&gt;='B-1'!S41,ROUND(100+ABS('B-1'!S41-'B-1'!W41)/ABS('B-1'!S41/100),0),ROUND(100-ABS('B-1'!S41-'B-1'!W41)/ABS('B-1'!S41/100),0))&amp;"】"))</f>
        <v/>
      </c>
      <c r="X41" s="283" t="str">
        <f>IF('B-1'!X41="","","【"&amp;(IF('B-1'!X41&gt;='B-1'!S41,ROUND(100+ABS('B-1'!S41-'B-1'!X41)/ABS('B-1'!S41/100),0),ROUND(100-ABS('B-1'!S41-'B-1'!X41)/ABS('B-1'!S41/100),0))&amp;"】"))</f>
        <v/>
      </c>
      <c r="Y41" s="661" t="s">
        <v>210</v>
      </c>
      <c r="Z41" s="280" t="str">
        <f>IF('B-1'!Z41="","","【"&amp;(IF(ABS('B-1'!Z41)&gt;0,100,"0")&amp;"】"))</f>
        <v>【0】</v>
      </c>
      <c r="AA41" s="280" t="e">
        <f>IF('B-1'!AA41="","","【"&amp;(IF('B-1'!AA41&gt;='B-1'!Z41,ROUND(100+ABS('B-1'!Z41-'B-1'!AA41)/ABS('B-1'!Z41/100),0),ROUND(100-ABS('B-1'!Z41-'B-1'!AA41)/ABS('B-1'!Z41/100),0))&amp;"】"))</f>
        <v>#DIV/0!</v>
      </c>
      <c r="AB41" s="280" t="e">
        <f>IF('B-1'!AB41="","","【"&amp;(IF('B-1'!AB41&gt;='B-1'!Z41,ROUND(100+ABS('B-1'!Z41-'B-1'!AB41)/ABS('B-1'!Z41/100),0),ROUND(100-ABS('B-1'!Z41-'B-1'!AB41)/ABS('B-1'!Z41/100),0))&amp;"】"))</f>
        <v>#DIV/0!</v>
      </c>
      <c r="AC41" s="280" t="e">
        <f>IF('B-1'!AC41="","","【"&amp;(IF('B-1'!AC41&gt;='B-1'!Z41,ROUND(100+ABS('B-1'!Z41-'B-1'!AC41)/ABS('B-1'!Z41/100),0),ROUND(100-ABS('B-1'!Z41-'B-1'!AC41)/ABS('B-1'!Z41/100),0))&amp;"】"))</f>
        <v>#DIV/0!</v>
      </c>
      <c r="AD41" s="280" t="e">
        <f>IF('B-1'!AD41="","","【"&amp;(IF('B-1'!AD41&gt;='B-1'!Z41,ROUND(100+ABS('B-1'!Z41-'B-1'!AD41)/ABS('B-1'!Z41/100),0),ROUND(100-ABS('B-1'!Z41-'B-1'!AD41)/ABS('B-1'!Z41/100),0))&amp;"】"))</f>
        <v>#DIV/0!</v>
      </c>
      <c r="AE41" s="283" t="e">
        <f>IF('B-1'!AE41="","","【"&amp;(IF('B-1'!AE41&gt;='B-1'!Z41,ROUND(100+ABS('B-1'!Z41-'B-1'!AE41)/ABS('B-1'!Z41/100),0),ROUND(100-ABS('B-1'!Z41-'B-1'!AE41)/ABS('B-1'!Z41/100),0))&amp;"】"))</f>
        <v>#DIV/0!</v>
      </c>
    </row>
    <row r="42" spans="1:31" s="493" customFormat="1" ht="15.95" customHeight="1" x14ac:dyDescent="0.15">
      <c r="A42" s="492"/>
      <c r="B42" s="997"/>
      <c r="C42" s="449"/>
      <c r="D42" s="451" t="s">
        <v>211</v>
      </c>
      <c r="E42" s="455"/>
      <c r="F42" s="455"/>
      <c r="G42" s="453"/>
      <c r="H42" s="453"/>
      <c r="I42" s="453"/>
      <c r="J42" s="454" t="s">
        <v>251</v>
      </c>
      <c r="K42" s="662" t="s">
        <v>210</v>
      </c>
      <c r="L42" s="280" t="str">
        <f>IF('B-1'!L42="","","【"&amp;(IF(ABS('B-1'!L42)&gt;0,100,"0")&amp;"】"))</f>
        <v/>
      </c>
      <c r="M42" s="280" t="str">
        <f>IF('B-1'!M42="","","【"&amp;(IF('B-1'!M42&gt;='B-1'!L42,ROUND(100+ABS('B-1'!L42-'B-1'!M42)/ABS('B-1'!L42/100),0),ROUND(100-ABS('B-1'!L42-'B-1'!M42)/ABS('B-1'!L42/100),0))&amp;"】"))</f>
        <v/>
      </c>
      <c r="N42" s="280" t="str">
        <f>IF('B-1'!N42="","","【"&amp;(IF('B-1'!N42&gt;='B-1'!L42,ROUND(100+ABS('B-1'!L42-'B-1'!N42)/ABS('B-1'!L42/100),0),ROUND(100-ABS('B-1'!L42-'B-1'!N42)/ABS('B-1'!L42/100),0))&amp;"】"))</f>
        <v/>
      </c>
      <c r="O42" s="280" t="str">
        <f>IF('B-1'!O42="","","【"&amp;(IF('B-1'!O42&gt;='B-1'!L42,ROUND(100+ABS('B-1'!L42-'B-1'!O42)/ABS('B-1'!L42/100),0),ROUND(100-ABS('B-1'!L42-'B-1'!O42)/ABS('B-1'!L42/100),0))&amp;"】"))</f>
        <v/>
      </c>
      <c r="P42" s="280" t="str">
        <f>IF('B-1'!P42="","","【"&amp;(IF('B-1'!P42&gt;='B-1'!L42,ROUND(100+ABS('B-1'!L42-'B-1'!P42)/ABS('B-1'!L42/100),0),ROUND(100-ABS('B-1'!L42-'B-1'!P42)/ABS('B-1'!L42/100),0))&amp;"】"))</f>
        <v/>
      </c>
      <c r="Q42" s="283" t="str">
        <f>IF('B-1'!Q42="","","【"&amp;(IF('B-1'!Q42&gt;='B-1'!L42,ROUND(100+ABS('B-1'!L42-'B-1'!Q42)/ABS('B-1'!L42/100),0),ROUND(100-ABS('B-1'!L42-'B-1'!Q42)/ABS('B-1'!L42/100),0))&amp;"】"))</f>
        <v/>
      </c>
      <c r="R42" s="661" t="s">
        <v>210</v>
      </c>
      <c r="S42" s="280" t="str">
        <f>IF('B-1'!S42="","","【"&amp;(IF(ABS('B-1'!S42)&gt;0,100,"0")&amp;"】"))</f>
        <v/>
      </c>
      <c r="T42" s="280" t="str">
        <f>IF('B-1'!T42="","","【"&amp;(IF('B-1'!T42&gt;='B-1'!S42,ROUND(100+ABS('B-1'!S42-'B-1'!T42)/ABS('B-1'!S42/100),0),ROUND(100-ABS('B-1'!S42-'B-1'!T42)/ABS('B-1'!S42/100),0))&amp;"】"))</f>
        <v/>
      </c>
      <c r="U42" s="280" t="str">
        <f>IF('B-1'!U42="","","【"&amp;(IF('B-1'!U42&gt;='B-1'!S42,ROUND(100+ABS('B-1'!S42-'B-1'!U42)/ABS('B-1'!S42/100),0),ROUND(100-ABS('B-1'!S42-'B-1'!U42)/ABS('B-1'!S42/100),0))&amp;"】"))</f>
        <v/>
      </c>
      <c r="V42" s="280" t="str">
        <f>IF('B-1'!V42="","","【"&amp;(IF('B-1'!V42&gt;='B-1'!S42,ROUND(100+ABS('B-1'!S42-'B-1'!V42)/ABS('B-1'!S42/100),0),ROUND(100-ABS('B-1'!S42-'B-1'!V42)/ABS('B-1'!S42/100),0))&amp;"】"))</f>
        <v/>
      </c>
      <c r="W42" s="280" t="str">
        <f>IF('B-1'!W42="","","【"&amp;(IF('B-1'!W42&gt;='B-1'!S42,ROUND(100+ABS('B-1'!S42-'B-1'!W42)/ABS('B-1'!S42/100),0),ROUND(100-ABS('B-1'!S42-'B-1'!W42)/ABS('B-1'!S42/100),0))&amp;"】"))</f>
        <v/>
      </c>
      <c r="X42" s="283" t="str">
        <f>IF('B-1'!X42="","","【"&amp;(IF('B-1'!X42&gt;='B-1'!S42,ROUND(100+ABS('B-1'!S42-'B-1'!X42)/ABS('B-1'!S42/100),0),ROUND(100-ABS('B-1'!S42-'B-1'!X42)/ABS('B-1'!S42/100),0))&amp;"】"))</f>
        <v/>
      </c>
      <c r="Y42" s="661" t="s">
        <v>210</v>
      </c>
      <c r="Z42" s="280" t="str">
        <f>IF('B-1'!Z42="","","【"&amp;(IF(ABS('B-1'!Z42)&gt;0,100,"0")&amp;"】"))</f>
        <v>【0】</v>
      </c>
      <c r="AA42" s="280" t="e">
        <f>IF('B-1'!AA42="","","【"&amp;(IF('B-1'!AA42&gt;='B-1'!Z42,ROUND(100+ABS('B-1'!Z42-'B-1'!AA42)/ABS('B-1'!Z42/100),0),ROUND(100-ABS('B-1'!Z42-'B-1'!AA42)/ABS('B-1'!Z42/100),0))&amp;"】"))</f>
        <v>#DIV/0!</v>
      </c>
      <c r="AB42" s="280" t="e">
        <f>IF('B-1'!AB42="","","【"&amp;(IF('B-1'!AB42&gt;='B-1'!Z42,ROUND(100+ABS('B-1'!Z42-'B-1'!AB42)/ABS('B-1'!Z42/100),0),ROUND(100-ABS('B-1'!Z42-'B-1'!AB42)/ABS('B-1'!Z42/100),0))&amp;"】"))</f>
        <v>#DIV/0!</v>
      </c>
      <c r="AC42" s="280" t="e">
        <f>IF('B-1'!AC42="","","【"&amp;(IF('B-1'!AC42&gt;='B-1'!Z42,ROUND(100+ABS('B-1'!Z42-'B-1'!AC42)/ABS('B-1'!Z42/100),0),ROUND(100-ABS('B-1'!Z42-'B-1'!AC42)/ABS('B-1'!Z42/100),0))&amp;"】"))</f>
        <v>#DIV/0!</v>
      </c>
      <c r="AD42" s="280" t="e">
        <f>IF('B-1'!AD42="","","【"&amp;(IF('B-1'!AD42&gt;='B-1'!Z42,ROUND(100+ABS('B-1'!Z42-'B-1'!AD42)/ABS('B-1'!Z42/100),0),ROUND(100-ABS('B-1'!Z42-'B-1'!AD42)/ABS('B-1'!Z42/100),0))&amp;"】"))</f>
        <v>#DIV/0!</v>
      </c>
      <c r="AE42" s="283" t="e">
        <f>IF('B-1'!AE42="","","【"&amp;(IF('B-1'!AE42&gt;='B-1'!Z42,ROUND(100+ABS('B-1'!Z42-'B-1'!AE42)/ABS('B-1'!Z42/100),0),ROUND(100-ABS('B-1'!Z42-'B-1'!AE42)/ABS('B-1'!Z42/100),0))&amp;"】"))</f>
        <v>#DIV/0!</v>
      </c>
    </row>
    <row r="43" spans="1:31" s="493" customFormat="1" ht="15.95" customHeight="1" x14ac:dyDescent="0.15">
      <c r="A43" s="492"/>
      <c r="B43" s="997"/>
      <c r="C43" s="489" t="s">
        <v>252</v>
      </c>
      <c r="D43" s="455" t="s">
        <v>253</v>
      </c>
      <c r="E43" s="455"/>
      <c r="F43" s="453"/>
      <c r="G43" s="453"/>
      <c r="H43" s="453"/>
      <c r="I43" s="453"/>
      <c r="J43" s="454" t="s">
        <v>254</v>
      </c>
      <c r="K43" s="662" t="s">
        <v>193</v>
      </c>
      <c r="L43" s="280" t="str">
        <f>IF('B-1'!L43="","","【"&amp;(IF(ABS('B-1'!L43)&gt;0,100,"0")&amp;"】"))</f>
        <v/>
      </c>
      <c r="M43" s="280" t="str">
        <f>IF('B-1'!M43="","","【"&amp;(IF('B-1'!M43&gt;='B-1'!L43,ROUND(100+ABS('B-1'!L43-'B-1'!M43)/ABS('B-1'!L43/100),0),ROUND(100-ABS('B-1'!L43-'B-1'!M43)/ABS('B-1'!L43/100),0))&amp;"】"))</f>
        <v/>
      </c>
      <c r="N43" s="280" t="str">
        <f>IF('B-1'!N43="","","【"&amp;(IF('B-1'!N43&gt;='B-1'!L43,ROUND(100+ABS('B-1'!L43-'B-1'!N43)/ABS('B-1'!L43/100),0),ROUND(100-ABS('B-1'!L43-'B-1'!N43)/ABS('B-1'!L43/100),0))&amp;"】"))</f>
        <v/>
      </c>
      <c r="O43" s="280" t="str">
        <f>IF('B-1'!O43="","","【"&amp;(IF('B-1'!O43&gt;='B-1'!L43,ROUND(100+ABS('B-1'!L43-'B-1'!O43)/ABS('B-1'!L43/100),0),ROUND(100-ABS('B-1'!L43-'B-1'!O43)/ABS('B-1'!L43/100),0))&amp;"】"))</f>
        <v/>
      </c>
      <c r="P43" s="280" t="str">
        <f>IF('B-1'!P43="","","【"&amp;(IF('B-1'!P43&gt;='B-1'!L43,ROUND(100+ABS('B-1'!L43-'B-1'!P43)/ABS('B-1'!L43/100),0),ROUND(100-ABS('B-1'!L43-'B-1'!P43)/ABS('B-1'!L43/100),0))&amp;"】"))</f>
        <v/>
      </c>
      <c r="Q43" s="671" t="str">
        <f>IF('B-1'!Q43="","","【"&amp;(IF('B-1'!Q43&gt;='B-1'!L43,ROUND(100+ABS('B-1'!L43-'B-1'!Q43)/ABS('B-1'!L43/100),0),ROUND(100-ABS('B-1'!L43-'B-1'!Q43)/ABS('B-1'!L43/100),0))&amp;"】"))</f>
        <v/>
      </c>
      <c r="R43" s="661" t="s">
        <v>193</v>
      </c>
      <c r="S43" s="280" t="str">
        <f>IF('B-1'!S43="","","【"&amp;(IF(ABS('B-1'!S43)&gt;0,100,"0")&amp;"】"))</f>
        <v/>
      </c>
      <c r="T43" s="280" t="str">
        <f>IF('B-1'!T43="","","【"&amp;(IF('B-1'!T43&gt;='B-1'!S43,ROUND(100+ABS('B-1'!S43-'B-1'!T43)/ABS('B-1'!S43/100),0),ROUND(100-ABS('B-1'!S43-'B-1'!T43)/ABS('B-1'!S43/100),0))&amp;"】"))</f>
        <v/>
      </c>
      <c r="U43" s="280" t="str">
        <f>IF('B-1'!U43="","","【"&amp;(IF('B-1'!U43&gt;='B-1'!S43,ROUND(100+ABS('B-1'!S43-'B-1'!U43)/ABS('B-1'!S43/100),0),ROUND(100-ABS('B-1'!S43-'B-1'!U43)/ABS('B-1'!S43/100),0))&amp;"】"))</f>
        <v/>
      </c>
      <c r="V43" s="280" t="str">
        <f>IF('B-1'!V43="","","【"&amp;(IF('B-1'!V43&gt;='B-1'!S43,ROUND(100+ABS('B-1'!S43-'B-1'!V43)/ABS('B-1'!S43/100),0),ROUND(100-ABS('B-1'!S43-'B-1'!V43)/ABS('B-1'!S43/100),0))&amp;"】"))</f>
        <v/>
      </c>
      <c r="W43" s="280" t="str">
        <f>IF('B-1'!W43="","","【"&amp;(IF('B-1'!W43&gt;='B-1'!S43,ROUND(100+ABS('B-1'!S43-'B-1'!W43)/ABS('B-1'!S43/100),0),ROUND(100-ABS('B-1'!S43-'B-1'!W43)/ABS('B-1'!S43/100),0))&amp;"】"))</f>
        <v/>
      </c>
      <c r="X43" s="671" t="str">
        <f>IF('B-1'!X43="","","【"&amp;(IF('B-1'!X43&gt;='B-1'!S43,ROUND(100+ABS('B-1'!S43-'B-1'!X43)/ABS('B-1'!S43/100),0),ROUND(100-ABS('B-1'!S43-'B-1'!X43)/ABS('B-1'!S43/100),0))&amp;"】"))</f>
        <v/>
      </c>
      <c r="Y43" s="661" t="s">
        <v>193</v>
      </c>
      <c r="Z43" s="280" t="str">
        <f>IF('B-1'!Z43="","","【"&amp;(IF(ABS('B-1'!Z43)&gt;0,100,"0")&amp;"】"))</f>
        <v>【0】</v>
      </c>
      <c r="AA43" s="280" t="e">
        <f>IF('B-1'!AA43="","","【"&amp;(IF('B-1'!AA43&gt;='B-1'!Z43,ROUND(100+ABS('B-1'!Z43-'B-1'!AA43)/ABS('B-1'!Z43/100),0),ROUND(100-ABS('B-1'!Z43-'B-1'!AA43)/ABS('B-1'!Z43/100),0))&amp;"】"))</f>
        <v>#DIV/0!</v>
      </c>
      <c r="AB43" s="280" t="e">
        <f>IF('B-1'!AB43="","","【"&amp;(IF('B-1'!AB43&gt;='B-1'!Z43,ROUND(100+ABS('B-1'!Z43-'B-1'!AB43)/ABS('B-1'!Z43/100),0),ROUND(100-ABS('B-1'!Z43-'B-1'!AB43)/ABS('B-1'!Z43/100),0))&amp;"】"))</f>
        <v>#DIV/0!</v>
      </c>
      <c r="AC43" s="280" t="e">
        <f>IF('B-1'!AC43="","","【"&amp;(IF('B-1'!AC43&gt;='B-1'!Z43,ROUND(100+ABS('B-1'!Z43-'B-1'!AC43)/ABS('B-1'!Z43/100),0),ROUND(100-ABS('B-1'!Z43-'B-1'!AC43)/ABS('B-1'!Z43/100),0))&amp;"】"))</f>
        <v>#DIV/0!</v>
      </c>
      <c r="AD43" s="280" t="e">
        <f>IF('B-1'!AD43="","","【"&amp;(IF('B-1'!AD43&gt;='B-1'!Z43,ROUND(100+ABS('B-1'!Z43-'B-1'!AD43)/ABS('B-1'!Z43/100),0),ROUND(100-ABS('B-1'!Z43-'B-1'!AD43)/ABS('B-1'!Z43/100),0))&amp;"】"))</f>
        <v>#DIV/0!</v>
      </c>
      <c r="AE43" s="671" t="e">
        <f>IF('B-1'!AE43="","","【"&amp;(IF('B-1'!AE43&gt;='B-1'!Z43,ROUND(100+ABS('B-1'!Z43-'B-1'!AE43)/ABS('B-1'!Z43/100),0),ROUND(100-ABS('B-1'!Z43-'B-1'!AE43)/ABS('B-1'!Z43/100),0))&amp;"】"))</f>
        <v>#DIV/0!</v>
      </c>
    </row>
    <row r="44" spans="1:31" s="493" customFormat="1" ht="15.95" customHeight="1" thickBot="1" x14ac:dyDescent="0.2">
      <c r="A44" s="492"/>
      <c r="B44" s="997"/>
      <c r="C44" s="529" t="s">
        <v>255</v>
      </c>
      <c r="D44" s="530" t="s">
        <v>256</v>
      </c>
      <c r="E44" s="530"/>
      <c r="F44" s="531"/>
      <c r="G44" s="531"/>
      <c r="H44" s="531"/>
      <c r="I44" s="531"/>
      <c r="J44" s="532" t="s">
        <v>257</v>
      </c>
      <c r="K44" s="670" t="s">
        <v>193</v>
      </c>
      <c r="L44" s="668" t="str">
        <f>IF('B-1'!L44="","","【"&amp;(IF(ABS('B-1'!L44)&gt;0,100,"0")&amp;"】"))</f>
        <v/>
      </c>
      <c r="M44" s="668" t="str">
        <f>IF('B-1'!M44="","","【"&amp;(IF('B-1'!M44&gt;='B-1'!L44,ROUND(100+ABS('B-1'!L44-'B-1'!M44)/ABS('B-1'!L44/100),0),ROUND(100-ABS('B-1'!L44-'B-1'!M44)/ABS('B-1'!L44/100),0))&amp;"】"))</f>
        <v/>
      </c>
      <c r="N44" s="668" t="str">
        <f>IF('B-1'!N44="","","【"&amp;(IF('B-1'!N44&gt;='B-1'!L44,ROUND(100+ABS('B-1'!L44-'B-1'!N44)/ABS('B-1'!L44/100),0),ROUND(100-ABS('B-1'!L44-'B-1'!N44)/ABS('B-1'!L44/100),0))&amp;"】"))</f>
        <v/>
      </c>
      <c r="O44" s="668" t="str">
        <f>IF('B-1'!O44="","","【"&amp;(IF('B-1'!O44&gt;='B-1'!L44,ROUND(100+ABS('B-1'!L44-'B-1'!O44)/ABS('B-1'!L44/100),0),ROUND(100-ABS('B-1'!L44-'B-1'!O44)/ABS('B-1'!L44/100),0))&amp;"】"))</f>
        <v/>
      </c>
      <c r="P44" s="668" t="str">
        <f>IF('B-1'!P44="","","【"&amp;(IF('B-1'!P44&gt;='B-1'!L44,ROUND(100+ABS('B-1'!L44-'B-1'!P44)/ABS('B-1'!L44/100),0),ROUND(100-ABS('B-1'!L44-'B-1'!P44)/ABS('B-1'!L44/100),0))&amp;"】"))</f>
        <v/>
      </c>
      <c r="Q44" s="667" t="str">
        <f>IF('B-1'!Q44="","","【"&amp;(IF('B-1'!Q44&gt;='B-1'!L44,ROUND(100+ABS('B-1'!L44-'B-1'!Q44)/ABS('B-1'!L44/100),0),ROUND(100-ABS('B-1'!L44-'B-1'!Q44)/ABS('B-1'!L44/100),0))&amp;"】"))</f>
        <v/>
      </c>
      <c r="R44" s="669" t="s">
        <v>193</v>
      </c>
      <c r="S44" s="668" t="str">
        <f>IF('B-1'!S44="","","【"&amp;(IF(ABS('B-1'!S44)&gt;0,100,"0")&amp;"】"))</f>
        <v/>
      </c>
      <c r="T44" s="668" t="str">
        <f>IF('B-1'!T44="","","【"&amp;(IF('B-1'!T44&gt;='B-1'!S44,ROUND(100+ABS('B-1'!S44-'B-1'!T44)/ABS('B-1'!S44/100),0),ROUND(100-ABS('B-1'!S44-'B-1'!T44)/ABS('B-1'!S44/100),0))&amp;"】"))</f>
        <v/>
      </c>
      <c r="U44" s="668" t="str">
        <f>IF('B-1'!U44="","","【"&amp;(IF('B-1'!U44&gt;='B-1'!S44,ROUND(100+ABS('B-1'!S44-'B-1'!U44)/ABS('B-1'!S44/100),0),ROUND(100-ABS('B-1'!S44-'B-1'!U44)/ABS('B-1'!S44/100),0))&amp;"】"))</f>
        <v/>
      </c>
      <c r="V44" s="668" t="str">
        <f>IF('B-1'!V44="","","【"&amp;(IF('B-1'!V44&gt;='B-1'!S44,ROUND(100+ABS('B-1'!S44-'B-1'!V44)/ABS('B-1'!S44/100),0),ROUND(100-ABS('B-1'!S44-'B-1'!V44)/ABS('B-1'!S44/100),0))&amp;"】"))</f>
        <v/>
      </c>
      <c r="W44" s="668" t="str">
        <f>IF('B-1'!W44="","","【"&amp;(IF('B-1'!W44&gt;='B-1'!S44,ROUND(100+ABS('B-1'!S44-'B-1'!W44)/ABS('B-1'!S44/100),0),ROUND(100-ABS('B-1'!S44-'B-1'!W44)/ABS('B-1'!S44/100),0))&amp;"】"))</f>
        <v/>
      </c>
      <c r="X44" s="667" t="str">
        <f>IF('B-1'!X44="","","【"&amp;(IF('B-1'!X44&gt;='B-1'!S44,ROUND(100+ABS('B-1'!S44-'B-1'!X44)/ABS('B-1'!S44/100),0),ROUND(100-ABS('B-1'!S44-'B-1'!X44)/ABS('B-1'!S44/100),0))&amp;"】"))</f>
        <v/>
      </c>
      <c r="Y44" s="669" t="s">
        <v>193</v>
      </c>
      <c r="Z44" s="668" t="str">
        <f>IF('B-1'!Z44="","","【"&amp;(IF(ABS('B-1'!Z44)&gt;0,100,"0")&amp;"】"))</f>
        <v>【0】</v>
      </c>
      <c r="AA44" s="668" t="e">
        <f>IF('B-1'!AA44="","","【"&amp;(IF('B-1'!AA44&gt;='B-1'!Z44,ROUND(100+ABS('B-1'!Z44-'B-1'!AA44)/ABS('B-1'!Z44/100),0),ROUND(100-ABS('B-1'!Z44-'B-1'!AA44)/ABS('B-1'!Z44/100),0))&amp;"】"))</f>
        <v>#DIV/0!</v>
      </c>
      <c r="AB44" s="668" t="e">
        <f>IF('B-1'!AB44="","","【"&amp;(IF('B-1'!AB44&gt;='B-1'!Z44,ROUND(100+ABS('B-1'!Z44-'B-1'!AB44)/ABS('B-1'!Z44/100),0),ROUND(100-ABS('B-1'!Z44-'B-1'!AB44)/ABS('B-1'!Z44/100),0))&amp;"】"))</f>
        <v>#DIV/0!</v>
      </c>
      <c r="AC44" s="668" t="e">
        <f>IF('B-1'!AC44="","","【"&amp;(IF('B-1'!AC44&gt;='B-1'!Z44,ROUND(100+ABS('B-1'!Z44-'B-1'!AC44)/ABS('B-1'!Z44/100),0),ROUND(100-ABS('B-1'!Z44-'B-1'!AC44)/ABS('B-1'!Z44/100),0))&amp;"】"))</f>
        <v>#DIV/0!</v>
      </c>
      <c r="AD44" s="668" t="e">
        <f>IF('B-1'!AD44="","","【"&amp;(IF('B-1'!AD44&gt;='B-1'!Z44,ROUND(100+ABS('B-1'!Z44-'B-1'!AD44)/ABS('B-1'!Z44/100),0),ROUND(100-ABS('B-1'!Z44-'B-1'!AD44)/ABS('B-1'!Z44/100),0))&amp;"】"))</f>
        <v>#DIV/0!</v>
      </c>
      <c r="AE44" s="667" t="e">
        <f>IF('B-1'!AE44="","","【"&amp;(IF('B-1'!AE44&gt;='B-1'!Z44,ROUND(100+ABS('B-1'!Z44-'B-1'!AE44)/ABS('B-1'!Z44/100),0),ROUND(100-ABS('B-1'!Z44-'B-1'!AE44)/ABS('B-1'!Z44/100),0))&amp;"】"))</f>
        <v>#DIV/0!</v>
      </c>
    </row>
    <row r="45" spans="1:31" ht="15.95" customHeight="1" thickTop="1" x14ac:dyDescent="0.15">
      <c r="A45" s="299"/>
      <c r="B45" s="998"/>
      <c r="C45" s="471" t="s">
        <v>220</v>
      </c>
      <c r="D45" s="472" t="s">
        <v>258</v>
      </c>
      <c r="E45" s="472"/>
      <c r="F45" s="534"/>
      <c r="G45" s="534"/>
      <c r="H45" s="464"/>
      <c r="I45" s="464"/>
      <c r="J45" s="498" t="s">
        <v>259</v>
      </c>
      <c r="K45" s="666" t="s">
        <v>193</v>
      </c>
      <c r="L45" s="664" t="str">
        <f>IF('B-1'!L45="","","【"&amp;(IF(ABS('B-1'!L45)&gt;0,100,"0")&amp;"】"))</f>
        <v>【0】</v>
      </c>
      <c r="M45" s="664" t="e">
        <f>IF('B-1'!M45="","","【"&amp;(IF('B-1'!M45&gt;='B-1'!L45,ROUND(100+ABS('B-1'!L45-'B-1'!M45)/ABS('B-1'!L45/100),0),ROUND(100-ABS('B-1'!L45-'B-1'!M45)/ABS('B-1'!L45/100),0))&amp;"】"))</f>
        <v>#DIV/0!</v>
      </c>
      <c r="N45" s="664" t="e">
        <f>IF('B-1'!N45="","","【"&amp;(IF('B-1'!N45&gt;='B-1'!L45,ROUND(100+ABS('B-1'!L45-'B-1'!N45)/ABS('B-1'!L45/100),0),ROUND(100-ABS('B-1'!L45-'B-1'!N45)/ABS('B-1'!L45/100),0))&amp;"】"))</f>
        <v>#DIV/0!</v>
      </c>
      <c r="O45" s="664" t="e">
        <f>IF('B-1'!O45="","","【"&amp;(IF('B-1'!O45&gt;='B-1'!L45,ROUND(100+ABS('B-1'!L45-'B-1'!O45)/ABS('B-1'!L45/100),0),ROUND(100-ABS('B-1'!L45-'B-1'!O45)/ABS('B-1'!L45/100),0))&amp;"】"))</f>
        <v>#DIV/0!</v>
      </c>
      <c r="P45" s="664" t="e">
        <f>IF('B-1'!P45="","","【"&amp;(IF('B-1'!P45&gt;='B-1'!L45,ROUND(100+ABS('B-1'!L45-'B-1'!P45)/ABS('B-1'!L45/100),0),ROUND(100-ABS('B-1'!L45-'B-1'!P45)/ABS('B-1'!L45/100),0))&amp;"】"))</f>
        <v>#DIV/0!</v>
      </c>
      <c r="Q45" s="663" t="e">
        <f>IF('B-1'!Q45="","","【"&amp;(IF('B-1'!Q45&gt;='B-1'!L45,ROUND(100+ABS('B-1'!L45-'B-1'!Q45)/ABS('B-1'!L45/100),0),ROUND(100-ABS('B-1'!L45-'B-1'!Q45)/ABS('B-1'!L45/100),0))&amp;"】"))</f>
        <v>#DIV/0!</v>
      </c>
      <c r="R45" s="665" t="s">
        <v>193</v>
      </c>
      <c r="S45" s="664" t="str">
        <f>IF('B-1'!S45="","","【"&amp;(IF(ABS('B-1'!S45)&gt;0,100,"0")&amp;"】"))</f>
        <v>【0】</v>
      </c>
      <c r="T45" s="664" t="e">
        <f>IF('B-1'!T45="","","【"&amp;(IF('B-1'!T45&gt;='B-1'!S45,ROUND(100+ABS('B-1'!S45-'B-1'!T45)/ABS('B-1'!S45/100),0),ROUND(100-ABS('B-1'!S45-'B-1'!T45)/ABS('B-1'!S45/100),0))&amp;"】"))</f>
        <v>#DIV/0!</v>
      </c>
      <c r="U45" s="664" t="e">
        <f>IF('B-1'!U45="","","【"&amp;(IF('B-1'!U45&gt;='B-1'!S45,ROUND(100+ABS('B-1'!S45-'B-1'!U45)/ABS('B-1'!S45/100),0),ROUND(100-ABS('B-1'!S45-'B-1'!U45)/ABS('B-1'!S45/100),0))&amp;"】"))</f>
        <v>#DIV/0!</v>
      </c>
      <c r="V45" s="664" t="e">
        <f>IF('B-1'!V45="","","【"&amp;(IF('B-1'!V45&gt;='B-1'!S45,ROUND(100+ABS('B-1'!S45-'B-1'!V45)/ABS('B-1'!S45/100),0),ROUND(100-ABS('B-1'!S45-'B-1'!V45)/ABS('B-1'!S45/100),0))&amp;"】"))</f>
        <v>#DIV/0!</v>
      </c>
      <c r="W45" s="664" t="e">
        <f>IF('B-1'!W45="","","【"&amp;(IF('B-1'!W45&gt;='B-1'!S45,ROUND(100+ABS('B-1'!S45-'B-1'!W45)/ABS('B-1'!S45/100),0),ROUND(100-ABS('B-1'!S45-'B-1'!W45)/ABS('B-1'!S45/100),0))&amp;"】"))</f>
        <v>#DIV/0!</v>
      </c>
      <c r="X45" s="663" t="e">
        <f>IF('B-1'!X45="","","【"&amp;(IF('B-1'!X45&gt;='B-1'!S45,ROUND(100+ABS('B-1'!S45-'B-1'!X45)/ABS('B-1'!S45/100),0),ROUND(100-ABS('B-1'!S45-'B-1'!X45)/ABS('B-1'!S45/100),0))&amp;"】"))</f>
        <v>#DIV/0!</v>
      </c>
      <c r="Y45" s="665" t="s">
        <v>193</v>
      </c>
      <c r="Z45" s="664" t="str">
        <f>IF('B-1'!Z45="","","【"&amp;(IF(ABS('B-1'!Z45)&gt;0,100,"0")&amp;"】"))</f>
        <v>【0】</v>
      </c>
      <c r="AA45" s="664" t="e">
        <f>IF('B-1'!AA45="","","【"&amp;(IF('B-1'!AA45&gt;='B-1'!Z45,ROUND(100+ABS('B-1'!Z45-'B-1'!AA45)/ABS('B-1'!Z45/100),0),ROUND(100-ABS('B-1'!Z45-'B-1'!AA45)/ABS('B-1'!Z45/100),0))&amp;"】"))</f>
        <v>#DIV/0!</v>
      </c>
      <c r="AB45" s="664" t="e">
        <f>IF('B-1'!AB45="","","【"&amp;(IF('B-1'!AB45&gt;='B-1'!Z45,ROUND(100+ABS('B-1'!Z45-'B-1'!AB45)/ABS('B-1'!Z45/100),0),ROUND(100-ABS('B-1'!Z45-'B-1'!AB45)/ABS('B-1'!Z45/100),0))&amp;"】"))</f>
        <v>#DIV/0!</v>
      </c>
      <c r="AC45" s="664" t="e">
        <f>IF('B-1'!AC45="","","【"&amp;(IF('B-1'!AC45&gt;='B-1'!Z45,ROUND(100+ABS('B-1'!Z45-'B-1'!AC45)/ABS('B-1'!Z45/100),0),ROUND(100-ABS('B-1'!Z45-'B-1'!AC45)/ABS('B-1'!Z45/100),0))&amp;"】"))</f>
        <v>#DIV/0!</v>
      </c>
      <c r="AD45" s="664" t="e">
        <f>IF('B-1'!AD45="","","【"&amp;(IF('B-1'!AD45&gt;='B-1'!Z45,ROUND(100+ABS('B-1'!Z45-'B-1'!AD45)/ABS('B-1'!Z45/100),0),ROUND(100-ABS('B-1'!Z45-'B-1'!AD45)/ABS('B-1'!Z45/100),0))&amp;"】"))</f>
        <v>#DIV/0!</v>
      </c>
      <c r="AE45" s="663" t="e">
        <f>IF('B-1'!AE45="","","【"&amp;(IF('B-1'!AE45&gt;='B-1'!Z45,ROUND(100+ABS('B-1'!Z45-'B-1'!AE45)/ABS('B-1'!Z45/100),0),ROUND(100-ABS('B-1'!Z45-'B-1'!AE45)/ABS('B-1'!Z45/100),0))&amp;"】"))</f>
        <v>#DIV/0!</v>
      </c>
    </row>
    <row r="46" spans="1:31" ht="15.95" customHeight="1" thickBot="1" x14ac:dyDescent="0.2">
      <c r="A46" s="299"/>
      <c r="B46" s="998"/>
      <c r="C46" s="489" t="s">
        <v>223</v>
      </c>
      <c r="D46" s="535" t="s">
        <v>260</v>
      </c>
      <c r="E46" s="535"/>
      <c r="F46" s="536"/>
      <c r="G46" s="536"/>
      <c r="H46" s="536"/>
      <c r="I46" s="536"/>
      <c r="J46" s="537" t="s">
        <v>261</v>
      </c>
      <c r="K46" s="662" t="s">
        <v>193</v>
      </c>
      <c r="L46" s="660" t="str">
        <f>IF('B-1'!L46="","","【"&amp;(IF(ABS('B-1'!L46)&gt;0,100,"0")&amp;"】"))</f>
        <v/>
      </c>
      <c r="M46" s="660" t="str">
        <f>IF('B-1'!M46="","","【"&amp;(IF('B-1'!M46&gt;='B-1'!L46,ROUND(100+ABS('B-1'!L46-'B-1'!M46)/ABS('B-1'!L46/100),0),ROUND(100-ABS('B-1'!L46-'B-1'!M46)/ABS('B-1'!L46/100),0))&amp;"】"))</f>
        <v/>
      </c>
      <c r="N46" s="660" t="str">
        <f>IF('B-1'!N46="","","【"&amp;(IF('B-1'!N46&gt;='B-1'!L46,ROUND(100+ABS('B-1'!L46-'B-1'!N46)/ABS('B-1'!L46/100),0),ROUND(100-ABS('B-1'!L46-'B-1'!N46)/ABS('B-1'!L46/100),0))&amp;"】"))</f>
        <v/>
      </c>
      <c r="O46" s="660" t="str">
        <f>IF('B-1'!O46="","","【"&amp;(IF('B-1'!O46&gt;='B-1'!L46,ROUND(100+ABS('B-1'!L46-'B-1'!O46)/ABS('B-1'!L46/100),0),ROUND(100-ABS('B-1'!L46-'B-1'!O46)/ABS('B-1'!L46/100),0))&amp;"】"))</f>
        <v/>
      </c>
      <c r="P46" s="660" t="str">
        <f>IF('B-1'!P46="","","【"&amp;(IF('B-1'!P46&gt;='B-1'!L46,ROUND(100+ABS('B-1'!L46-'B-1'!P46)/ABS('B-1'!L46/100),0),ROUND(100-ABS('B-1'!L46-'B-1'!P46)/ABS('B-1'!L46/100),0))&amp;"】"))</f>
        <v/>
      </c>
      <c r="Q46" s="659" t="str">
        <f>IF('B-1'!Q46="","","【"&amp;(IF('B-1'!Q46&gt;='B-1'!L46,ROUND(100+ABS('B-1'!L46-'B-1'!Q46)/ABS('B-1'!L46/100),0),ROUND(100-ABS('B-1'!L46-'B-1'!Q46)/ABS('B-1'!L46/100),0))&amp;"】"))</f>
        <v/>
      </c>
      <c r="R46" s="661" t="s">
        <v>193</v>
      </c>
      <c r="S46" s="660" t="str">
        <f>IF('B-1'!S46="","","【"&amp;(IF(ABS('B-1'!S46)&gt;0,100,"0")&amp;"】"))</f>
        <v/>
      </c>
      <c r="T46" s="660" t="str">
        <f>IF('B-1'!T46="","","【"&amp;(IF('B-1'!T46&gt;='B-1'!S46,ROUND(100+ABS('B-1'!S46-'B-1'!T46)/ABS('B-1'!S46/100),0),ROUND(100-ABS('B-1'!S46-'B-1'!T46)/ABS('B-1'!S46/100),0))&amp;"】"))</f>
        <v/>
      </c>
      <c r="U46" s="660" t="str">
        <f>IF('B-1'!U46="","","【"&amp;(IF('B-1'!U46&gt;='B-1'!S46,ROUND(100+ABS('B-1'!S46-'B-1'!U46)/ABS('B-1'!S46/100),0),ROUND(100-ABS('B-1'!S46-'B-1'!U46)/ABS('B-1'!S46/100),0))&amp;"】"))</f>
        <v/>
      </c>
      <c r="V46" s="660" t="str">
        <f>IF('B-1'!V46="","","【"&amp;(IF('B-1'!V46&gt;='B-1'!S46,ROUND(100+ABS('B-1'!S46-'B-1'!V46)/ABS('B-1'!S46/100),0),ROUND(100-ABS('B-1'!S46-'B-1'!V46)/ABS('B-1'!S46/100),0))&amp;"】"))</f>
        <v/>
      </c>
      <c r="W46" s="660" t="str">
        <f>IF('B-1'!W46="","","【"&amp;(IF('B-1'!W46&gt;='B-1'!S46,ROUND(100+ABS('B-1'!S46-'B-1'!W46)/ABS('B-1'!S46/100),0),ROUND(100-ABS('B-1'!S46-'B-1'!W46)/ABS('B-1'!S46/100),0))&amp;"】"))</f>
        <v/>
      </c>
      <c r="X46" s="659" t="str">
        <f>IF('B-1'!X46="","","【"&amp;(IF('B-1'!X46&gt;='B-1'!S46,ROUND(100+ABS('B-1'!S46-'B-1'!X46)/ABS('B-1'!S46/100),0),ROUND(100-ABS('B-1'!S46-'B-1'!X46)/ABS('B-1'!S46/100),0))&amp;"】"))</f>
        <v/>
      </c>
      <c r="Y46" s="661" t="s">
        <v>193</v>
      </c>
      <c r="Z46" s="660" t="str">
        <f>IF('B-1'!Z46="","","【"&amp;(IF(ABS('B-1'!Z46)&gt;0,100,"0")&amp;"】"))</f>
        <v>【0】</v>
      </c>
      <c r="AA46" s="660" t="e">
        <f>IF('B-1'!AA46="","","【"&amp;(IF('B-1'!AA46&gt;='B-1'!Z46,ROUND(100+ABS('B-1'!Z46-'B-1'!AA46)/ABS('B-1'!Z46/100),0),ROUND(100-ABS('B-1'!Z46-'B-1'!AA46)/ABS('B-1'!Z46/100),0))&amp;"】"))</f>
        <v>#DIV/0!</v>
      </c>
      <c r="AB46" s="660" t="e">
        <f>IF('B-1'!AB46="","","【"&amp;(IF('B-1'!AB46&gt;='B-1'!Z46,ROUND(100+ABS('B-1'!Z46-'B-1'!AB46)/ABS('B-1'!Z46/100),0),ROUND(100-ABS('B-1'!Z46-'B-1'!AB46)/ABS('B-1'!Z46/100),0))&amp;"】"))</f>
        <v>#DIV/0!</v>
      </c>
      <c r="AC46" s="660" t="e">
        <f>IF('B-1'!AC46="","","【"&amp;(IF('B-1'!AC46&gt;='B-1'!Z46,ROUND(100+ABS('B-1'!Z46-'B-1'!AC46)/ABS('B-1'!Z46/100),0),ROUND(100-ABS('B-1'!Z46-'B-1'!AC46)/ABS('B-1'!Z46/100),0))&amp;"】"))</f>
        <v>#DIV/0!</v>
      </c>
      <c r="AD46" s="660" t="e">
        <f>IF('B-1'!AD46="","","【"&amp;(IF('B-1'!AD46&gt;='B-1'!Z46,ROUND(100+ABS('B-1'!Z46-'B-1'!AD46)/ABS('B-1'!Z46/100),0),ROUND(100-ABS('B-1'!Z46-'B-1'!AD46)/ABS('B-1'!Z46/100),0))&amp;"】"))</f>
        <v>#DIV/0!</v>
      </c>
      <c r="AE46" s="659" t="e">
        <f>IF('B-1'!AE46="","","【"&amp;(IF('B-1'!AE46&gt;='B-1'!Z46,ROUND(100+ABS('B-1'!Z46-'B-1'!AE46)/ABS('B-1'!Z46/100),0),ROUND(100-ABS('B-1'!Z46-'B-1'!AE46)/ABS('B-1'!Z46/100),0))&amp;"】"))</f>
        <v>#DIV/0!</v>
      </c>
    </row>
    <row r="47" spans="1:31" ht="15.95" customHeight="1" thickBot="1" x14ac:dyDescent="0.2">
      <c r="A47" s="299"/>
      <c r="B47" s="553"/>
      <c r="C47" s="502" t="s">
        <v>226</v>
      </c>
      <c r="D47" s="999" t="s">
        <v>262</v>
      </c>
      <c r="E47" s="999"/>
      <c r="F47" s="999"/>
      <c r="G47" s="999"/>
      <c r="H47" s="999"/>
      <c r="I47" s="503"/>
      <c r="J47" s="503"/>
      <c r="K47" s="658" t="s">
        <v>193</v>
      </c>
      <c r="L47" s="480" t="str">
        <f>IF('B-1'!L47="","","【"&amp;(IF(ABS('B-1'!L47)&gt;0,100,"0")&amp;"】"))</f>
        <v>【0】</v>
      </c>
      <c r="M47" s="480" t="e">
        <f>IF('B-1'!M47="","","【"&amp;(IF('B-1'!M47&gt;='B-1'!L47,ROUND(100+ABS('B-1'!L47-'B-1'!M47)/ABS('B-1'!L47/100),0),ROUND(100-ABS('B-1'!L47-'B-1'!M47)/ABS('B-1'!L47/100),0))&amp;"】"))</f>
        <v>#DIV/0!</v>
      </c>
      <c r="N47" s="480" t="e">
        <f>IF('B-1'!N47="","","【"&amp;(IF('B-1'!N47&gt;='B-1'!L47,ROUND(100+ABS('B-1'!L47-'B-1'!N47)/ABS('B-1'!L47/100),0),ROUND(100-ABS('B-1'!L47-'B-1'!N47)/ABS('B-1'!L47/100),0))&amp;"】"))</f>
        <v>#DIV/0!</v>
      </c>
      <c r="O47" s="480" t="e">
        <f>IF('B-1'!O47="","","【"&amp;(IF('B-1'!O47&gt;='B-1'!L47,ROUND(100+ABS('B-1'!L47-'B-1'!O47)/ABS('B-1'!L47/100),0),ROUND(100-ABS('B-1'!L47-'B-1'!O47)/ABS('B-1'!L47/100),0))&amp;"】"))</f>
        <v>#DIV/0!</v>
      </c>
      <c r="P47" s="480" t="e">
        <f>IF('B-1'!P47="","","【"&amp;(IF('B-1'!P47&gt;='B-1'!L47,ROUND(100+ABS('B-1'!L47-'B-1'!P47)/ABS('B-1'!L47/100),0),ROUND(100-ABS('B-1'!L47-'B-1'!P47)/ABS('B-1'!L47/100),0))&amp;"】"))</f>
        <v>#DIV/0!</v>
      </c>
      <c r="Q47" s="481" t="e">
        <f>IF('B-1'!Q47="","","【"&amp;(IF('B-1'!Q47&gt;='B-1'!L47,ROUND(100+ABS('B-1'!L47-'B-1'!Q47)/ABS('B-1'!L47/100),0),ROUND(100-ABS('B-1'!L47-'B-1'!Q47)/ABS('B-1'!L47/100),0))&amp;"】"))</f>
        <v>#DIV/0!</v>
      </c>
      <c r="R47" s="657" t="s">
        <v>193</v>
      </c>
      <c r="S47" s="480" t="str">
        <f>IF('B-1'!S47="","","【"&amp;(IF(ABS('B-1'!S47)&gt;0,100,"0")&amp;"】"))</f>
        <v>【0】</v>
      </c>
      <c r="T47" s="480" t="e">
        <f>IF('B-1'!T47="","","【"&amp;(IF('B-1'!T47&gt;='B-1'!S47,ROUND(100+ABS('B-1'!S47-'B-1'!T47)/ABS('B-1'!S47/100),0),ROUND(100-ABS('B-1'!S47-'B-1'!T47)/ABS('B-1'!S47/100),0))&amp;"】"))</f>
        <v>#DIV/0!</v>
      </c>
      <c r="U47" s="480" t="e">
        <f>IF('B-1'!U47="","","【"&amp;(IF('B-1'!U47&gt;='B-1'!S47,ROUND(100+ABS('B-1'!S47-'B-1'!U47)/ABS('B-1'!S47/100),0),ROUND(100-ABS('B-1'!S47-'B-1'!U47)/ABS('B-1'!S47/100),0))&amp;"】"))</f>
        <v>#DIV/0!</v>
      </c>
      <c r="V47" s="480" t="e">
        <f>IF('B-1'!V47="","","【"&amp;(IF('B-1'!V47&gt;='B-1'!S47,ROUND(100+ABS('B-1'!S47-'B-1'!V47)/ABS('B-1'!S47/100),0),ROUND(100-ABS('B-1'!S47-'B-1'!V47)/ABS('B-1'!S47/100),0))&amp;"】"))</f>
        <v>#DIV/0!</v>
      </c>
      <c r="W47" s="480" t="e">
        <f>IF('B-1'!W47="","","【"&amp;(IF('B-1'!W47&gt;='B-1'!S47,ROUND(100+ABS('B-1'!S47-'B-1'!W47)/ABS('B-1'!S47/100),0),ROUND(100-ABS('B-1'!S47-'B-1'!W47)/ABS('B-1'!S47/100),0))&amp;"】"))</f>
        <v>#DIV/0!</v>
      </c>
      <c r="X47" s="481" t="e">
        <f>IF('B-1'!X47="","","【"&amp;(IF('B-1'!X47&gt;='B-1'!S47,ROUND(100+ABS('B-1'!S47-'B-1'!X47)/ABS('B-1'!S47/100),0),ROUND(100-ABS('B-1'!S47-'B-1'!X47)/ABS('B-1'!S47/100),0))&amp;"】"))</f>
        <v>#DIV/0!</v>
      </c>
      <c r="Y47" s="657" t="s">
        <v>193</v>
      </c>
      <c r="Z47" s="480" t="str">
        <f>IF('B-1'!Z47="","","【"&amp;(IF(ABS('B-1'!Z47)&gt;0,100,"0")&amp;"】"))</f>
        <v>【0】</v>
      </c>
      <c r="AA47" s="480" t="e">
        <f>IF('B-1'!AA47="","","【"&amp;(IF('B-1'!AA47&gt;='B-1'!Z47,ROUND(100+ABS('B-1'!Z47-'B-1'!AA47)/ABS('B-1'!Z47/100),0),ROUND(100-ABS('B-1'!Z47-'B-1'!AA47)/ABS('B-1'!Z47/100),0))&amp;"】"))</f>
        <v>#DIV/0!</v>
      </c>
      <c r="AB47" s="480" t="e">
        <f>IF('B-1'!AB47="","","【"&amp;(IF('B-1'!AB47&gt;='B-1'!Z47,ROUND(100+ABS('B-1'!Z47-'B-1'!AB47)/ABS('B-1'!Z47/100),0),ROUND(100-ABS('B-1'!Z47-'B-1'!AB47)/ABS('B-1'!Z47/100),0))&amp;"】"))</f>
        <v>#DIV/0!</v>
      </c>
      <c r="AC47" s="480" t="e">
        <f>IF('B-1'!AC47="","","【"&amp;(IF('B-1'!AC47&gt;='B-1'!Z47,ROUND(100+ABS('B-1'!Z47-'B-1'!AC47)/ABS('B-1'!Z47/100),0),ROUND(100-ABS('B-1'!Z47-'B-1'!AC47)/ABS('B-1'!Z47/100),0))&amp;"】"))</f>
        <v>#DIV/0!</v>
      </c>
      <c r="AD47" s="480" t="e">
        <f>IF('B-1'!AD47="","","【"&amp;(IF('B-1'!AD47&gt;='B-1'!Z47,ROUND(100+ABS('B-1'!Z47-'B-1'!AD47)/ABS('B-1'!Z47/100),0),ROUND(100-ABS('B-1'!Z47-'B-1'!AD47)/ABS('B-1'!Z47/100),0))&amp;"】"))</f>
        <v>#DIV/0!</v>
      </c>
      <c r="AE47" s="481" t="e">
        <f>IF('B-1'!AE47="","","【"&amp;(IF('B-1'!AE47&gt;='B-1'!Z47,ROUND(100+ABS('B-1'!Z47-'B-1'!AE47)/ABS('B-1'!Z47/100),0),ROUND(100-ABS('B-1'!Z47-'B-1'!AE47)/ABS('B-1'!Z47/100),0))&amp;"】"))</f>
        <v>#DIV/0!</v>
      </c>
    </row>
    <row r="48" spans="1:31" ht="15.95" customHeight="1" thickBot="1" x14ac:dyDescent="0.2">
      <c r="A48" s="299"/>
      <c r="B48" s="375" t="s">
        <v>263</v>
      </c>
      <c r="C48" s="504"/>
      <c r="D48" s="505"/>
      <c r="E48" s="505"/>
      <c r="F48" s="506"/>
      <c r="G48" s="506"/>
      <c r="H48" s="506"/>
      <c r="I48" s="506"/>
      <c r="J48" s="423"/>
      <c r="K48" s="424"/>
      <c r="L48" s="507"/>
      <c r="M48" s="507"/>
      <c r="N48" s="507"/>
      <c r="O48" s="507"/>
      <c r="P48" s="507"/>
      <c r="Q48" s="588"/>
      <c r="R48" s="427"/>
      <c r="S48" s="507"/>
      <c r="T48" s="507"/>
      <c r="U48" s="507"/>
      <c r="V48" s="507"/>
      <c r="W48" s="507"/>
      <c r="X48" s="588"/>
      <c r="Y48" s="427"/>
      <c r="Z48" s="507"/>
      <c r="AA48" s="507"/>
      <c r="AB48" s="507"/>
      <c r="AC48" s="507"/>
      <c r="AD48" s="507"/>
      <c r="AE48" s="588"/>
    </row>
    <row r="49" spans="1:38" x14ac:dyDescent="0.15">
      <c r="A49" s="299"/>
      <c r="B49" s="508"/>
      <c r="C49" s="509" t="s">
        <v>142</v>
      </c>
      <c r="D49" s="1000" t="s">
        <v>264</v>
      </c>
      <c r="E49" s="1000"/>
      <c r="F49" s="1001"/>
      <c r="G49" s="1001"/>
      <c r="H49" s="1001"/>
      <c r="I49" s="1001"/>
      <c r="J49" s="1002"/>
      <c r="K49" s="656" t="s">
        <v>193</v>
      </c>
      <c r="L49" s="654" t="s">
        <v>193</v>
      </c>
      <c r="M49" s="654" t="s">
        <v>193</v>
      </c>
      <c r="N49" s="654" t="s">
        <v>193</v>
      </c>
      <c r="O49" s="654" t="s">
        <v>193</v>
      </c>
      <c r="P49" s="654" t="s">
        <v>193</v>
      </c>
      <c r="Q49" s="655" t="s">
        <v>193</v>
      </c>
      <c r="R49" s="656" t="s">
        <v>193</v>
      </c>
      <c r="S49" s="654" t="s">
        <v>193</v>
      </c>
      <c r="T49" s="654" t="s">
        <v>193</v>
      </c>
      <c r="U49" s="654" t="s">
        <v>193</v>
      </c>
      <c r="V49" s="654" t="s">
        <v>193</v>
      </c>
      <c r="W49" s="654" t="s">
        <v>193</v>
      </c>
      <c r="X49" s="655" t="s">
        <v>193</v>
      </c>
      <c r="Y49" s="654" t="s">
        <v>193</v>
      </c>
      <c r="Z49" s="510" t="str">
        <f>IF('B-1'!Z49="","",'B-1'!Z49)</f>
        <v/>
      </c>
      <c r="AA49" s="510" t="str">
        <f>IF('B-1'!AA49="","",'B-1'!AA49)</f>
        <v/>
      </c>
      <c r="AB49" s="510" t="str">
        <f>IF('B-1'!AB49="","",'B-1'!AB49)</f>
        <v/>
      </c>
      <c r="AC49" s="510" t="str">
        <f>IF('B-1'!AC49="","",'B-1'!AC49)</f>
        <v/>
      </c>
      <c r="AD49" s="510" t="str">
        <f>IF('B-1'!AD49="","",'B-1'!AD49)</f>
        <v/>
      </c>
      <c r="AE49" s="511" t="str">
        <f>IF('B-1'!AE49="","",'B-1'!AE49)</f>
        <v/>
      </c>
    </row>
    <row r="50" spans="1:38" x14ac:dyDescent="0.15">
      <c r="A50" s="299"/>
      <c r="B50" s="508"/>
      <c r="C50" s="512" t="s">
        <v>150</v>
      </c>
      <c r="D50" s="1003" t="s">
        <v>265</v>
      </c>
      <c r="E50" s="1003"/>
      <c r="F50" s="1004"/>
      <c r="G50" s="1004"/>
      <c r="H50" s="1004"/>
      <c r="I50" s="1004"/>
      <c r="J50" s="1005"/>
      <c r="K50" s="653" t="s">
        <v>193</v>
      </c>
      <c r="L50" s="651" t="s">
        <v>193</v>
      </c>
      <c r="M50" s="651" t="s">
        <v>193</v>
      </c>
      <c r="N50" s="651" t="s">
        <v>193</v>
      </c>
      <c r="O50" s="651" t="s">
        <v>193</v>
      </c>
      <c r="P50" s="651" t="s">
        <v>193</v>
      </c>
      <c r="Q50" s="652" t="s">
        <v>193</v>
      </c>
      <c r="R50" s="653" t="s">
        <v>193</v>
      </c>
      <c r="S50" s="651" t="s">
        <v>193</v>
      </c>
      <c r="T50" s="651" t="s">
        <v>193</v>
      </c>
      <c r="U50" s="651" t="s">
        <v>193</v>
      </c>
      <c r="V50" s="651" t="s">
        <v>193</v>
      </c>
      <c r="W50" s="651" t="s">
        <v>193</v>
      </c>
      <c r="X50" s="652" t="s">
        <v>193</v>
      </c>
      <c r="Y50" s="651" t="s">
        <v>193</v>
      </c>
      <c r="Z50" s="513" t="str">
        <f>IF('B-1'!Z50="","",'B-1'!Z50)</f>
        <v/>
      </c>
      <c r="AA50" s="513" t="str">
        <f>IF('B-1'!AA50="","",'B-1'!AA50)</f>
        <v/>
      </c>
      <c r="AB50" s="513" t="str">
        <f>IF('B-1'!AB50="","",'B-1'!AB50)</f>
        <v/>
      </c>
      <c r="AC50" s="513" t="str">
        <f>IF('B-1'!AC50="","",'B-1'!AC50)</f>
        <v/>
      </c>
      <c r="AD50" s="513" t="str">
        <f>IF('B-1'!AD50="","",'B-1'!AD50)</f>
        <v/>
      </c>
      <c r="AE50" s="514" t="str">
        <f>IF('B-1'!AE50="","",'B-1'!AE50)</f>
        <v/>
      </c>
    </row>
    <row r="51" spans="1:38" ht="14.25" thickBot="1" x14ac:dyDescent="0.2">
      <c r="A51" s="299"/>
      <c r="B51" s="515"/>
      <c r="C51" s="516" t="s">
        <v>153</v>
      </c>
      <c r="D51" s="1006" t="s">
        <v>266</v>
      </c>
      <c r="E51" s="1006"/>
      <c r="F51" s="1007"/>
      <c r="G51" s="1007"/>
      <c r="H51" s="1007"/>
      <c r="I51" s="1007"/>
      <c r="J51" s="1008"/>
      <c r="K51" s="650" t="s">
        <v>193</v>
      </c>
      <c r="L51" s="648" t="s">
        <v>193</v>
      </c>
      <c r="M51" s="648" t="s">
        <v>193</v>
      </c>
      <c r="N51" s="648" t="s">
        <v>193</v>
      </c>
      <c r="O51" s="648" t="s">
        <v>193</v>
      </c>
      <c r="P51" s="648" t="s">
        <v>193</v>
      </c>
      <c r="Q51" s="649" t="s">
        <v>193</v>
      </c>
      <c r="R51" s="650" t="s">
        <v>193</v>
      </c>
      <c r="S51" s="648" t="s">
        <v>193</v>
      </c>
      <c r="T51" s="648" t="s">
        <v>193</v>
      </c>
      <c r="U51" s="648" t="s">
        <v>193</v>
      </c>
      <c r="V51" s="648" t="s">
        <v>193</v>
      </c>
      <c r="W51" s="648" t="s">
        <v>193</v>
      </c>
      <c r="X51" s="649" t="s">
        <v>193</v>
      </c>
      <c r="Y51" s="648" t="s">
        <v>193</v>
      </c>
      <c r="Z51" s="225" t="str">
        <f>IF('B-1'!Z51="","",'B-1'!Z51)</f>
        <v/>
      </c>
      <c r="AA51" s="225" t="str">
        <f>IF('B-1'!AA51="","",'B-1'!AA51)</f>
        <v/>
      </c>
      <c r="AB51" s="225" t="str">
        <f>IF('B-1'!AB51="","",'B-1'!AB51)</f>
        <v/>
      </c>
      <c r="AC51" s="225" t="str">
        <f>IF('B-1'!AC51="","",'B-1'!AC51)</f>
        <v/>
      </c>
      <c r="AD51" s="225" t="str">
        <f>IF('B-1'!AD51="","",'B-1'!AD51)</f>
        <v/>
      </c>
      <c r="AE51" s="374" t="str">
        <f>IF('B-1'!AE51="","",'B-1'!AE51)</f>
        <v/>
      </c>
    </row>
    <row r="52" spans="1:38" ht="15.95" customHeight="1" x14ac:dyDescent="0.15">
      <c r="A52" s="299"/>
      <c r="B52" s="375" t="s">
        <v>267</v>
      </c>
      <c r="C52" s="376"/>
      <c r="D52" s="377"/>
      <c r="E52" s="377"/>
      <c r="F52" s="377"/>
      <c r="G52" s="377"/>
      <c r="H52" s="377"/>
      <c r="I52" s="377"/>
      <c r="J52" s="377"/>
      <c r="K52" s="378"/>
      <c r="L52" s="379"/>
      <c r="M52" s="379"/>
      <c r="N52" s="379"/>
      <c r="O52" s="379"/>
      <c r="P52" s="379"/>
      <c r="Q52" s="572"/>
      <c r="R52" s="378"/>
      <c r="S52" s="379"/>
      <c r="T52" s="379"/>
      <c r="U52" s="379"/>
      <c r="V52" s="379"/>
      <c r="W52" s="379"/>
      <c r="X52" s="572"/>
      <c r="Y52" s="379"/>
      <c r="Z52" s="380"/>
      <c r="AA52" s="380"/>
      <c r="AB52" s="380"/>
      <c r="AC52" s="380"/>
      <c r="AD52" s="379"/>
      <c r="AE52" s="571"/>
    </row>
    <row r="53" spans="1:38" ht="15.95" customHeight="1" x14ac:dyDescent="0.15">
      <c r="A53" s="299"/>
      <c r="B53" s="381"/>
      <c r="C53" s="382" t="s">
        <v>142</v>
      </c>
      <c r="D53" s="982" t="s">
        <v>268</v>
      </c>
      <c r="E53" s="982"/>
      <c r="F53" s="982"/>
      <c r="G53" s="982"/>
      <c r="H53" s="550"/>
      <c r="I53" s="383"/>
      <c r="J53" s="383" t="s">
        <v>269</v>
      </c>
      <c r="K53" s="639" t="s">
        <v>193</v>
      </c>
      <c r="L53" s="636" t="s">
        <v>193</v>
      </c>
      <c r="M53" s="636" t="s">
        <v>193</v>
      </c>
      <c r="N53" s="636" t="s">
        <v>193</v>
      </c>
      <c r="O53" s="636" t="s">
        <v>193</v>
      </c>
      <c r="P53" s="636" t="s">
        <v>193</v>
      </c>
      <c r="Q53" s="638" t="s">
        <v>193</v>
      </c>
      <c r="R53" s="639" t="s">
        <v>193</v>
      </c>
      <c r="S53" s="636" t="s">
        <v>193</v>
      </c>
      <c r="T53" s="636" t="s">
        <v>193</v>
      </c>
      <c r="U53" s="636" t="s">
        <v>193</v>
      </c>
      <c r="V53" s="636" t="s">
        <v>193</v>
      </c>
      <c r="W53" s="636" t="s">
        <v>193</v>
      </c>
      <c r="X53" s="638" t="s">
        <v>193</v>
      </c>
      <c r="Y53" s="636" t="s">
        <v>193</v>
      </c>
      <c r="Z53" s="647" t="str">
        <f>IF('B-1'!Z53="","","【"&amp;(IF(ABS('B-1'!Z53)&gt;0,100,"0")&amp;"】"))</f>
        <v/>
      </c>
      <c r="AA53" s="647" t="str">
        <f>IF('B-1'!AA53="","","【"&amp;(IF('B-1'!AA53&gt;='B-1'!Z53,ROUND(100+ABS('B-1'!Z53-'B-1'!AA53)/ABS('B-1'!Z53/100),0),ROUND(100-ABS('B-1'!Z53-'B-1'!AA53)/ABS('B-1'!Z53/100),0))&amp;"】"))</f>
        <v/>
      </c>
      <c r="AB53" s="647" t="str">
        <f>IF('B-1'!AB53="","","【"&amp;(IF('B-1'!AB53&gt;='B-1'!Z53,ROUND(100+ABS('B-1'!Z53-'B-1'!AB53)/ABS('B-1'!Z53/100),0),ROUND(100-ABS('B-1'!Z53-'B-1'!AB53)/ABS('B-1'!Z53/100),0))&amp;"】"))</f>
        <v/>
      </c>
      <c r="AC53" s="647" t="str">
        <f>IF('B-1'!AC53="","","【"&amp;(IF('B-1'!AC53&gt;='B-1'!Z53,ROUND(100+ABS('B-1'!Z53-'B-1'!AC53)/ABS('B-1'!Z53/100),0),ROUND(100-ABS('B-1'!Z53-'B-1'!AC53)/ABS('B-1'!Z53/100),0))&amp;"】"))</f>
        <v/>
      </c>
      <c r="AD53" s="280" t="str">
        <f>IF('B-1'!AD53="","","【"&amp;(IF('B-1'!AD53&gt;='B-1'!Z53,ROUND(100+ABS('B-1'!Z53-'B-1'!AD53)/ABS('B-1'!Z53/100),0),ROUND(100-ABS('B-1'!Z53-'B-1'!AD53)/ABS('B-1'!Z53/100),0))&amp;"】"))</f>
        <v/>
      </c>
      <c r="AE53" s="646" t="str">
        <f>IF('B-1'!AE53="","","【"&amp;(IF('B-1'!AE53&gt;='B-1'!Z53,ROUND(100+ABS('B-1'!Z53-'B-1'!AE53)/ABS('B-1'!Z53/100),0),ROUND(100-ABS('B-1'!Z53-'B-1'!AE53)/ABS('B-1'!Z53/100),0))&amp;"】"))</f>
        <v/>
      </c>
    </row>
    <row r="54" spans="1:38" ht="15.95" customHeight="1" x14ac:dyDescent="0.15">
      <c r="A54" s="299"/>
      <c r="B54" s="381"/>
      <c r="C54" s="382" t="s">
        <v>270</v>
      </c>
      <c r="D54" s="982" t="s">
        <v>271</v>
      </c>
      <c r="E54" s="982"/>
      <c r="F54" s="983"/>
      <c r="G54" s="983"/>
      <c r="H54" s="551"/>
      <c r="I54" s="383"/>
      <c r="J54" s="383" t="s">
        <v>272</v>
      </c>
      <c r="K54" s="639" t="s">
        <v>193</v>
      </c>
      <c r="L54" s="636" t="s">
        <v>193</v>
      </c>
      <c r="M54" s="636" t="s">
        <v>193</v>
      </c>
      <c r="N54" s="636" t="s">
        <v>193</v>
      </c>
      <c r="O54" s="636" t="s">
        <v>193</v>
      </c>
      <c r="P54" s="636" t="s">
        <v>193</v>
      </c>
      <c r="Q54" s="638" t="s">
        <v>193</v>
      </c>
      <c r="R54" s="639" t="s">
        <v>193</v>
      </c>
      <c r="S54" s="636" t="s">
        <v>193</v>
      </c>
      <c r="T54" s="636" t="s">
        <v>193</v>
      </c>
      <c r="U54" s="636" t="s">
        <v>193</v>
      </c>
      <c r="V54" s="636" t="s">
        <v>193</v>
      </c>
      <c r="W54" s="636" t="s">
        <v>193</v>
      </c>
      <c r="X54" s="638" t="s">
        <v>193</v>
      </c>
      <c r="Y54" s="636" t="s">
        <v>193</v>
      </c>
      <c r="Z54" s="645" t="str">
        <f>IF('B-1'!Z54="","","【"&amp;(IF(ABS('B-1'!Z54)&gt;0,100,"0")&amp;"】"))</f>
        <v/>
      </c>
      <c r="AA54" s="645" t="str">
        <f>IF('B-1'!AA54="","","【"&amp;(IF('B-1'!AA54&gt;='B-1'!Z54,ROUND(100+ABS('B-1'!Z54-'B-1'!AA54)/ABS('B-1'!Z54/100),0),ROUND(100-ABS('B-1'!Z54-'B-1'!AA54)/ABS('B-1'!Z54/100),0))&amp;"】"))</f>
        <v/>
      </c>
      <c r="AB54" s="645" t="str">
        <f>IF('B-1'!AB54="","","【"&amp;(IF('B-1'!AB54&gt;='B-1'!Z54,ROUND(100+ABS('B-1'!Z54-'B-1'!AB54)/ABS('B-1'!Z54/100),0),ROUND(100-ABS('B-1'!Z54-'B-1'!AB54)/ABS('B-1'!Z54/100),0))&amp;"】"))</f>
        <v/>
      </c>
      <c r="AC54" s="645" t="str">
        <f>IF('B-1'!AC54="","","【"&amp;(IF('B-1'!AC54&gt;='B-1'!Z54,ROUND(100+ABS('B-1'!Z54-'B-1'!AC54)/ABS('B-1'!Z54/100),0),ROUND(100-ABS('B-1'!Z54-'B-1'!AC54)/ABS('B-1'!Z54/100),0))&amp;"】"))</f>
        <v/>
      </c>
      <c r="AD54" s="280" t="str">
        <f>IF('B-1'!AD54="","","【"&amp;(IF('B-1'!AD54&gt;='B-1'!Z54,ROUND(100+ABS('B-1'!Z54-'B-1'!AD54)/ABS('B-1'!Z54/100),0),ROUND(100-ABS('B-1'!Z54-'B-1'!AD54)/ABS('B-1'!Z54/100),0))&amp;"】"))</f>
        <v/>
      </c>
      <c r="AE54" s="644" t="str">
        <f>IF('B-1'!AE54="","","【"&amp;(IF('B-1'!AE54&gt;='B-1'!Z54,ROUND(100+ABS('B-1'!Z54-'B-1'!AE54)/ABS('B-1'!Z54/100),0),ROUND(100-ABS('B-1'!Z54-'B-1'!AE54)/ABS('B-1'!Z54/100),0))&amp;"】"))</f>
        <v/>
      </c>
    </row>
    <row r="55" spans="1:38" ht="15.95" customHeight="1" x14ac:dyDescent="0.15">
      <c r="A55" s="299"/>
      <c r="B55" s="381"/>
      <c r="C55" s="382" t="s">
        <v>273</v>
      </c>
      <c r="D55" s="982" t="s">
        <v>274</v>
      </c>
      <c r="E55" s="982"/>
      <c r="F55" s="983"/>
      <c r="G55" s="983"/>
      <c r="H55" s="551"/>
      <c r="I55" s="383"/>
      <c r="J55" s="383" t="s">
        <v>275</v>
      </c>
      <c r="K55" s="639" t="s">
        <v>193</v>
      </c>
      <c r="L55" s="636" t="s">
        <v>193</v>
      </c>
      <c r="M55" s="636" t="s">
        <v>193</v>
      </c>
      <c r="N55" s="636" t="s">
        <v>193</v>
      </c>
      <c r="O55" s="636" t="s">
        <v>193</v>
      </c>
      <c r="P55" s="636" t="s">
        <v>193</v>
      </c>
      <c r="Q55" s="638" t="s">
        <v>193</v>
      </c>
      <c r="R55" s="639" t="s">
        <v>193</v>
      </c>
      <c r="S55" s="636" t="s">
        <v>193</v>
      </c>
      <c r="T55" s="636" t="s">
        <v>193</v>
      </c>
      <c r="U55" s="636" t="s">
        <v>193</v>
      </c>
      <c r="V55" s="636" t="s">
        <v>193</v>
      </c>
      <c r="W55" s="636" t="s">
        <v>193</v>
      </c>
      <c r="X55" s="638" t="s">
        <v>193</v>
      </c>
      <c r="Y55" s="636" t="s">
        <v>193</v>
      </c>
      <c r="Z55" s="643" t="str">
        <f>IF('B-1'!Z55="","","【"&amp;(IF(ABS('B-1'!Z55)&gt;0,100,"0")&amp;"】"))</f>
        <v/>
      </c>
      <c r="AA55" s="643" t="str">
        <f>IF('B-1'!AA55="","","【"&amp;(IF('B-1'!AA55&gt;='B-1'!Z55,ROUND(100+ABS('B-1'!Z55-'B-1'!AA55)/ABS('B-1'!Z55/100),0),ROUND(100-ABS('B-1'!Z55-'B-1'!AA55)/ABS('B-1'!Z55/100),0))&amp;"】"))</f>
        <v/>
      </c>
      <c r="AB55" s="643" t="str">
        <f>IF('B-1'!AB55="","","【"&amp;(IF('B-1'!AB55&gt;='B-1'!Z55,ROUND(100+ABS('B-1'!Z55-'B-1'!AB55)/ABS('B-1'!Z55/100),0),ROUND(100-ABS('B-1'!Z55-'B-1'!AB55)/ABS('B-1'!Z55/100),0))&amp;"】"))</f>
        <v/>
      </c>
      <c r="AC55" s="643" t="str">
        <f>IF('B-1'!AC55="","","【"&amp;(IF('B-1'!AC55&gt;='B-1'!Z55,ROUND(100+ABS('B-1'!Z55-'B-1'!AC55)/ABS('B-1'!Z55/100),0),ROUND(100-ABS('B-1'!Z55-'B-1'!AC55)/ABS('B-1'!Z55/100),0))&amp;"】"))</f>
        <v/>
      </c>
      <c r="AD55" s="280" t="str">
        <f>IF('B-1'!AD55="","","【"&amp;(IF('B-1'!AD55&gt;='B-1'!Z55,ROUND(100+ABS('B-1'!Z55-'B-1'!AD55)/ABS('B-1'!Z55/100),0),ROUND(100-ABS('B-1'!Z55-'B-1'!AD55)/ABS('B-1'!Z55/100),0))&amp;"】"))</f>
        <v/>
      </c>
      <c r="AE55" s="642" t="str">
        <f>IF('B-1'!AE55="","","【"&amp;(IF('B-1'!AE55&gt;='B-1'!Z55,ROUND(100+ABS('B-1'!Z55-'B-1'!AE55)/ABS('B-1'!Z55/100),0),ROUND(100-ABS('B-1'!Z55-'B-1'!AE55)/ABS('B-1'!Z55/100),0))&amp;"】"))</f>
        <v/>
      </c>
    </row>
    <row r="56" spans="1:38" ht="15.95" customHeight="1" x14ac:dyDescent="0.15">
      <c r="A56" s="299"/>
      <c r="B56" s="381"/>
      <c r="C56" s="382" t="s">
        <v>276</v>
      </c>
      <c r="D56" s="982" t="s">
        <v>277</v>
      </c>
      <c r="E56" s="982"/>
      <c r="F56" s="983"/>
      <c r="G56" s="983"/>
      <c r="H56" s="551"/>
      <c r="I56" s="383"/>
      <c r="J56" s="383" t="s">
        <v>278</v>
      </c>
      <c r="K56" s="639" t="s">
        <v>193</v>
      </c>
      <c r="L56" s="636" t="s">
        <v>193</v>
      </c>
      <c r="M56" s="636" t="s">
        <v>193</v>
      </c>
      <c r="N56" s="636" t="s">
        <v>193</v>
      </c>
      <c r="O56" s="636" t="s">
        <v>193</v>
      </c>
      <c r="P56" s="636" t="s">
        <v>193</v>
      </c>
      <c r="Q56" s="638" t="s">
        <v>193</v>
      </c>
      <c r="R56" s="639" t="s">
        <v>193</v>
      </c>
      <c r="S56" s="636" t="s">
        <v>193</v>
      </c>
      <c r="T56" s="636" t="s">
        <v>193</v>
      </c>
      <c r="U56" s="636" t="s">
        <v>193</v>
      </c>
      <c r="V56" s="636" t="s">
        <v>193</v>
      </c>
      <c r="W56" s="636" t="s">
        <v>193</v>
      </c>
      <c r="X56" s="638" t="s">
        <v>193</v>
      </c>
      <c r="Y56" s="636" t="s">
        <v>193</v>
      </c>
      <c r="Z56" s="641" t="str">
        <f>IF('B-1'!Z56="","","【"&amp;(IF(ABS('B-1'!Z56)&gt;0,100,"0")&amp;"】"))</f>
        <v>【0】</v>
      </c>
      <c r="AA56" s="641" t="e">
        <f>IF('B-1'!AA56="","","【"&amp;(IF('B-1'!AA56&gt;='B-1'!Z56,ROUND(100+ABS('B-1'!Z56-'B-1'!AA56)/ABS('B-1'!Z56/100),0),ROUND(100-ABS('B-1'!Z56-'B-1'!AA56)/ABS('B-1'!Z56/100),0))&amp;"】"))</f>
        <v>#DIV/0!</v>
      </c>
      <c r="AB56" s="641" t="e">
        <f>IF('B-1'!AB56="","","【"&amp;(IF('B-1'!AB56&gt;='B-1'!Z56,ROUND(100+ABS('B-1'!Z56-'B-1'!AB56)/ABS('B-1'!Z56/100),0),ROUND(100-ABS('B-1'!Z56-'B-1'!AB56)/ABS('B-1'!Z56/100),0))&amp;"】"))</f>
        <v>#DIV/0!</v>
      </c>
      <c r="AC56" s="641" t="e">
        <f>IF('B-1'!AC56="","","【"&amp;(IF('B-1'!AC56&gt;='B-1'!Z56,ROUND(100+ABS('B-1'!Z56-'B-1'!AC56)/ABS('B-1'!Z56/100),0),ROUND(100-ABS('B-1'!Z56-'B-1'!AC56)/ABS('B-1'!Z56/100),0))&amp;"】"))</f>
        <v>#DIV/0!</v>
      </c>
      <c r="AD56" s="636" t="e">
        <f>IF('B-1'!AD56="","","【"&amp;(IF('B-1'!AD56&gt;='B-1'!Z56,ROUND(100+ABS('B-1'!Z56-'B-1'!AD56)/ABS('B-1'!Z56/100),0),ROUND(100-ABS('B-1'!Z56-'B-1'!AD56)/ABS('B-1'!Z56/100),0))&amp;"】"))</f>
        <v>#DIV/0!</v>
      </c>
      <c r="AE56" s="640" t="e">
        <f>IF('B-1'!AE56="","","【"&amp;(IF('B-1'!AE56&gt;='B-1'!Z56,ROUND(100+ABS('B-1'!Z56-'B-1'!AE56)/ABS('B-1'!Z56/100),0),ROUND(100-ABS('B-1'!Z56-'B-1'!AE56)/ABS('B-1'!Z56/100),0))&amp;"】"))</f>
        <v>#DIV/0!</v>
      </c>
    </row>
    <row r="57" spans="1:38" ht="15.95" customHeight="1" x14ac:dyDescent="0.15">
      <c r="A57" s="299"/>
      <c r="B57" s="381"/>
      <c r="C57" s="382" t="s">
        <v>164</v>
      </c>
      <c r="D57" s="982" t="s">
        <v>279</v>
      </c>
      <c r="E57" s="982"/>
      <c r="F57" s="983"/>
      <c r="G57" s="983"/>
      <c r="H57" s="551"/>
      <c r="I57" s="383"/>
      <c r="J57" s="383" t="s">
        <v>280</v>
      </c>
      <c r="K57" s="639" t="s">
        <v>193</v>
      </c>
      <c r="L57" s="636" t="s">
        <v>193</v>
      </c>
      <c r="M57" s="636" t="s">
        <v>193</v>
      </c>
      <c r="N57" s="636" t="s">
        <v>193</v>
      </c>
      <c r="O57" s="636" t="s">
        <v>193</v>
      </c>
      <c r="P57" s="636" t="s">
        <v>193</v>
      </c>
      <c r="Q57" s="638" t="s">
        <v>193</v>
      </c>
      <c r="R57" s="639" t="s">
        <v>193</v>
      </c>
      <c r="S57" s="636" t="s">
        <v>193</v>
      </c>
      <c r="T57" s="636" t="s">
        <v>193</v>
      </c>
      <c r="U57" s="636" t="s">
        <v>193</v>
      </c>
      <c r="V57" s="636" t="s">
        <v>193</v>
      </c>
      <c r="W57" s="636" t="s">
        <v>193</v>
      </c>
      <c r="X57" s="638" t="s">
        <v>193</v>
      </c>
      <c r="Y57" s="636" t="s">
        <v>193</v>
      </c>
      <c r="Z57" s="637" t="str">
        <f>IF('B-1'!Z57="","","【"&amp;(IF(ABS('B-1'!Z57)&gt;0,100,"0")&amp;"】"))</f>
        <v>【0】</v>
      </c>
      <c r="AA57" s="637" t="e">
        <f>IF('B-1'!AA57="","","【"&amp;(IF('B-1'!AA57&gt;='B-1'!Z57,ROUND(100+ABS('B-1'!Z57-'B-1'!AA57)/ABS('B-1'!Z57/100),0),ROUND(100-ABS('B-1'!Z57-'B-1'!AA57)/ABS('B-1'!Z57/100),0))&amp;"】"))</f>
        <v>#DIV/0!</v>
      </c>
      <c r="AB57" s="637" t="e">
        <f>IF('B-1'!AB57="","","【"&amp;(IF('B-1'!AB57&gt;='B-1'!Z57,ROUND(100+ABS('B-1'!Z57-'B-1'!AB57)/ABS('B-1'!Z57/100),0),ROUND(100-ABS('B-1'!Z57-'B-1'!AB57)/ABS('B-1'!Z57/100),0))&amp;"】"))</f>
        <v>#DIV/0!</v>
      </c>
      <c r="AC57" s="637" t="e">
        <f>IF('B-1'!AC57="","","【"&amp;(IF('B-1'!AC57&gt;='B-1'!Z57,ROUND(100+ABS('B-1'!Z57-'B-1'!AC57)/ABS('B-1'!Z57/100),0),ROUND(100-ABS('B-1'!Z57-'B-1'!AC57)/ABS('B-1'!Z57/100),0))&amp;"】"))</f>
        <v>#DIV/0!</v>
      </c>
      <c r="AD57" s="636" t="e">
        <f>IF('B-1'!AD57="","","【"&amp;(IF('B-1'!AD57&gt;='B-1'!Z57,ROUND(100+ABS('B-1'!Z57-'B-1'!AD57)/ABS('B-1'!Z57/100),0),ROUND(100-ABS('B-1'!Z57-'B-1'!AD57)/ABS('B-1'!Z57/100),0))&amp;"】"))</f>
        <v>#DIV/0!</v>
      </c>
      <c r="AE57" s="635" t="e">
        <f>IF('B-1'!AE57="","","【"&amp;(IF('B-1'!AE57&gt;='B-1'!Z57,ROUND(100+ABS('B-1'!Z57-'B-1'!AE57)/ABS('B-1'!Z57/100),0),ROUND(100-ABS('B-1'!Z57-'B-1'!AE57)/ABS('B-1'!Z57/100),0))&amp;"】"))</f>
        <v>#DIV/0!</v>
      </c>
    </row>
    <row r="58" spans="1:38" ht="15.95" customHeight="1" thickBot="1" x14ac:dyDescent="0.2">
      <c r="A58" s="299"/>
      <c r="B58" s="224"/>
      <c r="C58" s="386" t="s">
        <v>171</v>
      </c>
      <c r="D58" s="984" t="s">
        <v>281</v>
      </c>
      <c r="E58" s="984"/>
      <c r="F58" s="985"/>
      <c r="G58" s="985"/>
      <c r="H58" s="552"/>
      <c r="I58" s="387"/>
      <c r="J58" s="387" t="s">
        <v>282</v>
      </c>
      <c r="K58" s="634" t="s">
        <v>193</v>
      </c>
      <c r="L58" s="631" t="s">
        <v>193</v>
      </c>
      <c r="M58" s="631" t="s">
        <v>193</v>
      </c>
      <c r="N58" s="631" t="s">
        <v>193</v>
      </c>
      <c r="O58" s="631" t="s">
        <v>193</v>
      </c>
      <c r="P58" s="631" t="s">
        <v>193</v>
      </c>
      <c r="Q58" s="633" t="s">
        <v>193</v>
      </c>
      <c r="R58" s="634" t="s">
        <v>193</v>
      </c>
      <c r="S58" s="631" t="s">
        <v>193</v>
      </c>
      <c r="T58" s="631" t="s">
        <v>193</v>
      </c>
      <c r="U58" s="631" t="s">
        <v>193</v>
      </c>
      <c r="V58" s="631" t="s">
        <v>193</v>
      </c>
      <c r="W58" s="631" t="s">
        <v>193</v>
      </c>
      <c r="X58" s="633" t="s">
        <v>193</v>
      </c>
      <c r="Y58" s="631" t="s">
        <v>193</v>
      </c>
      <c r="Z58" s="632" t="str">
        <f>IF('B-1'!Z58="","","【"&amp;(IF(ABS('B-1'!Z58)&gt;0,100,"0")&amp;"】"))</f>
        <v>【0】</v>
      </c>
      <c r="AA58" s="632" t="e">
        <f>IF('B-1'!AA58="","","【"&amp;(IF('B-1'!AA58&gt;='B-1'!Z58,ROUND(100+ABS('B-1'!Z58-'B-1'!AA58)/ABS('B-1'!Z58/100),0),ROUND(100-ABS('B-1'!Z58-'B-1'!AA58)/ABS('B-1'!Z58/100),0))&amp;"】"))</f>
        <v>#DIV/0!</v>
      </c>
      <c r="AB58" s="632" t="e">
        <f>IF('B-1'!AB58="","","【"&amp;(IF('B-1'!AB58&gt;='B-1'!Z58,ROUND(100+ABS('B-1'!Z58-'B-1'!AB58)/ABS('B-1'!Z58/100),0),ROUND(100-ABS('B-1'!Z58-'B-1'!AB58)/ABS('B-1'!Z58/100),0))&amp;"】"))</f>
        <v>#DIV/0!</v>
      </c>
      <c r="AC58" s="632" t="e">
        <f>IF('B-1'!AC58="","","【"&amp;(IF('B-1'!AC58&gt;='B-1'!Z58,ROUND(100+ABS('B-1'!Z58-'B-1'!AC58)/ABS('B-1'!Z58/100),0),ROUND(100-ABS('B-1'!Z58-'B-1'!AC58)/ABS('B-1'!Z58/100),0))&amp;"】"))</f>
        <v>#DIV/0!</v>
      </c>
      <c r="AD58" s="631" t="e">
        <f>IF('B-1'!AD58="","","【"&amp;(IF('B-1'!AD58&gt;='B-1'!Z58,ROUND(100+ABS('B-1'!Z58-'B-1'!AD58)/ABS('B-1'!Z58/100),0),ROUND(100-ABS('B-1'!Z58-'B-1'!AD58)/ABS('B-1'!Z58/100),0))&amp;"】"))</f>
        <v>#DIV/0!</v>
      </c>
      <c r="AE58" s="630" t="e">
        <f>IF('B-1'!AE58="","","【"&amp;(IF('B-1'!AE58&gt;='B-1'!Z58,ROUND(100+ABS('B-1'!Z58-'B-1'!AE58)/ABS('B-1'!Z58/100),0),ROUND(100-ABS('B-1'!Z58-'B-1'!AE58)/ABS('B-1'!Z58/100),0))&amp;"】"))</f>
        <v>#DIV/0!</v>
      </c>
    </row>
    <row r="59" spans="1:38" ht="15.95" customHeight="1" x14ac:dyDescent="0.15">
      <c r="A59" s="299"/>
      <c r="B59" s="299"/>
      <c r="C59" s="517"/>
      <c r="D59" s="407"/>
      <c r="E59" s="407"/>
      <c r="F59" s="518"/>
      <c r="G59" s="518"/>
      <c r="H59" s="518"/>
      <c r="I59" s="519"/>
      <c r="J59" s="519"/>
      <c r="K59" s="520"/>
      <c r="L59" s="521"/>
      <c r="M59" s="521"/>
      <c r="N59" s="521"/>
      <c r="O59" s="521"/>
      <c r="P59" s="521"/>
      <c r="Q59" s="521"/>
      <c r="R59" s="520"/>
      <c r="S59" s="521"/>
      <c r="T59" s="521"/>
      <c r="U59" s="521"/>
      <c r="V59" s="521"/>
      <c r="W59" s="521"/>
      <c r="X59" s="521"/>
      <c r="Y59" s="520"/>
      <c r="Z59" s="521"/>
      <c r="AA59" s="521"/>
      <c r="AB59" s="521"/>
      <c r="AC59" s="521"/>
      <c r="AD59" s="521"/>
      <c r="AE59" s="521"/>
    </row>
    <row r="60" spans="1:38" ht="15.95" customHeight="1" x14ac:dyDescent="0.15">
      <c r="B60" s="299" t="s">
        <v>283</v>
      </c>
      <c r="D60" s="299" t="s">
        <v>284</v>
      </c>
    </row>
    <row r="61" spans="1:38" ht="15.95" customHeight="1" x14ac:dyDescent="0.15">
      <c r="A61" s="522"/>
      <c r="B61" s="299" t="s">
        <v>285</v>
      </c>
      <c r="C61" s="523"/>
      <c r="D61" s="986" t="s">
        <v>286</v>
      </c>
      <c r="E61" s="986"/>
      <c r="F61" s="986"/>
      <c r="G61" s="986"/>
      <c r="H61" s="986"/>
      <c r="I61" s="986"/>
      <c r="J61" s="986"/>
      <c r="K61" s="986"/>
      <c r="L61" s="986"/>
      <c r="M61" s="986"/>
      <c r="N61" s="986"/>
      <c r="O61" s="986"/>
      <c r="P61" s="986"/>
      <c r="Q61" s="986"/>
      <c r="R61" s="299"/>
      <c r="S61" s="299"/>
      <c r="T61" s="299"/>
      <c r="U61" s="299"/>
      <c r="V61" s="299"/>
      <c r="W61" s="299"/>
      <c r="X61" s="299"/>
      <c r="Y61" s="299"/>
      <c r="Z61" s="299"/>
      <c r="AA61" s="299"/>
      <c r="AB61" s="299"/>
      <c r="AC61" s="299"/>
      <c r="AD61" s="299"/>
      <c r="AE61" s="299"/>
      <c r="AF61" s="299"/>
      <c r="AG61" s="299"/>
      <c r="AH61" s="299"/>
      <c r="AI61" s="299"/>
      <c r="AJ61" s="299"/>
      <c r="AK61" s="299"/>
      <c r="AL61" s="299"/>
    </row>
    <row r="62" spans="1:38" ht="15.95" customHeight="1" x14ac:dyDescent="0.15">
      <c r="B62" s="299" t="s">
        <v>287</v>
      </c>
      <c r="D62" s="300" t="s">
        <v>288</v>
      </c>
      <c r="F62" s="300"/>
      <c r="G62" s="300"/>
      <c r="H62" s="300"/>
      <c r="I62" s="300"/>
      <c r="J62" s="300"/>
    </row>
    <row r="63" spans="1:38" ht="15.95" customHeight="1" x14ac:dyDescent="0.15">
      <c r="B63" s="299" t="s">
        <v>289</v>
      </c>
      <c r="D63" s="299" t="s">
        <v>290</v>
      </c>
      <c r="E63" s="299"/>
      <c r="F63" s="406"/>
      <c r="G63" s="406"/>
      <c r="H63" s="406"/>
      <c r="I63" s="406"/>
      <c r="J63" s="301"/>
      <c r="K63" s="299"/>
      <c r="L63" s="299"/>
      <c r="M63" s="299"/>
      <c r="N63" s="299"/>
      <c r="O63" s="299"/>
      <c r="P63" s="299"/>
      <c r="Q63" s="299"/>
      <c r="S63" s="299"/>
      <c r="T63" s="299"/>
      <c r="U63" s="299"/>
      <c r="V63" s="299"/>
      <c r="W63" s="299"/>
      <c r="X63" s="299"/>
      <c r="Y63" s="299"/>
      <c r="Z63" s="299"/>
      <c r="AA63" s="299"/>
      <c r="AB63" s="299"/>
      <c r="AC63" s="299"/>
      <c r="AD63" s="299"/>
      <c r="AE63" s="299"/>
    </row>
  </sheetData>
  <mergeCells count="16">
    <mergeCell ref="D47:H47"/>
    <mergeCell ref="B4:F4"/>
    <mergeCell ref="G4:J4"/>
    <mergeCell ref="B13:B27"/>
    <mergeCell ref="D27:H27"/>
    <mergeCell ref="B29:B46"/>
    <mergeCell ref="D56:G56"/>
    <mergeCell ref="D57:G57"/>
    <mergeCell ref="D58:G58"/>
    <mergeCell ref="D61:Q61"/>
    <mergeCell ref="D49:J49"/>
    <mergeCell ref="D50:J50"/>
    <mergeCell ref="D51:J51"/>
    <mergeCell ref="D53:G53"/>
    <mergeCell ref="D54:G54"/>
    <mergeCell ref="D55:G55"/>
  </mergeCells>
  <phoneticPr fontId="14"/>
  <printOptions horizontalCentered="1"/>
  <pageMargins left="0.23622047244094491" right="0.23622047244094491" top="0.35433070866141736" bottom="0.55118110236220474" header="0.31496062992125984" footer="0.31496062992125984"/>
  <pageSetup paperSize="8" scale="53" orientation="landscape" r:id="rId1"/>
  <headerFooter>
    <oddHeader xml:space="preserve">&amp;R&amp;U開示版・非開示版&amp;U
※上記いずれかに丸をつけてください。
</oddHeader>
  </headerFooter>
  <rowBreaks count="1" manualBreakCount="1">
    <brk id="62"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F28089-5FDC-4F8F-9BF8-7B5020E4562F}">
  <sheetPr>
    <pageSetUpPr fitToPage="1"/>
  </sheetPr>
  <dimension ref="A1:Z87"/>
  <sheetViews>
    <sheetView topLeftCell="A47" zoomScale="85" zoomScaleNormal="85" zoomScaleSheetLayoutView="80" workbookViewId="0">
      <selection activeCell="K22" sqref="K22"/>
    </sheetView>
  </sheetViews>
  <sheetFormatPr defaultColWidth="9" defaultRowHeight="13.5" x14ac:dyDescent="0.15"/>
  <cols>
    <col min="1" max="1" width="2.375" style="684" customWidth="1"/>
    <col min="2" max="2" width="37.375" style="684" customWidth="1"/>
    <col min="3" max="3" width="17.375" style="684" customWidth="1"/>
    <col min="4" max="4" width="21.875" style="684" customWidth="1"/>
    <col min="5" max="5" width="20.125" style="684" customWidth="1"/>
    <col min="6" max="7" width="23.875" style="684" customWidth="1"/>
    <col min="8" max="8" width="13" style="684" bestFit="1" customWidth="1"/>
    <col min="9" max="9" width="12.125" style="684" customWidth="1"/>
    <col min="10" max="10" width="51.375" style="684" customWidth="1"/>
    <col min="11" max="24" width="14.375" style="684" customWidth="1"/>
    <col min="25" max="25" width="2.375" style="684" customWidth="1"/>
    <col min="26" max="16384" width="9" style="684"/>
  </cols>
  <sheetData>
    <row r="1" spans="1:26" s="300" customFormat="1" ht="26.1" customHeight="1" x14ac:dyDescent="0.15">
      <c r="A1" s="758"/>
      <c r="B1" s="399" t="s">
        <v>11</v>
      </c>
      <c r="C1" s="761"/>
      <c r="D1" s="761"/>
      <c r="E1" s="761"/>
      <c r="F1" s="758"/>
      <c r="G1" s="758"/>
      <c r="H1" s="758"/>
      <c r="I1" s="758"/>
      <c r="J1" s="758"/>
      <c r="K1" s="758"/>
    </row>
    <row r="2" spans="1:26" s="300" customFormat="1" ht="26.1" customHeight="1" x14ac:dyDescent="0.15">
      <c r="A2" s="758"/>
      <c r="B2" s="760" t="s">
        <v>292</v>
      </c>
      <c r="C2" s="760"/>
      <c r="D2" s="760"/>
      <c r="E2" s="760"/>
      <c r="F2" s="758"/>
      <c r="G2" s="758"/>
      <c r="H2" s="758"/>
      <c r="I2" s="758"/>
      <c r="J2" s="758"/>
      <c r="K2" s="758"/>
    </row>
    <row r="3" spans="1:26" s="300" customFormat="1" ht="9.75" customHeight="1" thickBot="1" x14ac:dyDescent="0.2">
      <c r="B3" s="759"/>
      <c r="C3" s="759"/>
      <c r="D3" s="759"/>
      <c r="E3" s="759"/>
      <c r="F3" s="758"/>
      <c r="G3" s="758"/>
      <c r="H3" s="758"/>
      <c r="I3" s="758"/>
      <c r="J3" s="758"/>
      <c r="K3" s="758"/>
    </row>
    <row r="4" spans="1:26" s="740" customFormat="1" ht="19.350000000000001" customHeight="1" thickBot="1" x14ac:dyDescent="0.2">
      <c r="B4" s="836" t="s">
        <v>12</v>
      </c>
      <c r="C4" s="837"/>
      <c r="D4" s="837"/>
      <c r="E4" s="837"/>
      <c r="F4" s="1009" t="str">
        <f>IF(様式一覧表!D5="","",様式一覧表!D5)</f>
        <v/>
      </c>
      <c r="G4" s="1010"/>
      <c r="H4" s="1010"/>
      <c r="I4" s="1010"/>
      <c r="J4" s="1011"/>
      <c r="K4" s="684"/>
      <c r="L4" s="684"/>
      <c r="N4" s="757"/>
      <c r="O4" s="757"/>
      <c r="P4" s="757"/>
      <c r="Q4" s="757"/>
      <c r="Y4" s="300"/>
      <c r="Z4" s="300"/>
    </row>
    <row r="5" spans="1:26" ht="7.35" customHeight="1" x14ac:dyDescent="0.15">
      <c r="Y5" s="300"/>
      <c r="Z5" s="300"/>
    </row>
    <row r="6" spans="1:26" ht="22.5" customHeight="1" x14ac:dyDescent="0.15">
      <c r="B6" s="684" t="s">
        <v>293</v>
      </c>
      <c r="Y6" s="300"/>
      <c r="Z6" s="300"/>
    </row>
    <row r="7" spans="1:26" ht="22.5" customHeight="1" x14ac:dyDescent="0.15">
      <c r="B7" s="756" t="s">
        <v>103</v>
      </c>
      <c r="C7" s="755"/>
      <c r="D7" s="755"/>
      <c r="E7" s="755"/>
      <c r="F7" s="755"/>
      <c r="G7" s="755"/>
      <c r="H7" s="755"/>
      <c r="I7" s="755"/>
      <c r="J7" s="755"/>
      <c r="K7" s="755"/>
      <c r="L7" s="755"/>
      <c r="M7" s="755"/>
      <c r="N7" s="755"/>
      <c r="O7" s="755"/>
      <c r="P7" s="755"/>
      <c r="Q7" s="755"/>
      <c r="R7" s="755"/>
      <c r="S7" s="755"/>
      <c r="T7" s="755"/>
      <c r="U7" s="755"/>
      <c r="V7" s="755"/>
      <c r="W7" s="755"/>
      <c r="X7" s="754"/>
      <c r="Y7" s="742"/>
    </row>
    <row r="8" spans="1:26" ht="15" customHeight="1" x14ac:dyDescent="0.15">
      <c r="B8" s="742" t="s">
        <v>294</v>
      </c>
      <c r="X8" s="751"/>
      <c r="Y8" s="742"/>
    </row>
    <row r="9" spans="1:26" ht="15" customHeight="1" x14ac:dyDescent="0.15">
      <c r="B9" s="753" t="s">
        <v>295</v>
      </c>
      <c r="C9" s="752"/>
      <c r="D9" s="752"/>
      <c r="E9" s="752"/>
      <c r="X9" s="751"/>
      <c r="Y9" s="742"/>
    </row>
    <row r="10" spans="1:26" ht="15" customHeight="1" x14ac:dyDescent="0.15">
      <c r="B10" s="742" t="s">
        <v>296</v>
      </c>
      <c r="X10" s="751"/>
      <c r="Y10" s="742"/>
    </row>
    <row r="11" spans="1:26" s="746" customFormat="1" ht="14.25" customHeight="1" x14ac:dyDescent="0.15">
      <c r="B11" s="750" t="s">
        <v>297</v>
      </c>
      <c r="C11" s="749"/>
      <c r="D11" s="749"/>
      <c r="E11" s="749"/>
      <c r="F11" s="749"/>
      <c r="G11" s="749"/>
      <c r="H11" s="749"/>
      <c r="I11" s="749"/>
      <c r="J11" s="749"/>
      <c r="K11" s="749"/>
      <c r="L11" s="749"/>
      <c r="M11" s="749"/>
      <c r="N11" s="749"/>
      <c r="O11" s="749"/>
      <c r="P11" s="749"/>
      <c r="Q11" s="749"/>
      <c r="R11" s="749"/>
      <c r="S11" s="749"/>
      <c r="T11" s="749"/>
      <c r="U11" s="749"/>
      <c r="V11" s="749"/>
      <c r="W11" s="749"/>
      <c r="X11" s="748"/>
      <c r="Y11" s="747"/>
      <c r="Z11" s="300"/>
    </row>
    <row r="12" spans="1:26" ht="15" customHeight="1" x14ac:dyDescent="0.15">
      <c r="B12" s="745" t="s">
        <v>298</v>
      </c>
      <c r="C12" s="744"/>
      <c r="D12" s="744"/>
      <c r="E12" s="744"/>
      <c r="F12" s="744"/>
      <c r="G12" s="744"/>
      <c r="H12" s="744"/>
      <c r="I12" s="744"/>
      <c r="J12" s="744"/>
      <c r="K12" s="744"/>
      <c r="L12" s="744"/>
      <c r="M12" s="744"/>
      <c r="N12" s="744"/>
      <c r="O12" s="744"/>
      <c r="P12" s="744"/>
      <c r="Q12" s="744"/>
      <c r="R12" s="744"/>
      <c r="S12" s="744"/>
      <c r="T12" s="744"/>
      <c r="U12" s="744"/>
      <c r="V12" s="744"/>
      <c r="W12" s="744"/>
      <c r="X12" s="743"/>
      <c r="Y12" s="742"/>
    </row>
    <row r="13" spans="1:26" ht="15" customHeight="1" x14ac:dyDescent="0.15">
      <c r="M13" s="741"/>
    </row>
    <row r="14" spans="1:26" s="740" customFormat="1" ht="19.5" customHeight="1" thickBot="1" x14ac:dyDescent="0.2">
      <c r="B14" s="1012" t="s">
        <v>299</v>
      </c>
      <c r="C14" s="1012"/>
      <c r="D14" s="1012"/>
      <c r="E14" s="1012"/>
      <c r="F14" s="1012"/>
      <c r="G14" s="1012"/>
      <c r="H14" s="1012"/>
      <c r="I14" s="1012"/>
      <c r="J14" s="1012"/>
      <c r="K14" s="1012"/>
      <c r="L14" s="1012"/>
      <c r="M14" s="1012"/>
      <c r="N14" s="1012"/>
      <c r="O14" s="1012"/>
      <c r="P14" s="1012"/>
      <c r="Q14" s="1012"/>
      <c r="R14" s="1012"/>
      <c r="S14" s="1012"/>
      <c r="T14" s="1012"/>
      <c r="U14" s="1012"/>
      <c r="V14" s="1012"/>
      <c r="W14" s="1012"/>
      <c r="X14" s="1012"/>
    </row>
    <row r="15" spans="1:26" ht="57" customHeight="1" thickBot="1" x14ac:dyDescent="0.2">
      <c r="B15" s="828" t="s">
        <v>300</v>
      </c>
      <c r="C15" s="738" t="s">
        <v>301</v>
      </c>
      <c r="D15" s="811" t="s">
        <v>302</v>
      </c>
      <c r="E15" s="809" t="s">
        <v>303</v>
      </c>
      <c r="F15" s="829" t="s">
        <v>304</v>
      </c>
      <c r="G15" s="829" t="s">
        <v>305</v>
      </c>
      <c r="H15" s="830" t="s">
        <v>306</v>
      </c>
      <c r="I15" s="829" t="s">
        <v>307</v>
      </c>
      <c r="J15" s="829" t="s">
        <v>308</v>
      </c>
      <c r="K15" s="736" t="s">
        <v>309</v>
      </c>
      <c r="L15" s="736" t="s">
        <v>310</v>
      </c>
      <c r="M15" s="735" t="s">
        <v>311</v>
      </c>
      <c r="N15" s="831" t="s">
        <v>312</v>
      </c>
      <c r="O15" s="734" t="s">
        <v>313</v>
      </c>
      <c r="P15" s="734" t="s">
        <v>314</v>
      </c>
      <c r="Q15" s="734" t="s">
        <v>315</v>
      </c>
      <c r="R15" s="734" t="s">
        <v>316</v>
      </c>
      <c r="S15" s="831" t="s">
        <v>317</v>
      </c>
      <c r="T15" s="831" t="s">
        <v>318</v>
      </c>
      <c r="U15" s="831" t="s">
        <v>319</v>
      </c>
      <c r="V15" s="831" t="s">
        <v>320</v>
      </c>
      <c r="W15" s="831" t="s">
        <v>321</v>
      </c>
      <c r="X15" s="832" t="s">
        <v>322</v>
      </c>
    </row>
    <row r="16" spans="1:26" ht="14.85" customHeight="1" x14ac:dyDescent="0.15">
      <c r="B16" s="733" t="s">
        <v>323</v>
      </c>
      <c r="C16" s="842" t="str">
        <f>IF(様式一覧表!$D$5="","",様式一覧表!$D$5)</f>
        <v/>
      </c>
      <c r="D16" s="843" t="s">
        <v>760</v>
      </c>
      <c r="E16" s="843" t="s">
        <v>324</v>
      </c>
      <c r="F16" s="732" t="s">
        <v>325</v>
      </c>
      <c r="G16" s="732" t="s">
        <v>325</v>
      </c>
      <c r="H16" s="731" t="s">
        <v>326</v>
      </c>
      <c r="I16" s="731" t="s">
        <v>326</v>
      </c>
      <c r="J16" s="730" t="s">
        <v>326</v>
      </c>
      <c r="K16" s="729"/>
      <c r="L16" s="729"/>
      <c r="M16" s="730" t="s">
        <v>326</v>
      </c>
      <c r="N16" s="711" t="e">
        <f t="shared" ref="N16:N47" si="0">L16/K16</f>
        <v>#DIV/0!</v>
      </c>
      <c r="O16" s="729"/>
      <c r="P16" s="729"/>
      <c r="Q16" s="729"/>
      <c r="R16" s="729"/>
      <c r="S16" s="711" t="e">
        <f>O16/K16</f>
        <v>#DIV/0!</v>
      </c>
      <c r="T16" s="711" t="e">
        <f t="shared" ref="T16:T47" si="1">P16/K16</f>
        <v>#DIV/0!</v>
      </c>
      <c r="U16" s="711" t="e">
        <f t="shared" ref="U16:U47" si="2">Q16/K16</f>
        <v>#DIV/0!</v>
      </c>
      <c r="V16" s="711" t="e">
        <f t="shared" ref="V16:V47" si="3">R16/K16</f>
        <v>#DIV/0!</v>
      </c>
      <c r="W16" s="711" t="e">
        <f t="shared" ref="W16:W47" si="4">(O16+P16+Q16+R16)/K16</f>
        <v>#DIV/0!</v>
      </c>
      <c r="X16" s="710" t="e">
        <f t="shared" ref="X16:X47" si="5">N16-W16</f>
        <v>#DIV/0!</v>
      </c>
    </row>
    <row r="17" spans="2:24" ht="14.85" customHeight="1" x14ac:dyDescent="0.15">
      <c r="B17" s="125" t="s">
        <v>323</v>
      </c>
      <c r="C17" s="709" t="str">
        <f>IF(様式一覧表!$D$5="","",様式一覧表!$D$5)</f>
        <v/>
      </c>
      <c r="D17" s="708" t="s">
        <v>760</v>
      </c>
      <c r="E17" s="323" t="s">
        <v>327</v>
      </c>
      <c r="F17" s="706"/>
      <c r="G17" s="707"/>
      <c r="H17" s="706"/>
      <c r="I17" s="700"/>
      <c r="J17" s="699"/>
      <c r="K17" s="705"/>
      <c r="L17" s="705"/>
      <c r="M17" s="698"/>
      <c r="N17" s="704" t="e">
        <f t="shared" si="0"/>
        <v>#DIV/0!</v>
      </c>
      <c r="O17" s="705"/>
      <c r="P17" s="705"/>
      <c r="Q17" s="705"/>
      <c r="R17" s="705"/>
      <c r="S17" s="704" t="e">
        <f t="shared" ref="S17:S47" si="6">O17/K17</f>
        <v>#DIV/0!</v>
      </c>
      <c r="T17" s="704" t="e">
        <f t="shared" si="1"/>
        <v>#DIV/0!</v>
      </c>
      <c r="U17" s="704" t="e">
        <f t="shared" si="2"/>
        <v>#DIV/0!</v>
      </c>
      <c r="V17" s="704" t="e">
        <f t="shared" si="3"/>
        <v>#DIV/0!</v>
      </c>
      <c r="W17" s="704" t="e">
        <f t="shared" si="4"/>
        <v>#DIV/0!</v>
      </c>
      <c r="X17" s="703" t="e">
        <f t="shared" si="5"/>
        <v>#DIV/0!</v>
      </c>
    </row>
    <row r="18" spans="2:24" ht="14.85" customHeight="1" x14ac:dyDescent="0.15">
      <c r="B18" s="125" t="s">
        <v>323</v>
      </c>
      <c r="C18" s="709" t="str">
        <f>IF(様式一覧表!$D$5="","",様式一覧表!$D$5)</f>
        <v/>
      </c>
      <c r="D18" s="708" t="s">
        <v>760</v>
      </c>
      <c r="E18" s="323" t="s">
        <v>327</v>
      </c>
      <c r="F18" s="706"/>
      <c r="G18" s="707"/>
      <c r="H18" s="706"/>
      <c r="I18" s="700"/>
      <c r="J18" s="699"/>
      <c r="K18" s="705"/>
      <c r="L18" s="705"/>
      <c r="M18" s="698"/>
      <c r="N18" s="704" t="e">
        <f t="shared" si="0"/>
        <v>#DIV/0!</v>
      </c>
      <c r="O18" s="705"/>
      <c r="P18" s="705"/>
      <c r="Q18" s="705"/>
      <c r="R18" s="705"/>
      <c r="S18" s="704" t="e">
        <f t="shared" si="6"/>
        <v>#DIV/0!</v>
      </c>
      <c r="T18" s="704" t="e">
        <f t="shared" si="1"/>
        <v>#DIV/0!</v>
      </c>
      <c r="U18" s="704" t="e">
        <f t="shared" si="2"/>
        <v>#DIV/0!</v>
      </c>
      <c r="V18" s="704" t="e">
        <f t="shared" si="3"/>
        <v>#DIV/0!</v>
      </c>
      <c r="W18" s="704" t="e">
        <f t="shared" si="4"/>
        <v>#DIV/0!</v>
      </c>
      <c r="X18" s="703" t="e">
        <f t="shared" si="5"/>
        <v>#DIV/0!</v>
      </c>
    </row>
    <row r="19" spans="2:24" ht="14.85" customHeight="1" x14ac:dyDescent="0.15">
      <c r="B19" s="125" t="s">
        <v>323</v>
      </c>
      <c r="C19" s="709" t="str">
        <f>IF(様式一覧表!$D$5="","",様式一覧表!$D$5)</f>
        <v/>
      </c>
      <c r="D19" s="708" t="s">
        <v>760</v>
      </c>
      <c r="E19" s="323" t="s">
        <v>327</v>
      </c>
      <c r="F19" s="706"/>
      <c r="G19" s="707"/>
      <c r="H19" s="706"/>
      <c r="I19" s="700"/>
      <c r="J19" s="699"/>
      <c r="K19" s="705"/>
      <c r="L19" s="705"/>
      <c r="M19" s="698"/>
      <c r="N19" s="704" t="e">
        <f t="shared" si="0"/>
        <v>#DIV/0!</v>
      </c>
      <c r="O19" s="705"/>
      <c r="P19" s="705"/>
      <c r="Q19" s="705"/>
      <c r="R19" s="705"/>
      <c r="S19" s="704" t="e">
        <f t="shared" si="6"/>
        <v>#DIV/0!</v>
      </c>
      <c r="T19" s="704" t="e">
        <f t="shared" si="1"/>
        <v>#DIV/0!</v>
      </c>
      <c r="U19" s="704" t="e">
        <f t="shared" si="2"/>
        <v>#DIV/0!</v>
      </c>
      <c r="V19" s="704" t="e">
        <f t="shared" si="3"/>
        <v>#DIV/0!</v>
      </c>
      <c r="W19" s="704" t="e">
        <f t="shared" si="4"/>
        <v>#DIV/0!</v>
      </c>
      <c r="X19" s="703" t="e">
        <f t="shared" si="5"/>
        <v>#DIV/0!</v>
      </c>
    </row>
    <row r="20" spans="2:24" ht="14.85" customHeight="1" x14ac:dyDescent="0.15">
      <c r="B20" s="125" t="s">
        <v>323</v>
      </c>
      <c r="C20" s="709" t="str">
        <f>IF(様式一覧表!$D$5="","",様式一覧表!$D$5)</f>
        <v/>
      </c>
      <c r="D20" s="708" t="s">
        <v>760</v>
      </c>
      <c r="E20" s="323" t="s">
        <v>327</v>
      </c>
      <c r="F20" s="706"/>
      <c r="G20" s="707"/>
      <c r="H20" s="706"/>
      <c r="I20" s="700"/>
      <c r="J20" s="699"/>
      <c r="K20" s="705"/>
      <c r="L20" s="705"/>
      <c r="M20" s="698"/>
      <c r="N20" s="704" t="e">
        <f t="shared" si="0"/>
        <v>#DIV/0!</v>
      </c>
      <c r="O20" s="705"/>
      <c r="P20" s="705"/>
      <c r="Q20" s="705"/>
      <c r="R20" s="705"/>
      <c r="S20" s="704" t="e">
        <f t="shared" si="6"/>
        <v>#DIV/0!</v>
      </c>
      <c r="T20" s="704" t="e">
        <f t="shared" si="1"/>
        <v>#DIV/0!</v>
      </c>
      <c r="U20" s="704" t="e">
        <f t="shared" si="2"/>
        <v>#DIV/0!</v>
      </c>
      <c r="V20" s="704" t="e">
        <f t="shared" si="3"/>
        <v>#DIV/0!</v>
      </c>
      <c r="W20" s="704" t="e">
        <f t="shared" si="4"/>
        <v>#DIV/0!</v>
      </c>
      <c r="X20" s="703" t="e">
        <f t="shared" si="5"/>
        <v>#DIV/0!</v>
      </c>
    </row>
    <row r="21" spans="2:24" ht="14.85" customHeight="1" x14ac:dyDescent="0.15">
      <c r="B21" s="125" t="s">
        <v>323</v>
      </c>
      <c r="C21" s="709" t="str">
        <f>IF(様式一覧表!$D$5="","",様式一覧表!$D$5)</f>
        <v/>
      </c>
      <c r="D21" s="708" t="s">
        <v>760</v>
      </c>
      <c r="E21" s="323" t="s">
        <v>327</v>
      </c>
      <c r="F21" s="706"/>
      <c r="G21" s="707"/>
      <c r="H21" s="706"/>
      <c r="I21" s="700"/>
      <c r="J21" s="699"/>
      <c r="K21" s="705"/>
      <c r="L21" s="705"/>
      <c r="M21" s="698"/>
      <c r="N21" s="704" t="e">
        <f t="shared" si="0"/>
        <v>#DIV/0!</v>
      </c>
      <c r="O21" s="705"/>
      <c r="P21" s="705"/>
      <c r="Q21" s="705"/>
      <c r="R21" s="705"/>
      <c r="S21" s="704" t="e">
        <f t="shared" si="6"/>
        <v>#DIV/0!</v>
      </c>
      <c r="T21" s="704" t="e">
        <f t="shared" si="1"/>
        <v>#DIV/0!</v>
      </c>
      <c r="U21" s="704" t="e">
        <f t="shared" si="2"/>
        <v>#DIV/0!</v>
      </c>
      <c r="V21" s="704" t="e">
        <f t="shared" si="3"/>
        <v>#DIV/0!</v>
      </c>
      <c r="W21" s="704" t="e">
        <f t="shared" si="4"/>
        <v>#DIV/0!</v>
      </c>
      <c r="X21" s="703" t="e">
        <f t="shared" si="5"/>
        <v>#DIV/0!</v>
      </c>
    </row>
    <row r="22" spans="2:24" ht="14.85" customHeight="1" x14ac:dyDescent="0.15">
      <c r="B22" s="125" t="s">
        <v>323</v>
      </c>
      <c r="C22" s="709" t="str">
        <f>IF(様式一覧表!$D$5="","",様式一覧表!$D$5)</f>
        <v/>
      </c>
      <c r="D22" s="708" t="s">
        <v>760</v>
      </c>
      <c r="E22" s="323" t="s">
        <v>327</v>
      </c>
      <c r="F22" s="706"/>
      <c r="G22" s="707"/>
      <c r="H22" s="706"/>
      <c r="I22" s="700"/>
      <c r="J22" s="699"/>
      <c r="K22" s="705"/>
      <c r="L22" s="705"/>
      <c r="M22" s="698"/>
      <c r="N22" s="704" t="e">
        <f t="shared" si="0"/>
        <v>#DIV/0!</v>
      </c>
      <c r="O22" s="705"/>
      <c r="P22" s="705"/>
      <c r="Q22" s="705"/>
      <c r="R22" s="705"/>
      <c r="S22" s="704" t="e">
        <f t="shared" si="6"/>
        <v>#DIV/0!</v>
      </c>
      <c r="T22" s="704" t="e">
        <f t="shared" si="1"/>
        <v>#DIV/0!</v>
      </c>
      <c r="U22" s="704" t="e">
        <f t="shared" si="2"/>
        <v>#DIV/0!</v>
      </c>
      <c r="V22" s="704" t="e">
        <f t="shared" si="3"/>
        <v>#DIV/0!</v>
      </c>
      <c r="W22" s="704" t="e">
        <f t="shared" si="4"/>
        <v>#DIV/0!</v>
      </c>
      <c r="X22" s="703" t="e">
        <f t="shared" si="5"/>
        <v>#DIV/0!</v>
      </c>
    </row>
    <row r="23" spans="2:24" ht="14.85" customHeight="1" x14ac:dyDescent="0.15">
      <c r="B23" s="125" t="s">
        <v>323</v>
      </c>
      <c r="C23" s="709" t="str">
        <f>IF(様式一覧表!$D$5="","",様式一覧表!$D$5)</f>
        <v/>
      </c>
      <c r="D23" s="708" t="s">
        <v>760</v>
      </c>
      <c r="E23" s="323" t="s">
        <v>327</v>
      </c>
      <c r="F23" s="706"/>
      <c r="G23" s="707"/>
      <c r="H23" s="706"/>
      <c r="I23" s="700"/>
      <c r="J23" s="699"/>
      <c r="K23" s="705"/>
      <c r="L23" s="705"/>
      <c r="M23" s="698"/>
      <c r="N23" s="704" t="e">
        <f t="shared" si="0"/>
        <v>#DIV/0!</v>
      </c>
      <c r="O23" s="705"/>
      <c r="P23" s="705"/>
      <c r="Q23" s="705"/>
      <c r="R23" s="705"/>
      <c r="S23" s="704" t="e">
        <f t="shared" si="6"/>
        <v>#DIV/0!</v>
      </c>
      <c r="T23" s="704" t="e">
        <f t="shared" si="1"/>
        <v>#DIV/0!</v>
      </c>
      <c r="U23" s="704" t="e">
        <f t="shared" si="2"/>
        <v>#DIV/0!</v>
      </c>
      <c r="V23" s="704" t="e">
        <f t="shared" si="3"/>
        <v>#DIV/0!</v>
      </c>
      <c r="W23" s="704" t="e">
        <f t="shared" si="4"/>
        <v>#DIV/0!</v>
      </c>
      <c r="X23" s="703" t="e">
        <f t="shared" si="5"/>
        <v>#DIV/0!</v>
      </c>
    </row>
    <row r="24" spans="2:24" ht="14.85" customHeight="1" x14ac:dyDescent="0.15">
      <c r="B24" s="125" t="s">
        <v>323</v>
      </c>
      <c r="C24" s="709" t="str">
        <f>IF(様式一覧表!$D$5="","",様式一覧表!$D$5)</f>
        <v/>
      </c>
      <c r="D24" s="708" t="s">
        <v>760</v>
      </c>
      <c r="E24" s="323" t="s">
        <v>327</v>
      </c>
      <c r="F24" s="706"/>
      <c r="G24" s="707"/>
      <c r="H24" s="706"/>
      <c r="I24" s="700"/>
      <c r="J24" s="699"/>
      <c r="K24" s="705"/>
      <c r="L24" s="705"/>
      <c r="M24" s="698"/>
      <c r="N24" s="704" t="e">
        <f t="shared" si="0"/>
        <v>#DIV/0!</v>
      </c>
      <c r="O24" s="705"/>
      <c r="P24" s="705"/>
      <c r="Q24" s="705"/>
      <c r="R24" s="705"/>
      <c r="S24" s="704" t="e">
        <f t="shared" si="6"/>
        <v>#DIV/0!</v>
      </c>
      <c r="T24" s="704" t="e">
        <f t="shared" si="1"/>
        <v>#DIV/0!</v>
      </c>
      <c r="U24" s="704" t="e">
        <f t="shared" si="2"/>
        <v>#DIV/0!</v>
      </c>
      <c r="V24" s="704" t="e">
        <f t="shared" si="3"/>
        <v>#DIV/0!</v>
      </c>
      <c r="W24" s="704" t="e">
        <f t="shared" si="4"/>
        <v>#DIV/0!</v>
      </c>
      <c r="X24" s="703" t="e">
        <f t="shared" si="5"/>
        <v>#DIV/0!</v>
      </c>
    </row>
    <row r="25" spans="2:24" ht="14.85" customHeight="1" x14ac:dyDescent="0.15">
      <c r="B25" s="125" t="s">
        <v>323</v>
      </c>
      <c r="C25" s="709" t="str">
        <f>IF(様式一覧表!$D$5="","",様式一覧表!$D$5)</f>
        <v/>
      </c>
      <c r="D25" s="708" t="s">
        <v>760</v>
      </c>
      <c r="E25" s="323" t="s">
        <v>327</v>
      </c>
      <c r="F25" s="706"/>
      <c r="G25" s="707"/>
      <c r="H25" s="706"/>
      <c r="I25" s="700"/>
      <c r="J25" s="699"/>
      <c r="K25" s="705"/>
      <c r="L25" s="705"/>
      <c r="M25" s="698"/>
      <c r="N25" s="704" t="e">
        <f t="shared" si="0"/>
        <v>#DIV/0!</v>
      </c>
      <c r="O25" s="705"/>
      <c r="P25" s="705"/>
      <c r="Q25" s="705"/>
      <c r="R25" s="705"/>
      <c r="S25" s="704" t="e">
        <f t="shared" si="6"/>
        <v>#DIV/0!</v>
      </c>
      <c r="T25" s="704" t="e">
        <f t="shared" si="1"/>
        <v>#DIV/0!</v>
      </c>
      <c r="U25" s="704" t="e">
        <f t="shared" si="2"/>
        <v>#DIV/0!</v>
      </c>
      <c r="V25" s="704" t="e">
        <f t="shared" si="3"/>
        <v>#DIV/0!</v>
      </c>
      <c r="W25" s="704" t="e">
        <f t="shared" si="4"/>
        <v>#DIV/0!</v>
      </c>
      <c r="X25" s="703" t="e">
        <f t="shared" si="5"/>
        <v>#DIV/0!</v>
      </c>
    </row>
    <row r="26" spans="2:24" ht="14.85" customHeight="1" thickBot="1" x14ac:dyDescent="0.2">
      <c r="B26" s="230" t="s">
        <v>323</v>
      </c>
      <c r="C26" s="845" t="str">
        <f>IF(様式一覧表!$D$5="","",様式一覧表!$D$5)</f>
        <v/>
      </c>
      <c r="D26" s="844" t="s">
        <v>760</v>
      </c>
      <c r="E26" s="324" t="s">
        <v>327</v>
      </c>
      <c r="F26" s="718"/>
      <c r="G26" s="702"/>
      <c r="H26" s="718"/>
      <c r="I26" s="728"/>
      <c r="J26" s="727"/>
      <c r="K26" s="697"/>
      <c r="L26" s="697"/>
      <c r="M26" s="726"/>
      <c r="N26" s="696" t="e">
        <f t="shared" si="0"/>
        <v>#DIV/0!</v>
      </c>
      <c r="O26" s="697"/>
      <c r="P26" s="697"/>
      <c r="Q26" s="697"/>
      <c r="R26" s="697"/>
      <c r="S26" s="696" t="e">
        <f t="shared" si="6"/>
        <v>#DIV/0!</v>
      </c>
      <c r="T26" s="696" t="e">
        <f t="shared" si="1"/>
        <v>#DIV/0!</v>
      </c>
      <c r="U26" s="696" t="e">
        <f t="shared" si="2"/>
        <v>#DIV/0!</v>
      </c>
      <c r="V26" s="696" t="e">
        <f t="shared" si="3"/>
        <v>#DIV/0!</v>
      </c>
      <c r="W26" s="696" t="e">
        <f t="shared" si="4"/>
        <v>#DIV/0!</v>
      </c>
      <c r="X26" s="725" t="e">
        <f t="shared" si="5"/>
        <v>#DIV/0!</v>
      </c>
    </row>
    <row r="27" spans="2:24" ht="14.85" customHeight="1" thickTop="1" thickBot="1" x14ac:dyDescent="0.2">
      <c r="B27" s="693" t="s">
        <v>328</v>
      </c>
      <c r="C27" s="692"/>
      <c r="D27" s="692"/>
      <c r="E27" s="724"/>
      <c r="F27" s="723"/>
      <c r="G27" s="723"/>
      <c r="H27" s="723"/>
      <c r="I27" s="722"/>
      <c r="J27" s="721"/>
      <c r="K27" s="720">
        <f>SUM(K16:K26)</f>
        <v>0</v>
      </c>
      <c r="L27" s="720">
        <f>SUM(L16:L26)</f>
        <v>0</v>
      </c>
      <c r="M27" s="721"/>
      <c r="N27" s="687" t="e">
        <f t="shared" si="0"/>
        <v>#DIV/0!</v>
      </c>
      <c r="O27" s="720">
        <f>SUM(O16:O26)</f>
        <v>0</v>
      </c>
      <c r="P27" s="720">
        <f>SUM(P16:P26)</f>
        <v>0</v>
      </c>
      <c r="Q27" s="720">
        <f>SUM(Q16:Q26)</f>
        <v>0</v>
      </c>
      <c r="R27" s="720">
        <f>SUM(R16:R26)</f>
        <v>0</v>
      </c>
      <c r="S27" s="687" t="e">
        <f t="shared" si="6"/>
        <v>#DIV/0!</v>
      </c>
      <c r="T27" s="687" t="e">
        <f t="shared" si="1"/>
        <v>#DIV/0!</v>
      </c>
      <c r="U27" s="687" t="e">
        <f t="shared" si="2"/>
        <v>#DIV/0!</v>
      </c>
      <c r="V27" s="687" t="e">
        <f t="shared" si="3"/>
        <v>#DIV/0!</v>
      </c>
      <c r="W27" s="687" t="e">
        <f t="shared" si="4"/>
        <v>#DIV/0!</v>
      </c>
      <c r="X27" s="719" t="e">
        <f t="shared" si="5"/>
        <v>#DIV/0!</v>
      </c>
    </row>
    <row r="28" spans="2:24" ht="14.85" customHeight="1" x14ac:dyDescent="0.15">
      <c r="B28" s="717" t="s">
        <v>186</v>
      </c>
      <c r="C28" s="842" t="str">
        <f>IF(様式一覧表!$D$5="","",様式一覧表!$D$5)</f>
        <v/>
      </c>
      <c r="D28" s="843" t="s">
        <v>760</v>
      </c>
      <c r="E28" s="843" t="s">
        <v>324</v>
      </c>
      <c r="F28" s="716" t="s">
        <v>325</v>
      </c>
      <c r="G28" s="716" t="s">
        <v>325</v>
      </c>
      <c r="H28" s="715" t="s">
        <v>326</v>
      </c>
      <c r="I28" s="715" t="s">
        <v>326</v>
      </c>
      <c r="J28" s="714" t="s">
        <v>326</v>
      </c>
      <c r="K28" s="713"/>
      <c r="L28" s="713"/>
      <c r="M28" s="730" t="s">
        <v>326</v>
      </c>
      <c r="N28" s="711" t="e">
        <f t="shared" si="0"/>
        <v>#DIV/0!</v>
      </c>
      <c r="O28" s="713"/>
      <c r="P28" s="713"/>
      <c r="Q28" s="713"/>
      <c r="R28" s="713"/>
      <c r="S28" s="711" t="e">
        <f t="shared" si="6"/>
        <v>#DIV/0!</v>
      </c>
      <c r="T28" s="711" t="e">
        <f t="shared" si="1"/>
        <v>#DIV/0!</v>
      </c>
      <c r="U28" s="712" t="e">
        <f t="shared" si="2"/>
        <v>#DIV/0!</v>
      </c>
      <c r="V28" s="711" t="e">
        <f t="shared" si="3"/>
        <v>#DIV/0!</v>
      </c>
      <c r="W28" s="711" t="e">
        <f t="shared" si="4"/>
        <v>#DIV/0!</v>
      </c>
      <c r="X28" s="710" t="e">
        <f t="shared" si="5"/>
        <v>#DIV/0!</v>
      </c>
    </row>
    <row r="29" spans="2:24" ht="14.85" customHeight="1" x14ac:dyDescent="0.15">
      <c r="B29" s="125" t="s">
        <v>186</v>
      </c>
      <c r="C29" s="709" t="str">
        <f>IF(様式一覧表!$D$5="","",様式一覧表!$D$5)</f>
        <v/>
      </c>
      <c r="D29" s="708" t="s">
        <v>760</v>
      </c>
      <c r="E29" s="323" t="s">
        <v>327</v>
      </c>
      <c r="F29" s="706"/>
      <c r="G29" s="707"/>
      <c r="H29" s="706"/>
      <c r="I29" s="700"/>
      <c r="J29" s="699"/>
      <c r="K29" s="705"/>
      <c r="L29" s="705"/>
      <c r="M29" s="698"/>
      <c r="N29" s="704" t="e">
        <f t="shared" si="0"/>
        <v>#DIV/0!</v>
      </c>
      <c r="O29" s="705"/>
      <c r="P29" s="705"/>
      <c r="Q29" s="705"/>
      <c r="R29" s="705"/>
      <c r="S29" s="704" t="e">
        <f t="shared" si="6"/>
        <v>#DIV/0!</v>
      </c>
      <c r="T29" s="704" t="e">
        <f t="shared" si="1"/>
        <v>#DIV/0!</v>
      </c>
      <c r="U29" s="704" t="e">
        <f t="shared" si="2"/>
        <v>#DIV/0!</v>
      </c>
      <c r="V29" s="704" t="e">
        <f t="shared" si="3"/>
        <v>#DIV/0!</v>
      </c>
      <c r="W29" s="704" t="e">
        <f t="shared" si="4"/>
        <v>#DIV/0!</v>
      </c>
      <c r="X29" s="703" t="e">
        <f t="shared" si="5"/>
        <v>#DIV/0!</v>
      </c>
    </row>
    <row r="30" spans="2:24" ht="14.85" customHeight="1" x14ac:dyDescent="0.15">
      <c r="B30" s="125" t="s">
        <v>186</v>
      </c>
      <c r="C30" s="709" t="str">
        <f>IF(様式一覧表!$D$5="","",様式一覧表!$D$5)</f>
        <v/>
      </c>
      <c r="D30" s="708" t="s">
        <v>760</v>
      </c>
      <c r="E30" s="323" t="s">
        <v>327</v>
      </c>
      <c r="F30" s="706"/>
      <c r="G30" s="707"/>
      <c r="H30" s="706"/>
      <c r="I30" s="700"/>
      <c r="J30" s="699"/>
      <c r="K30" s="705"/>
      <c r="L30" s="705"/>
      <c r="M30" s="698"/>
      <c r="N30" s="704" t="e">
        <f t="shared" si="0"/>
        <v>#DIV/0!</v>
      </c>
      <c r="O30" s="705"/>
      <c r="P30" s="705"/>
      <c r="Q30" s="705"/>
      <c r="R30" s="705"/>
      <c r="S30" s="704" t="e">
        <f t="shared" si="6"/>
        <v>#DIV/0!</v>
      </c>
      <c r="T30" s="704" t="e">
        <f t="shared" si="1"/>
        <v>#DIV/0!</v>
      </c>
      <c r="U30" s="704" t="e">
        <f t="shared" si="2"/>
        <v>#DIV/0!</v>
      </c>
      <c r="V30" s="704" t="e">
        <f t="shared" si="3"/>
        <v>#DIV/0!</v>
      </c>
      <c r="W30" s="704" t="e">
        <f t="shared" si="4"/>
        <v>#DIV/0!</v>
      </c>
      <c r="X30" s="703" t="e">
        <f t="shared" si="5"/>
        <v>#DIV/0!</v>
      </c>
    </row>
    <row r="31" spans="2:24" ht="14.85" customHeight="1" x14ac:dyDescent="0.15">
      <c r="B31" s="125" t="s">
        <v>186</v>
      </c>
      <c r="C31" s="709" t="str">
        <f>IF(様式一覧表!$D$5="","",様式一覧表!$D$5)</f>
        <v/>
      </c>
      <c r="D31" s="708" t="s">
        <v>760</v>
      </c>
      <c r="E31" s="323" t="s">
        <v>327</v>
      </c>
      <c r="F31" s="706"/>
      <c r="G31" s="707"/>
      <c r="H31" s="706"/>
      <c r="I31" s="700"/>
      <c r="J31" s="699"/>
      <c r="K31" s="705"/>
      <c r="L31" s="705"/>
      <c r="M31" s="698"/>
      <c r="N31" s="704" t="e">
        <f t="shared" si="0"/>
        <v>#DIV/0!</v>
      </c>
      <c r="O31" s="705"/>
      <c r="P31" s="705"/>
      <c r="Q31" s="705"/>
      <c r="R31" s="705"/>
      <c r="S31" s="704" t="e">
        <f t="shared" si="6"/>
        <v>#DIV/0!</v>
      </c>
      <c r="T31" s="704" t="e">
        <f t="shared" si="1"/>
        <v>#DIV/0!</v>
      </c>
      <c r="U31" s="704" t="e">
        <f t="shared" si="2"/>
        <v>#DIV/0!</v>
      </c>
      <c r="V31" s="704" t="e">
        <f t="shared" si="3"/>
        <v>#DIV/0!</v>
      </c>
      <c r="W31" s="704" t="e">
        <f t="shared" si="4"/>
        <v>#DIV/0!</v>
      </c>
      <c r="X31" s="703" t="e">
        <f t="shared" si="5"/>
        <v>#DIV/0!</v>
      </c>
    </row>
    <row r="32" spans="2:24" ht="14.85" customHeight="1" x14ac:dyDescent="0.15">
      <c r="B32" s="125" t="s">
        <v>186</v>
      </c>
      <c r="C32" s="709" t="str">
        <f>IF(様式一覧表!$D$5="","",様式一覧表!$D$5)</f>
        <v/>
      </c>
      <c r="D32" s="708" t="s">
        <v>760</v>
      </c>
      <c r="E32" s="323" t="s">
        <v>327</v>
      </c>
      <c r="F32" s="706"/>
      <c r="G32" s="707"/>
      <c r="H32" s="706"/>
      <c r="I32" s="700"/>
      <c r="J32" s="699"/>
      <c r="K32" s="705"/>
      <c r="L32" s="705"/>
      <c r="M32" s="698"/>
      <c r="N32" s="704" t="e">
        <f t="shared" si="0"/>
        <v>#DIV/0!</v>
      </c>
      <c r="O32" s="705"/>
      <c r="P32" s="705"/>
      <c r="Q32" s="705"/>
      <c r="R32" s="705"/>
      <c r="S32" s="704" t="e">
        <f t="shared" si="6"/>
        <v>#DIV/0!</v>
      </c>
      <c r="T32" s="704" t="e">
        <f t="shared" si="1"/>
        <v>#DIV/0!</v>
      </c>
      <c r="U32" s="704" t="e">
        <f t="shared" si="2"/>
        <v>#DIV/0!</v>
      </c>
      <c r="V32" s="704" t="e">
        <f t="shared" si="3"/>
        <v>#DIV/0!</v>
      </c>
      <c r="W32" s="704" t="e">
        <f t="shared" si="4"/>
        <v>#DIV/0!</v>
      </c>
      <c r="X32" s="703" t="e">
        <f t="shared" si="5"/>
        <v>#DIV/0!</v>
      </c>
    </row>
    <row r="33" spans="2:24" ht="14.85" customHeight="1" x14ac:dyDescent="0.15">
      <c r="B33" s="125" t="s">
        <v>186</v>
      </c>
      <c r="C33" s="709" t="str">
        <f>IF(様式一覧表!$D$5="","",様式一覧表!$D$5)</f>
        <v/>
      </c>
      <c r="D33" s="708" t="s">
        <v>760</v>
      </c>
      <c r="E33" s="323" t="s">
        <v>327</v>
      </c>
      <c r="F33" s="706"/>
      <c r="G33" s="707"/>
      <c r="H33" s="706"/>
      <c r="I33" s="700"/>
      <c r="J33" s="699"/>
      <c r="K33" s="705"/>
      <c r="L33" s="705"/>
      <c r="M33" s="698"/>
      <c r="N33" s="704" t="e">
        <f t="shared" si="0"/>
        <v>#DIV/0!</v>
      </c>
      <c r="O33" s="705"/>
      <c r="P33" s="705"/>
      <c r="Q33" s="705"/>
      <c r="R33" s="705"/>
      <c r="S33" s="704" t="e">
        <f t="shared" si="6"/>
        <v>#DIV/0!</v>
      </c>
      <c r="T33" s="704" t="e">
        <f t="shared" si="1"/>
        <v>#DIV/0!</v>
      </c>
      <c r="U33" s="704" t="e">
        <f t="shared" si="2"/>
        <v>#DIV/0!</v>
      </c>
      <c r="V33" s="704" t="e">
        <f t="shared" si="3"/>
        <v>#DIV/0!</v>
      </c>
      <c r="W33" s="704" t="e">
        <f t="shared" si="4"/>
        <v>#DIV/0!</v>
      </c>
      <c r="X33" s="703" t="e">
        <f t="shared" si="5"/>
        <v>#DIV/0!</v>
      </c>
    </row>
    <row r="34" spans="2:24" ht="14.85" customHeight="1" x14ac:dyDescent="0.15">
      <c r="B34" s="125" t="s">
        <v>186</v>
      </c>
      <c r="C34" s="709" t="str">
        <f>IF(様式一覧表!$D$5="","",様式一覧表!$D$5)</f>
        <v/>
      </c>
      <c r="D34" s="708" t="s">
        <v>760</v>
      </c>
      <c r="E34" s="323" t="s">
        <v>327</v>
      </c>
      <c r="F34" s="706"/>
      <c r="G34" s="707"/>
      <c r="H34" s="706"/>
      <c r="I34" s="700"/>
      <c r="J34" s="699"/>
      <c r="K34" s="705"/>
      <c r="L34" s="705"/>
      <c r="M34" s="698"/>
      <c r="N34" s="704" t="e">
        <f t="shared" si="0"/>
        <v>#DIV/0!</v>
      </c>
      <c r="O34" s="705"/>
      <c r="P34" s="705"/>
      <c r="Q34" s="705"/>
      <c r="R34" s="705"/>
      <c r="S34" s="704" t="e">
        <f t="shared" si="6"/>
        <v>#DIV/0!</v>
      </c>
      <c r="T34" s="704" t="e">
        <f t="shared" si="1"/>
        <v>#DIV/0!</v>
      </c>
      <c r="U34" s="704" t="e">
        <f t="shared" si="2"/>
        <v>#DIV/0!</v>
      </c>
      <c r="V34" s="704" t="e">
        <f t="shared" si="3"/>
        <v>#DIV/0!</v>
      </c>
      <c r="W34" s="704" t="e">
        <f t="shared" si="4"/>
        <v>#DIV/0!</v>
      </c>
      <c r="X34" s="703" t="e">
        <f t="shared" si="5"/>
        <v>#DIV/0!</v>
      </c>
    </row>
    <row r="35" spans="2:24" ht="14.85" customHeight="1" x14ac:dyDescent="0.15">
      <c r="B35" s="125" t="s">
        <v>186</v>
      </c>
      <c r="C35" s="709" t="str">
        <f>IF(様式一覧表!$D$5="","",様式一覧表!$D$5)</f>
        <v/>
      </c>
      <c r="D35" s="708" t="s">
        <v>760</v>
      </c>
      <c r="E35" s="323" t="s">
        <v>327</v>
      </c>
      <c r="F35" s="706"/>
      <c r="G35" s="707"/>
      <c r="H35" s="706"/>
      <c r="I35" s="700"/>
      <c r="J35" s="699"/>
      <c r="K35" s="705"/>
      <c r="L35" s="705"/>
      <c r="M35" s="698"/>
      <c r="N35" s="704" t="e">
        <f t="shared" si="0"/>
        <v>#DIV/0!</v>
      </c>
      <c r="O35" s="705"/>
      <c r="P35" s="705"/>
      <c r="Q35" s="705"/>
      <c r="R35" s="705"/>
      <c r="S35" s="704" t="e">
        <f t="shared" si="6"/>
        <v>#DIV/0!</v>
      </c>
      <c r="T35" s="704" t="e">
        <f t="shared" si="1"/>
        <v>#DIV/0!</v>
      </c>
      <c r="U35" s="704" t="e">
        <f t="shared" si="2"/>
        <v>#DIV/0!</v>
      </c>
      <c r="V35" s="704" t="e">
        <f t="shared" si="3"/>
        <v>#DIV/0!</v>
      </c>
      <c r="W35" s="704" t="e">
        <f t="shared" si="4"/>
        <v>#DIV/0!</v>
      </c>
      <c r="X35" s="703" t="e">
        <f t="shared" si="5"/>
        <v>#DIV/0!</v>
      </c>
    </row>
    <row r="36" spans="2:24" ht="14.85" customHeight="1" x14ac:dyDescent="0.15">
      <c r="B36" s="125" t="s">
        <v>186</v>
      </c>
      <c r="C36" s="709" t="str">
        <f>IF(様式一覧表!$D$5="","",様式一覧表!$D$5)</f>
        <v/>
      </c>
      <c r="D36" s="708" t="s">
        <v>760</v>
      </c>
      <c r="E36" s="323" t="s">
        <v>327</v>
      </c>
      <c r="F36" s="706"/>
      <c r="G36" s="707"/>
      <c r="H36" s="706"/>
      <c r="I36" s="700"/>
      <c r="J36" s="699"/>
      <c r="K36" s="705"/>
      <c r="L36" s="705"/>
      <c r="M36" s="698"/>
      <c r="N36" s="704" t="e">
        <f t="shared" si="0"/>
        <v>#DIV/0!</v>
      </c>
      <c r="O36" s="705"/>
      <c r="P36" s="705"/>
      <c r="Q36" s="705"/>
      <c r="R36" s="705"/>
      <c r="S36" s="704" t="e">
        <f t="shared" si="6"/>
        <v>#DIV/0!</v>
      </c>
      <c r="T36" s="704" t="e">
        <f t="shared" si="1"/>
        <v>#DIV/0!</v>
      </c>
      <c r="U36" s="704" t="e">
        <f t="shared" si="2"/>
        <v>#DIV/0!</v>
      </c>
      <c r="V36" s="704" t="e">
        <f t="shared" si="3"/>
        <v>#DIV/0!</v>
      </c>
      <c r="W36" s="704" t="e">
        <f t="shared" si="4"/>
        <v>#DIV/0!</v>
      </c>
      <c r="X36" s="703" t="e">
        <f t="shared" si="5"/>
        <v>#DIV/0!</v>
      </c>
    </row>
    <row r="37" spans="2:24" ht="14.85" customHeight="1" x14ac:dyDescent="0.15">
      <c r="B37" s="125" t="s">
        <v>186</v>
      </c>
      <c r="C37" s="709" t="str">
        <f>IF(様式一覧表!$D$5="","",様式一覧表!$D$5)</f>
        <v/>
      </c>
      <c r="D37" s="708" t="s">
        <v>760</v>
      </c>
      <c r="E37" s="323" t="s">
        <v>327</v>
      </c>
      <c r="F37" s="706"/>
      <c r="G37" s="707"/>
      <c r="H37" s="706"/>
      <c r="I37" s="700"/>
      <c r="J37" s="699"/>
      <c r="K37" s="705"/>
      <c r="L37" s="705"/>
      <c r="M37" s="698"/>
      <c r="N37" s="704" t="e">
        <f t="shared" si="0"/>
        <v>#DIV/0!</v>
      </c>
      <c r="O37" s="705"/>
      <c r="P37" s="705"/>
      <c r="Q37" s="705"/>
      <c r="R37" s="705"/>
      <c r="S37" s="704" t="e">
        <f t="shared" si="6"/>
        <v>#DIV/0!</v>
      </c>
      <c r="T37" s="704" t="e">
        <f t="shared" si="1"/>
        <v>#DIV/0!</v>
      </c>
      <c r="U37" s="704" t="e">
        <f t="shared" si="2"/>
        <v>#DIV/0!</v>
      </c>
      <c r="V37" s="704" t="e">
        <f t="shared" si="3"/>
        <v>#DIV/0!</v>
      </c>
      <c r="W37" s="704" t="e">
        <f t="shared" si="4"/>
        <v>#DIV/0!</v>
      </c>
      <c r="X37" s="703" t="e">
        <f t="shared" si="5"/>
        <v>#DIV/0!</v>
      </c>
    </row>
    <row r="38" spans="2:24" ht="14.85" customHeight="1" thickBot="1" x14ac:dyDescent="0.2">
      <c r="B38" s="230" t="s">
        <v>186</v>
      </c>
      <c r="C38" s="845" t="str">
        <f>IF(様式一覧表!$D$5="","",様式一覧表!$D$5)</f>
        <v/>
      </c>
      <c r="D38" s="844" t="s">
        <v>760</v>
      </c>
      <c r="E38" s="324" t="s">
        <v>327</v>
      </c>
      <c r="F38" s="701"/>
      <c r="G38" s="702"/>
      <c r="H38" s="701"/>
      <c r="I38" s="700"/>
      <c r="J38" s="699"/>
      <c r="K38" s="697"/>
      <c r="L38" s="697"/>
      <c r="M38" s="698"/>
      <c r="N38" s="695" t="e">
        <f t="shared" si="0"/>
        <v>#DIV/0!</v>
      </c>
      <c r="O38" s="697"/>
      <c r="P38" s="697"/>
      <c r="Q38" s="697"/>
      <c r="R38" s="697"/>
      <c r="S38" s="695" t="e">
        <f t="shared" si="6"/>
        <v>#DIV/0!</v>
      </c>
      <c r="T38" s="695" t="e">
        <f t="shared" si="1"/>
        <v>#DIV/0!</v>
      </c>
      <c r="U38" s="696" t="e">
        <f t="shared" si="2"/>
        <v>#DIV/0!</v>
      </c>
      <c r="V38" s="696" t="e">
        <f t="shared" si="3"/>
        <v>#DIV/0!</v>
      </c>
      <c r="W38" s="695" t="e">
        <f t="shared" si="4"/>
        <v>#DIV/0!</v>
      </c>
      <c r="X38" s="694" t="e">
        <f t="shared" si="5"/>
        <v>#DIV/0!</v>
      </c>
    </row>
    <row r="39" spans="2:24" ht="14.85" customHeight="1" thickTop="1" thickBot="1" x14ac:dyDescent="0.2">
      <c r="B39" s="693" t="s">
        <v>328</v>
      </c>
      <c r="C39" s="692"/>
      <c r="D39" s="692"/>
      <c r="E39" s="692"/>
      <c r="F39" s="691"/>
      <c r="G39" s="691"/>
      <c r="H39" s="691"/>
      <c r="I39" s="690"/>
      <c r="J39" s="689"/>
      <c r="K39" s="688">
        <f>SUM(K28:K38)</f>
        <v>0</v>
      </c>
      <c r="L39" s="688">
        <f>SUM(L28:L38)</f>
        <v>0</v>
      </c>
      <c r="M39" s="689"/>
      <c r="N39" s="686" t="e">
        <f t="shared" si="0"/>
        <v>#DIV/0!</v>
      </c>
      <c r="O39" s="688">
        <f>SUM(O28:O38)</f>
        <v>0</v>
      </c>
      <c r="P39" s="688">
        <f>SUM(P28:P38)</f>
        <v>0</v>
      </c>
      <c r="Q39" s="688">
        <f>SUM(Q28:Q38)</f>
        <v>0</v>
      </c>
      <c r="R39" s="688">
        <f>SUM(R28:R38)</f>
        <v>0</v>
      </c>
      <c r="S39" s="686" t="e">
        <f t="shared" si="6"/>
        <v>#DIV/0!</v>
      </c>
      <c r="T39" s="686" t="e">
        <f t="shared" si="1"/>
        <v>#DIV/0!</v>
      </c>
      <c r="U39" s="687" t="e">
        <f t="shared" si="2"/>
        <v>#DIV/0!</v>
      </c>
      <c r="V39" s="687" t="e">
        <f t="shared" si="3"/>
        <v>#DIV/0!</v>
      </c>
      <c r="W39" s="686" t="e">
        <f t="shared" si="4"/>
        <v>#DIV/0!</v>
      </c>
      <c r="X39" s="685" t="e">
        <f t="shared" si="5"/>
        <v>#DIV/0!</v>
      </c>
    </row>
    <row r="40" spans="2:24" ht="15" customHeight="1" x14ac:dyDescent="0.15">
      <c r="B40" s="717" t="s">
        <v>329</v>
      </c>
      <c r="C40" s="842" t="str">
        <f>IF(様式一覧表!$D$5="","",様式一覧表!$D$5)</f>
        <v/>
      </c>
      <c r="D40" s="843" t="s">
        <v>760</v>
      </c>
      <c r="E40" s="843" t="s">
        <v>324</v>
      </c>
      <c r="F40" s="716" t="s">
        <v>325</v>
      </c>
      <c r="G40" s="716" t="s">
        <v>325</v>
      </c>
      <c r="H40" s="715" t="s">
        <v>326</v>
      </c>
      <c r="I40" s="715" t="s">
        <v>326</v>
      </c>
      <c r="J40" s="714" t="s">
        <v>326</v>
      </c>
      <c r="K40" s="713"/>
      <c r="L40" s="713"/>
      <c r="M40" s="730" t="s">
        <v>326</v>
      </c>
      <c r="N40" s="711" t="e">
        <f t="shared" si="0"/>
        <v>#DIV/0!</v>
      </c>
      <c r="O40" s="713"/>
      <c r="P40" s="713"/>
      <c r="Q40" s="713"/>
      <c r="R40" s="713"/>
      <c r="S40" s="711" t="e">
        <f t="shared" si="6"/>
        <v>#DIV/0!</v>
      </c>
      <c r="T40" s="711" t="e">
        <f t="shared" si="1"/>
        <v>#DIV/0!</v>
      </c>
      <c r="U40" s="712" t="e">
        <f t="shared" si="2"/>
        <v>#DIV/0!</v>
      </c>
      <c r="V40" s="711" t="e">
        <f t="shared" si="3"/>
        <v>#DIV/0!</v>
      </c>
      <c r="W40" s="711" t="e">
        <f t="shared" si="4"/>
        <v>#DIV/0!</v>
      </c>
      <c r="X40" s="710" t="e">
        <f t="shared" si="5"/>
        <v>#DIV/0!</v>
      </c>
    </row>
    <row r="41" spans="2:24" ht="15" customHeight="1" x14ac:dyDescent="0.15">
      <c r="B41" s="125" t="s">
        <v>329</v>
      </c>
      <c r="C41" s="709" t="str">
        <f>IF(様式一覧表!$D$5="","",様式一覧表!$D$5)</f>
        <v/>
      </c>
      <c r="D41" s="708" t="s">
        <v>760</v>
      </c>
      <c r="E41" s="323" t="s">
        <v>327</v>
      </c>
      <c r="F41" s="706"/>
      <c r="G41" s="707"/>
      <c r="H41" s="706"/>
      <c r="I41" s="700"/>
      <c r="J41" s="699"/>
      <c r="K41" s="705"/>
      <c r="L41" s="705"/>
      <c r="M41" s="698"/>
      <c r="N41" s="704" t="e">
        <f t="shared" si="0"/>
        <v>#DIV/0!</v>
      </c>
      <c r="O41" s="705"/>
      <c r="P41" s="705"/>
      <c r="Q41" s="705"/>
      <c r="R41" s="705"/>
      <c r="S41" s="704" t="e">
        <f t="shared" si="6"/>
        <v>#DIV/0!</v>
      </c>
      <c r="T41" s="704" t="e">
        <f t="shared" si="1"/>
        <v>#DIV/0!</v>
      </c>
      <c r="U41" s="704" t="e">
        <f t="shared" si="2"/>
        <v>#DIV/0!</v>
      </c>
      <c r="V41" s="704" t="e">
        <f t="shared" si="3"/>
        <v>#DIV/0!</v>
      </c>
      <c r="W41" s="704" t="e">
        <f t="shared" si="4"/>
        <v>#DIV/0!</v>
      </c>
      <c r="X41" s="703" t="e">
        <f t="shared" si="5"/>
        <v>#DIV/0!</v>
      </c>
    </row>
    <row r="42" spans="2:24" ht="15" customHeight="1" x14ac:dyDescent="0.15">
      <c r="B42" s="125" t="s">
        <v>329</v>
      </c>
      <c r="C42" s="709" t="str">
        <f>IF(様式一覧表!$D$5="","",様式一覧表!$D$5)</f>
        <v/>
      </c>
      <c r="D42" s="708" t="s">
        <v>760</v>
      </c>
      <c r="E42" s="323" t="s">
        <v>327</v>
      </c>
      <c r="F42" s="706"/>
      <c r="G42" s="707"/>
      <c r="H42" s="706"/>
      <c r="I42" s="700"/>
      <c r="J42" s="699"/>
      <c r="K42" s="705"/>
      <c r="L42" s="705"/>
      <c r="M42" s="698"/>
      <c r="N42" s="704" t="e">
        <f t="shared" si="0"/>
        <v>#DIV/0!</v>
      </c>
      <c r="O42" s="705"/>
      <c r="P42" s="705"/>
      <c r="Q42" s="705"/>
      <c r="R42" s="705"/>
      <c r="S42" s="704" t="e">
        <f t="shared" si="6"/>
        <v>#DIV/0!</v>
      </c>
      <c r="T42" s="704" t="e">
        <f t="shared" si="1"/>
        <v>#DIV/0!</v>
      </c>
      <c r="U42" s="704" t="e">
        <f t="shared" si="2"/>
        <v>#DIV/0!</v>
      </c>
      <c r="V42" s="704" t="e">
        <f t="shared" si="3"/>
        <v>#DIV/0!</v>
      </c>
      <c r="W42" s="704" t="e">
        <f t="shared" si="4"/>
        <v>#DIV/0!</v>
      </c>
      <c r="X42" s="703" t="e">
        <f t="shared" si="5"/>
        <v>#DIV/0!</v>
      </c>
    </row>
    <row r="43" spans="2:24" ht="15" customHeight="1" x14ac:dyDescent="0.15">
      <c r="B43" s="125" t="s">
        <v>329</v>
      </c>
      <c r="C43" s="709" t="str">
        <f>IF(様式一覧表!$D$5="","",様式一覧表!$D$5)</f>
        <v/>
      </c>
      <c r="D43" s="708" t="s">
        <v>760</v>
      </c>
      <c r="E43" s="323" t="s">
        <v>327</v>
      </c>
      <c r="F43" s="706"/>
      <c r="G43" s="707"/>
      <c r="H43" s="706"/>
      <c r="I43" s="700"/>
      <c r="J43" s="699"/>
      <c r="K43" s="705"/>
      <c r="L43" s="705"/>
      <c r="M43" s="698"/>
      <c r="N43" s="704" t="e">
        <f t="shared" si="0"/>
        <v>#DIV/0!</v>
      </c>
      <c r="O43" s="705"/>
      <c r="P43" s="705"/>
      <c r="Q43" s="705"/>
      <c r="R43" s="705"/>
      <c r="S43" s="704" t="e">
        <f t="shared" si="6"/>
        <v>#DIV/0!</v>
      </c>
      <c r="T43" s="704" t="e">
        <f t="shared" si="1"/>
        <v>#DIV/0!</v>
      </c>
      <c r="U43" s="704" t="e">
        <f t="shared" si="2"/>
        <v>#DIV/0!</v>
      </c>
      <c r="V43" s="704" t="e">
        <f t="shared" si="3"/>
        <v>#DIV/0!</v>
      </c>
      <c r="W43" s="704" t="e">
        <f t="shared" si="4"/>
        <v>#DIV/0!</v>
      </c>
      <c r="X43" s="703" t="e">
        <f t="shared" si="5"/>
        <v>#DIV/0!</v>
      </c>
    </row>
    <row r="44" spans="2:24" ht="15" customHeight="1" x14ac:dyDescent="0.15">
      <c r="B44" s="125" t="s">
        <v>329</v>
      </c>
      <c r="C44" s="709" t="str">
        <f>IF(様式一覧表!$D$5="","",様式一覧表!$D$5)</f>
        <v/>
      </c>
      <c r="D44" s="708" t="s">
        <v>760</v>
      </c>
      <c r="E44" s="323" t="s">
        <v>327</v>
      </c>
      <c r="F44" s="706"/>
      <c r="G44" s="707"/>
      <c r="H44" s="706"/>
      <c r="I44" s="700"/>
      <c r="J44" s="699"/>
      <c r="K44" s="705"/>
      <c r="L44" s="705"/>
      <c r="M44" s="698"/>
      <c r="N44" s="704" t="e">
        <f t="shared" si="0"/>
        <v>#DIV/0!</v>
      </c>
      <c r="O44" s="705"/>
      <c r="P44" s="705"/>
      <c r="Q44" s="705"/>
      <c r="R44" s="705"/>
      <c r="S44" s="704" t="e">
        <f t="shared" si="6"/>
        <v>#DIV/0!</v>
      </c>
      <c r="T44" s="704" t="e">
        <f t="shared" si="1"/>
        <v>#DIV/0!</v>
      </c>
      <c r="U44" s="704" t="e">
        <f t="shared" si="2"/>
        <v>#DIV/0!</v>
      </c>
      <c r="V44" s="704" t="e">
        <f t="shared" si="3"/>
        <v>#DIV/0!</v>
      </c>
      <c r="W44" s="704" t="e">
        <f t="shared" si="4"/>
        <v>#DIV/0!</v>
      </c>
      <c r="X44" s="703" t="e">
        <f t="shared" si="5"/>
        <v>#DIV/0!</v>
      </c>
    </row>
    <row r="45" spans="2:24" ht="15" customHeight="1" x14ac:dyDescent="0.15">
      <c r="B45" s="125" t="s">
        <v>329</v>
      </c>
      <c r="C45" s="709" t="str">
        <f>IF(様式一覧表!$D$5="","",様式一覧表!$D$5)</f>
        <v/>
      </c>
      <c r="D45" s="708" t="s">
        <v>760</v>
      </c>
      <c r="E45" s="323" t="s">
        <v>327</v>
      </c>
      <c r="F45" s="706"/>
      <c r="G45" s="707"/>
      <c r="H45" s="706"/>
      <c r="I45" s="700"/>
      <c r="J45" s="699"/>
      <c r="K45" s="705"/>
      <c r="L45" s="705"/>
      <c r="M45" s="698"/>
      <c r="N45" s="704" t="e">
        <f t="shared" si="0"/>
        <v>#DIV/0!</v>
      </c>
      <c r="O45" s="705"/>
      <c r="P45" s="705"/>
      <c r="Q45" s="705"/>
      <c r="R45" s="705"/>
      <c r="S45" s="704" t="e">
        <f t="shared" si="6"/>
        <v>#DIV/0!</v>
      </c>
      <c r="T45" s="704" t="e">
        <f t="shared" si="1"/>
        <v>#DIV/0!</v>
      </c>
      <c r="U45" s="704" t="e">
        <f t="shared" si="2"/>
        <v>#DIV/0!</v>
      </c>
      <c r="V45" s="704" t="e">
        <f t="shared" si="3"/>
        <v>#DIV/0!</v>
      </c>
      <c r="W45" s="704" t="e">
        <f t="shared" si="4"/>
        <v>#DIV/0!</v>
      </c>
      <c r="X45" s="703" t="e">
        <f t="shared" si="5"/>
        <v>#DIV/0!</v>
      </c>
    </row>
    <row r="46" spans="2:24" ht="15" customHeight="1" x14ac:dyDescent="0.15">
      <c r="B46" s="125" t="s">
        <v>329</v>
      </c>
      <c r="C46" s="709" t="str">
        <f>IF(様式一覧表!$D$5="","",様式一覧表!$D$5)</f>
        <v/>
      </c>
      <c r="D46" s="708" t="s">
        <v>760</v>
      </c>
      <c r="E46" s="323" t="s">
        <v>327</v>
      </c>
      <c r="F46" s="706"/>
      <c r="G46" s="707"/>
      <c r="H46" s="706"/>
      <c r="I46" s="700"/>
      <c r="J46" s="699"/>
      <c r="K46" s="705"/>
      <c r="L46" s="705"/>
      <c r="M46" s="698"/>
      <c r="N46" s="704" t="e">
        <f t="shared" si="0"/>
        <v>#DIV/0!</v>
      </c>
      <c r="O46" s="705"/>
      <c r="P46" s="705"/>
      <c r="Q46" s="705"/>
      <c r="R46" s="705"/>
      <c r="S46" s="704" t="e">
        <f t="shared" si="6"/>
        <v>#DIV/0!</v>
      </c>
      <c r="T46" s="704" t="e">
        <f t="shared" si="1"/>
        <v>#DIV/0!</v>
      </c>
      <c r="U46" s="704" t="e">
        <f t="shared" si="2"/>
        <v>#DIV/0!</v>
      </c>
      <c r="V46" s="704" t="e">
        <f t="shared" si="3"/>
        <v>#DIV/0!</v>
      </c>
      <c r="W46" s="704" t="e">
        <f t="shared" si="4"/>
        <v>#DIV/0!</v>
      </c>
      <c r="X46" s="703" t="e">
        <f t="shared" si="5"/>
        <v>#DIV/0!</v>
      </c>
    </row>
    <row r="47" spans="2:24" ht="15" customHeight="1" x14ac:dyDescent="0.15">
      <c r="B47" s="125" t="s">
        <v>329</v>
      </c>
      <c r="C47" s="709" t="str">
        <f>IF(様式一覧表!$D$5="","",様式一覧表!$D$5)</f>
        <v/>
      </c>
      <c r="D47" s="708" t="s">
        <v>760</v>
      </c>
      <c r="E47" s="323" t="s">
        <v>327</v>
      </c>
      <c r="F47" s="706"/>
      <c r="G47" s="707"/>
      <c r="H47" s="706"/>
      <c r="I47" s="700"/>
      <c r="J47" s="699"/>
      <c r="K47" s="705"/>
      <c r="L47" s="705"/>
      <c r="M47" s="698"/>
      <c r="N47" s="704" t="e">
        <f t="shared" si="0"/>
        <v>#DIV/0!</v>
      </c>
      <c r="O47" s="705"/>
      <c r="P47" s="705"/>
      <c r="Q47" s="705"/>
      <c r="R47" s="705"/>
      <c r="S47" s="704" t="e">
        <f t="shared" si="6"/>
        <v>#DIV/0!</v>
      </c>
      <c r="T47" s="704" t="e">
        <f t="shared" si="1"/>
        <v>#DIV/0!</v>
      </c>
      <c r="U47" s="704" t="e">
        <f t="shared" si="2"/>
        <v>#DIV/0!</v>
      </c>
      <c r="V47" s="704" t="e">
        <f t="shared" si="3"/>
        <v>#DIV/0!</v>
      </c>
      <c r="W47" s="704" t="e">
        <f t="shared" si="4"/>
        <v>#DIV/0!</v>
      </c>
      <c r="X47" s="703" t="e">
        <f t="shared" si="5"/>
        <v>#DIV/0!</v>
      </c>
    </row>
    <row r="48" spans="2:24" ht="15" customHeight="1" x14ac:dyDescent="0.15">
      <c r="B48" s="125" t="s">
        <v>329</v>
      </c>
      <c r="C48" s="709" t="str">
        <f>IF(様式一覧表!$D$5="","",様式一覧表!$D$5)</f>
        <v/>
      </c>
      <c r="D48" s="708" t="s">
        <v>760</v>
      </c>
      <c r="E48" s="323" t="s">
        <v>327</v>
      </c>
      <c r="F48" s="706"/>
      <c r="G48" s="707"/>
      <c r="H48" s="706"/>
      <c r="I48" s="700"/>
      <c r="J48" s="699"/>
      <c r="K48" s="705"/>
      <c r="L48" s="705"/>
      <c r="M48" s="698"/>
      <c r="N48" s="704" t="e">
        <f t="shared" ref="N48:N79" si="7">L48/K48</f>
        <v>#DIV/0!</v>
      </c>
      <c r="O48" s="705"/>
      <c r="P48" s="705"/>
      <c r="Q48" s="705"/>
      <c r="R48" s="705"/>
      <c r="S48" s="704" t="e">
        <f t="shared" ref="S48:S79" si="8">O48/K48</f>
        <v>#DIV/0!</v>
      </c>
      <c r="T48" s="704" t="e">
        <f t="shared" ref="T48:T79" si="9">P48/K48</f>
        <v>#DIV/0!</v>
      </c>
      <c r="U48" s="704" t="e">
        <f t="shared" ref="U48:U79" si="10">Q48/K48</f>
        <v>#DIV/0!</v>
      </c>
      <c r="V48" s="704" t="e">
        <f t="shared" ref="V48:V79" si="11">R48/K48</f>
        <v>#DIV/0!</v>
      </c>
      <c r="W48" s="704" t="e">
        <f t="shared" ref="W48:W79" si="12">(O48+P48+Q48+R48)/K48</f>
        <v>#DIV/0!</v>
      </c>
      <c r="X48" s="703" t="e">
        <f t="shared" ref="X48:X79" si="13">N48-W48</f>
        <v>#DIV/0!</v>
      </c>
    </row>
    <row r="49" spans="2:24" ht="15" customHeight="1" x14ac:dyDescent="0.15">
      <c r="B49" s="125" t="s">
        <v>329</v>
      </c>
      <c r="C49" s="709" t="str">
        <f>IF(様式一覧表!$D$5="","",様式一覧表!$D$5)</f>
        <v/>
      </c>
      <c r="D49" s="708" t="s">
        <v>760</v>
      </c>
      <c r="E49" s="323" t="s">
        <v>327</v>
      </c>
      <c r="F49" s="706"/>
      <c r="G49" s="707"/>
      <c r="H49" s="706"/>
      <c r="I49" s="700"/>
      <c r="J49" s="699"/>
      <c r="K49" s="705"/>
      <c r="L49" s="705"/>
      <c r="M49" s="698"/>
      <c r="N49" s="704" t="e">
        <f t="shared" si="7"/>
        <v>#DIV/0!</v>
      </c>
      <c r="O49" s="705"/>
      <c r="P49" s="705"/>
      <c r="Q49" s="705"/>
      <c r="R49" s="705"/>
      <c r="S49" s="704" t="e">
        <f t="shared" si="8"/>
        <v>#DIV/0!</v>
      </c>
      <c r="T49" s="704" t="e">
        <f t="shared" si="9"/>
        <v>#DIV/0!</v>
      </c>
      <c r="U49" s="704" t="e">
        <f t="shared" si="10"/>
        <v>#DIV/0!</v>
      </c>
      <c r="V49" s="704" t="e">
        <f t="shared" si="11"/>
        <v>#DIV/0!</v>
      </c>
      <c r="W49" s="704" t="e">
        <f t="shared" si="12"/>
        <v>#DIV/0!</v>
      </c>
      <c r="X49" s="703" t="e">
        <f t="shared" si="13"/>
        <v>#DIV/0!</v>
      </c>
    </row>
    <row r="50" spans="2:24" ht="15" customHeight="1" thickBot="1" x14ac:dyDescent="0.2">
      <c r="B50" s="230" t="s">
        <v>329</v>
      </c>
      <c r="C50" s="845" t="str">
        <f>IF(様式一覧表!$D$5="","",様式一覧表!$D$5)</f>
        <v/>
      </c>
      <c r="D50" s="844" t="s">
        <v>760</v>
      </c>
      <c r="E50" s="324" t="s">
        <v>327</v>
      </c>
      <c r="F50" s="701"/>
      <c r="G50" s="702"/>
      <c r="H50" s="701"/>
      <c r="I50" s="700"/>
      <c r="J50" s="699"/>
      <c r="K50" s="697"/>
      <c r="L50" s="697"/>
      <c r="M50" s="698"/>
      <c r="N50" s="695" t="e">
        <f t="shared" si="7"/>
        <v>#DIV/0!</v>
      </c>
      <c r="O50" s="697"/>
      <c r="P50" s="697"/>
      <c r="Q50" s="697"/>
      <c r="R50" s="697"/>
      <c r="S50" s="695" t="e">
        <f t="shared" si="8"/>
        <v>#DIV/0!</v>
      </c>
      <c r="T50" s="695" t="e">
        <f t="shared" si="9"/>
        <v>#DIV/0!</v>
      </c>
      <c r="U50" s="696" t="e">
        <f t="shared" si="10"/>
        <v>#DIV/0!</v>
      </c>
      <c r="V50" s="696" t="e">
        <f t="shared" si="11"/>
        <v>#DIV/0!</v>
      </c>
      <c r="W50" s="695" t="e">
        <f t="shared" si="12"/>
        <v>#DIV/0!</v>
      </c>
      <c r="X50" s="694" t="e">
        <f t="shared" si="13"/>
        <v>#DIV/0!</v>
      </c>
    </row>
    <row r="51" spans="2:24" ht="14.85" customHeight="1" thickTop="1" thickBot="1" x14ac:dyDescent="0.2">
      <c r="B51" s="693" t="s">
        <v>328</v>
      </c>
      <c r="C51" s="692"/>
      <c r="D51" s="692"/>
      <c r="E51" s="692"/>
      <c r="F51" s="691"/>
      <c r="G51" s="691"/>
      <c r="H51" s="691"/>
      <c r="I51" s="690"/>
      <c r="J51" s="689"/>
      <c r="K51" s="688">
        <f>SUM(K40:K50)</f>
        <v>0</v>
      </c>
      <c r="L51" s="688">
        <f>SUM(L40:L50)</f>
        <v>0</v>
      </c>
      <c r="M51" s="689"/>
      <c r="N51" s="686" t="e">
        <f t="shared" si="7"/>
        <v>#DIV/0!</v>
      </c>
      <c r="O51" s="688">
        <f>SUM(O40:O50)</f>
        <v>0</v>
      </c>
      <c r="P51" s="688">
        <f>SUM(P40:P50)</f>
        <v>0</v>
      </c>
      <c r="Q51" s="688">
        <f>SUM(Q40:Q50)</f>
        <v>0</v>
      </c>
      <c r="R51" s="688">
        <f>SUM(R40:R50)</f>
        <v>0</v>
      </c>
      <c r="S51" s="686" t="e">
        <f t="shared" si="8"/>
        <v>#DIV/0!</v>
      </c>
      <c r="T51" s="686" t="e">
        <f t="shared" si="9"/>
        <v>#DIV/0!</v>
      </c>
      <c r="U51" s="687" t="e">
        <f t="shared" si="10"/>
        <v>#DIV/0!</v>
      </c>
      <c r="V51" s="687" t="e">
        <f t="shared" si="11"/>
        <v>#DIV/0!</v>
      </c>
      <c r="W51" s="686" t="e">
        <f t="shared" si="12"/>
        <v>#DIV/0!</v>
      </c>
      <c r="X51" s="685" t="e">
        <f t="shared" si="13"/>
        <v>#DIV/0!</v>
      </c>
    </row>
    <row r="52" spans="2:24" ht="15" customHeight="1" x14ac:dyDescent="0.15">
      <c r="B52" s="717" t="s">
        <v>330</v>
      </c>
      <c r="C52" s="842" t="str">
        <f>IF(様式一覧表!$D$5="","",様式一覧表!$D$5)</f>
        <v/>
      </c>
      <c r="D52" s="843" t="s">
        <v>760</v>
      </c>
      <c r="E52" s="843" t="s">
        <v>324</v>
      </c>
      <c r="F52" s="716" t="s">
        <v>325</v>
      </c>
      <c r="G52" s="716" t="s">
        <v>325</v>
      </c>
      <c r="H52" s="715" t="s">
        <v>326</v>
      </c>
      <c r="I52" s="715" t="s">
        <v>326</v>
      </c>
      <c r="J52" s="714" t="s">
        <v>326</v>
      </c>
      <c r="K52" s="713"/>
      <c r="L52" s="713"/>
      <c r="M52" s="730" t="s">
        <v>326</v>
      </c>
      <c r="N52" s="711" t="e">
        <f t="shared" si="7"/>
        <v>#DIV/0!</v>
      </c>
      <c r="O52" s="713"/>
      <c r="P52" s="713"/>
      <c r="Q52" s="713"/>
      <c r="R52" s="713"/>
      <c r="S52" s="711" t="e">
        <f t="shared" si="8"/>
        <v>#DIV/0!</v>
      </c>
      <c r="T52" s="711" t="e">
        <f t="shared" si="9"/>
        <v>#DIV/0!</v>
      </c>
      <c r="U52" s="712" t="e">
        <f t="shared" si="10"/>
        <v>#DIV/0!</v>
      </c>
      <c r="V52" s="711" t="e">
        <f t="shared" si="11"/>
        <v>#DIV/0!</v>
      </c>
      <c r="W52" s="711" t="e">
        <f t="shared" si="12"/>
        <v>#DIV/0!</v>
      </c>
      <c r="X52" s="710" t="e">
        <f t="shared" si="13"/>
        <v>#DIV/0!</v>
      </c>
    </row>
    <row r="53" spans="2:24" ht="15" customHeight="1" x14ac:dyDescent="0.15">
      <c r="B53" s="125" t="s">
        <v>330</v>
      </c>
      <c r="C53" s="709" t="str">
        <f>IF(様式一覧表!$D$5="","",様式一覧表!$D$5)</f>
        <v/>
      </c>
      <c r="D53" s="708" t="s">
        <v>760</v>
      </c>
      <c r="E53" s="323" t="s">
        <v>327</v>
      </c>
      <c r="F53" s="706"/>
      <c r="G53" s="707"/>
      <c r="H53" s="706"/>
      <c r="I53" s="700"/>
      <c r="J53" s="699"/>
      <c r="K53" s="705"/>
      <c r="L53" s="705"/>
      <c r="M53" s="698"/>
      <c r="N53" s="704" t="e">
        <f t="shared" si="7"/>
        <v>#DIV/0!</v>
      </c>
      <c r="O53" s="705"/>
      <c r="P53" s="705"/>
      <c r="Q53" s="705"/>
      <c r="R53" s="705"/>
      <c r="S53" s="704" t="e">
        <f t="shared" si="8"/>
        <v>#DIV/0!</v>
      </c>
      <c r="T53" s="704" t="e">
        <f t="shared" si="9"/>
        <v>#DIV/0!</v>
      </c>
      <c r="U53" s="704" t="e">
        <f t="shared" si="10"/>
        <v>#DIV/0!</v>
      </c>
      <c r="V53" s="704" t="e">
        <f t="shared" si="11"/>
        <v>#DIV/0!</v>
      </c>
      <c r="W53" s="704" t="e">
        <f t="shared" si="12"/>
        <v>#DIV/0!</v>
      </c>
      <c r="X53" s="703" t="e">
        <f t="shared" si="13"/>
        <v>#DIV/0!</v>
      </c>
    </row>
    <row r="54" spans="2:24" ht="15" customHeight="1" x14ac:dyDescent="0.15">
      <c r="B54" s="125" t="s">
        <v>330</v>
      </c>
      <c r="C54" s="709" t="str">
        <f>IF(様式一覧表!$D$5="","",様式一覧表!$D$5)</f>
        <v/>
      </c>
      <c r="D54" s="708" t="s">
        <v>760</v>
      </c>
      <c r="E54" s="323" t="s">
        <v>327</v>
      </c>
      <c r="F54" s="706"/>
      <c r="G54" s="707"/>
      <c r="H54" s="706"/>
      <c r="I54" s="700"/>
      <c r="J54" s="699"/>
      <c r="K54" s="705"/>
      <c r="L54" s="705"/>
      <c r="M54" s="698"/>
      <c r="N54" s="704" t="e">
        <f t="shared" si="7"/>
        <v>#DIV/0!</v>
      </c>
      <c r="O54" s="705"/>
      <c r="P54" s="705"/>
      <c r="Q54" s="705"/>
      <c r="R54" s="705"/>
      <c r="S54" s="704" t="e">
        <f t="shared" si="8"/>
        <v>#DIV/0!</v>
      </c>
      <c r="T54" s="704" t="e">
        <f t="shared" si="9"/>
        <v>#DIV/0!</v>
      </c>
      <c r="U54" s="704" t="e">
        <f t="shared" si="10"/>
        <v>#DIV/0!</v>
      </c>
      <c r="V54" s="704" t="e">
        <f t="shared" si="11"/>
        <v>#DIV/0!</v>
      </c>
      <c r="W54" s="704" t="e">
        <f t="shared" si="12"/>
        <v>#DIV/0!</v>
      </c>
      <c r="X54" s="703" t="e">
        <f t="shared" si="13"/>
        <v>#DIV/0!</v>
      </c>
    </row>
    <row r="55" spans="2:24" ht="15" customHeight="1" x14ac:dyDescent="0.15">
      <c r="B55" s="125" t="s">
        <v>330</v>
      </c>
      <c r="C55" s="709" t="str">
        <f>IF(様式一覧表!$D$5="","",様式一覧表!$D$5)</f>
        <v/>
      </c>
      <c r="D55" s="708" t="s">
        <v>760</v>
      </c>
      <c r="E55" s="323" t="s">
        <v>327</v>
      </c>
      <c r="F55" s="706"/>
      <c r="G55" s="707"/>
      <c r="H55" s="706"/>
      <c r="I55" s="700"/>
      <c r="J55" s="699"/>
      <c r="K55" s="705"/>
      <c r="L55" s="705"/>
      <c r="M55" s="698"/>
      <c r="N55" s="704" t="e">
        <f t="shared" si="7"/>
        <v>#DIV/0!</v>
      </c>
      <c r="O55" s="705"/>
      <c r="P55" s="705"/>
      <c r="Q55" s="705"/>
      <c r="R55" s="705"/>
      <c r="S55" s="704" t="e">
        <f t="shared" si="8"/>
        <v>#DIV/0!</v>
      </c>
      <c r="T55" s="704" t="e">
        <f t="shared" si="9"/>
        <v>#DIV/0!</v>
      </c>
      <c r="U55" s="704" t="e">
        <f t="shared" si="10"/>
        <v>#DIV/0!</v>
      </c>
      <c r="V55" s="704" t="e">
        <f t="shared" si="11"/>
        <v>#DIV/0!</v>
      </c>
      <c r="W55" s="704" t="e">
        <f t="shared" si="12"/>
        <v>#DIV/0!</v>
      </c>
      <c r="X55" s="703" t="e">
        <f t="shared" si="13"/>
        <v>#DIV/0!</v>
      </c>
    </row>
    <row r="56" spans="2:24" ht="15" customHeight="1" x14ac:dyDescent="0.15">
      <c r="B56" s="125" t="s">
        <v>330</v>
      </c>
      <c r="C56" s="709" t="str">
        <f>IF(様式一覧表!$D$5="","",様式一覧表!$D$5)</f>
        <v/>
      </c>
      <c r="D56" s="708" t="s">
        <v>760</v>
      </c>
      <c r="E56" s="323" t="s">
        <v>327</v>
      </c>
      <c r="F56" s="706"/>
      <c r="G56" s="707"/>
      <c r="H56" s="706"/>
      <c r="I56" s="700"/>
      <c r="J56" s="699"/>
      <c r="K56" s="705"/>
      <c r="L56" s="705"/>
      <c r="M56" s="698"/>
      <c r="N56" s="704" t="e">
        <f t="shared" si="7"/>
        <v>#DIV/0!</v>
      </c>
      <c r="O56" s="705"/>
      <c r="P56" s="705"/>
      <c r="Q56" s="705"/>
      <c r="R56" s="705"/>
      <c r="S56" s="704" t="e">
        <f t="shared" si="8"/>
        <v>#DIV/0!</v>
      </c>
      <c r="T56" s="704" t="e">
        <f t="shared" si="9"/>
        <v>#DIV/0!</v>
      </c>
      <c r="U56" s="704" t="e">
        <f t="shared" si="10"/>
        <v>#DIV/0!</v>
      </c>
      <c r="V56" s="704" t="e">
        <f t="shared" si="11"/>
        <v>#DIV/0!</v>
      </c>
      <c r="W56" s="704" t="e">
        <f t="shared" si="12"/>
        <v>#DIV/0!</v>
      </c>
      <c r="X56" s="703" t="e">
        <f t="shared" si="13"/>
        <v>#DIV/0!</v>
      </c>
    </row>
    <row r="57" spans="2:24" ht="15" customHeight="1" x14ac:dyDescent="0.15">
      <c r="B57" s="125" t="s">
        <v>330</v>
      </c>
      <c r="C57" s="709" t="str">
        <f>IF(様式一覧表!$D$5="","",様式一覧表!$D$5)</f>
        <v/>
      </c>
      <c r="D57" s="708" t="s">
        <v>760</v>
      </c>
      <c r="E57" s="323" t="s">
        <v>327</v>
      </c>
      <c r="F57" s="706"/>
      <c r="G57" s="707"/>
      <c r="H57" s="706"/>
      <c r="I57" s="700"/>
      <c r="J57" s="699"/>
      <c r="K57" s="705"/>
      <c r="L57" s="705"/>
      <c r="M57" s="698"/>
      <c r="N57" s="704" t="e">
        <f t="shared" si="7"/>
        <v>#DIV/0!</v>
      </c>
      <c r="O57" s="705"/>
      <c r="P57" s="705"/>
      <c r="Q57" s="705"/>
      <c r="R57" s="705"/>
      <c r="S57" s="704" t="e">
        <f t="shared" si="8"/>
        <v>#DIV/0!</v>
      </c>
      <c r="T57" s="704" t="e">
        <f t="shared" si="9"/>
        <v>#DIV/0!</v>
      </c>
      <c r="U57" s="704" t="e">
        <f t="shared" si="10"/>
        <v>#DIV/0!</v>
      </c>
      <c r="V57" s="704" t="e">
        <f t="shared" si="11"/>
        <v>#DIV/0!</v>
      </c>
      <c r="W57" s="704" t="e">
        <f t="shared" si="12"/>
        <v>#DIV/0!</v>
      </c>
      <c r="X57" s="703" t="e">
        <f t="shared" si="13"/>
        <v>#DIV/0!</v>
      </c>
    </row>
    <row r="58" spans="2:24" ht="15" customHeight="1" x14ac:dyDescent="0.15">
      <c r="B58" s="125" t="s">
        <v>330</v>
      </c>
      <c r="C58" s="709" t="str">
        <f>IF(様式一覧表!$D$5="","",様式一覧表!$D$5)</f>
        <v/>
      </c>
      <c r="D58" s="708" t="s">
        <v>760</v>
      </c>
      <c r="E58" s="323" t="s">
        <v>327</v>
      </c>
      <c r="F58" s="706"/>
      <c r="G58" s="707"/>
      <c r="H58" s="706"/>
      <c r="I58" s="700"/>
      <c r="J58" s="699"/>
      <c r="K58" s="705"/>
      <c r="L58" s="705"/>
      <c r="M58" s="698"/>
      <c r="N58" s="704" t="e">
        <f t="shared" si="7"/>
        <v>#DIV/0!</v>
      </c>
      <c r="O58" s="705"/>
      <c r="P58" s="705"/>
      <c r="Q58" s="705"/>
      <c r="R58" s="705"/>
      <c r="S58" s="704" t="e">
        <f t="shared" si="8"/>
        <v>#DIV/0!</v>
      </c>
      <c r="T58" s="704" t="e">
        <f t="shared" si="9"/>
        <v>#DIV/0!</v>
      </c>
      <c r="U58" s="704" t="e">
        <f t="shared" si="10"/>
        <v>#DIV/0!</v>
      </c>
      <c r="V58" s="704" t="e">
        <f t="shared" si="11"/>
        <v>#DIV/0!</v>
      </c>
      <c r="W58" s="704" t="e">
        <f t="shared" si="12"/>
        <v>#DIV/0!</v>
      </c>
      <c r="X58" s="703" t="e">
        <f t="shared" si="13"/>
        <v>#DIV/0!</v>
      </c>
    </row>
    <row r="59" spans="2:24" ht="15" customHeight="1" x14ac:dyDescent="0.15">
      <c r="B59" s="125" t="s">
        <v>330</v>
      </c>
      <c r="C59" s="709" t="str">
        <f>IF(様式一覧表!$D$5="","",様式一覧表!$D$5)</f>
        <v/>
      </c>
      <c r="D59" s="708" t="s">
        <v>760</v>
      </c>
      <c r="E59" s="323" t="s">
        <v>327</v>
      </c>
      <c r="F59" s="706"/>
      <c r="G59" s="707"/>
      <c r="H59" s="706"/>
      <c r="I59" s="700"/>
      <c r="J59" s="699"/>
      <c r="K59" s="705"/>
      <c r="L59" s="705"/>
      <c r="M59" s="698"/>
      <c r="N59" s="704" t="e">
        <f t="shared" si="7"/>
        <v>#DIV/0!</v>
      </c>
      <c r="O59" s="705"/>
      <c r="P59" s="705"/>
      <c r="Q59" s="705"/>
      <c r="R59" s="705"/>
      <c r="S59" s="704" t="e">
        <f t="shared" si="8"/>
        <v>#DIV/0!</v>
      </c>
      <c r="T59" s="704" t="e">
        <f t="shared" si="9"/>
        <v>#DIV/0!</v>
      </c>
      <c r="U59" s="704" t="e">
        <f t="shared" si="10"/>
        <v>#DIV/0!</v>
      </c>
      <c r="V59" s="704" t="e">
        <f t="shared" si="11"/>
        <v>#DIV/0!</v>
      </c>
      <c r="W59" s="704" t="e">
        <f t="shared" si="12"/>
        <v>#DIV/0!</v>
      </c>
      <c r="X59" s="703" t="e">
        <f t="shared" si="13"/>
        <v>#DIV/0!</v>
      </c>
    </row>
    <row r="60" spans="2:24" ht="15" customHeight="1" x14ac:dyDescent="0.15">
      <c r="B60" s="125" t="s">
        <v>330</v>
      </c>
      <c r="C60" s="709" t="str">
        <f>IF(様式一覧表!$D$5="","",様式一覧表!$D$5)</f>
        <v/>
      </c>
      <c r="D60" s="708" t="s">
        <v>760</v>
      </c>
      <c r="E60" s="323" t="s">
        <v>327</v>
      </c>
      <c r="F60" s="706"/>
      <c r="G60" s="707"/>
      <c r="H60" s="706"/>
      <c r="I60" s="700"/>
      <c r="J60" s="699"/>
      <c r="K60" s="705"/>
      <c r="L60" s="705"/>
      <c r="M60" s="698"/>
      <c r="N60" s="704" t="e">
        <f t="shared" si="7"/>
        <v>#DIV/0!</v>
      </c>
      <c r="O60" s="705"/>
      <c r="P60" s="705"/>
      <c r="Q60" s="705"/>
      <c r="R60" s="705"/>
      <c r="S60" s="704" t="e">
        <f t="shared" si="8"/>
        <v>#DIV/0!</v>
      </c>
      <c r="T60" s="704" t="e">
        <f t="shared" si="9"/>
        <v>#DIV/0!</v>
      </c>
      <c r="U60" s="704" t="e">
        <f t="shared" si="10"/>
        <v>#DIV/0!</v>
      </c>
      <c r="V60" s="704" t="e">
        <f t="shared" si="11"/>
        <v>#DIV/0!</v>
      </c>
      <c r="W60" s="704" t="e">
        <f t="shared" si="12"/>
        <v>#DIV/0!</v>
      </c>
      <c r="X60" s="703" t="e">
        <f t="shared" si="13"/>
        <v>#DIV/0!</v>
      </c>
    </row>
    <row r="61" spans="2:24" ht="15" customHeight="1" x14ac:dyDescent="0.15">
      <c r="B61" s="125" t="s">
        <v>330</v>
      </c>
      <c r="C61" s="709" t="str">
        <f>IF(様式一覧表!$D$5="","",様式一覧表!$D$5)</f>
        <v/>
      </c>
      <c r="D61" s="708" t="s">
        <v>760</v>
      </c>
      <c r="E61" s="323" t="s">
        <v>327</v>
      </c>
      <c r="F61" s="706"/>
      <c r="G61" s="707"/>
      <c r="H61" s="706"/>
      <c r="I61" s="700"/>
      <c r="J61" s="699"/>
      <c r="K61" s="705"/>
      <c r="L61" s="705"/>
      <c r="M61" s="698"/>
      <c r="N61" s="704" t="e">
        <f t="shared" si="7"/>
        <v>#DIV/0!</v>
      </c>
      <c r="O61" s="705"/>
      <c r="P61" s="705"/>
      <c r="Q61" s="705"/>
      <c r="R61" s="705"/>
      <c r="S61" s="704" t="e">
        <f t="shared" si="8"/>
        <v>#DIV/0!</v>
      </c>
      <c r="T61" s="704" t="e">
        <f t="shared" si="9"/>
        <v>#DIV/0!</v>
      </c>
      <c r="U61" s="704" t="e">
        <f t="shared" si="10"/>
        <v>#DIV/0!</v>
      </c>
      <c r="V61" s="704" t="e">
        <f t="shared" si="11"/>
        <v>#DIV/0!</v>
      </c>
      <c r="W61" s="704" t="e">
        <f t="shared" si="12"/>
        <v>#DIV/0!</v>
      </c>
      <c r="X61" s="703" t="e">
        <f t="shared" si="13"/>
        <v>#DIV/0!</v>
      </c>
    </row>
    <row r="62" spans="2:24" ht="15" customHeight="1" thickBot="1" x14ac:dyDescent="0.2">
      <c r="B62" s="230" t="s">
        <v>330</v>
      </c>
      <c r="C62" s="845" t="str">
        <f>IF(様式一覧表!$D$5="","",様式一覧表!$D$5)</f>
        <v/>
      </c>
      <c r="D62" s="844" t="s">
        <v>760</v>
      </c>
      <c r="E62" s="324" t="s">
        <v>327</v>
      </c>
      <c r="F62" s="701"/>
      <c r="G62" s="702"/>
      <c r="H62" s="718"/>
      <c r="I62" s="700"/>
      <c r="J62" s="699"/>
      <c r="K62" s="697"/>
      <c r="L62" s="697"/>
      <c r="M62" s="698"/>
      <c r="N62" s="695" t="e">
        <f t="shared" si="7"/>
        <v>#DIV/0!</v>
      </c>
      <c r="O62" s="697"/>
      <c r="P62" s="697"/>
      <c r="Q62" s="697"/>
      <c r="R62" s="697"/>
      <c r="S62" s="695" t="e">
        <f t="shared" si="8"/>
        <v>#DIV/0!</v>
      </c>
      <c r="T62" s="695" t="e">
        <f t="shared" si="9"/>
        <v>#DIV/0!</v>
      </c>
      <c r="U62" s="696" t="e">
        <f t="shared" si="10"/>
        <v>#DIV/0!</v>
      </c>
      <c r="V62" s="696" t="e">
        <f t="shared" si="11"/>
        <v>#DIV/0!</v>
      </c>
      <c r="W62" s="695" t="e">
        <f t="shared" si="12"/>
        <v>#DIV/0!</v>
      </c>
      <c r="X62" s="694" t="e">
        <f t="shared" si="13"/>
        <v>#DIV/0!</v>
      </c>
    </row>
    <row r="63" spans="2:24" ht="14.85" customHeight="1" thickTop="1" thickBot="1" x14ac:dyDescent="0.2">
      <c r="B63" s="693" t="s">
        <v>328</v>
      </c>
      <c r="C63" s="692"/>
      <c r="D63" s="692"/>
      <c r="E63" s="692"/>
      <c r="F63" s="691"/>
      <c r="G63" s="691"/>
      <c r="H63" s="691"/>
      <c r="I63" s="690"/>
      <c r="J63" s="689"/>
      <c r="K63" s="688">
        <f>SUM(K52:K62)</f>
        <v>0</v>
      </c>
      <c r="L63" s="688">
        <f>SUM(L52:L62)</f>
        <v>0</v>
      </c>
      <c r="M63" s="689"/>
      <c r="N63" s="686" t="e">
        <f t="shared" si="7"/>
        <v>#DIV/0!</v>
      </c>
      <c r="O63" s="688">
        <f>SUM(O52:O62)</f>
        <v>0</v>
      </c>
      <c r="P63" s="688">
        <f>SUM(P52:P62)</f>
        <v>0</v>
      </c>
      <c r="Q63" s="688">
        <f>SUM(Q52:Q62)</f>
        <v>0</v>
      </c>
      <c r="R63" s="688">
        <f>SUM(R52:R62)</f>
        <v>0</v>
      </c>
      <c r="S63" s="686" t="e">
        <f t="shared" si="8"/>
        <v>#DIV/0!</v>
      </c>
      <c r="T63" s="686" t="e">
        <f t="shared" si="9"/>
        <v>#DIV/0!</v>
      </c>
      <c r="U63" s="687" t="e">
        <f t="shared" si="10"/>
        <v>#DIV/0!</v>
      </c>
      <c r="V63" s="687" t="e">
        <f t="shared" si="11"/>
        <v>#DIV/0!</v>
      </c>
      <c r="W63" s="686" t="e">
        <f t="shared" si="12"/>
        <v>#DIV/0!</v>
      </c>
      <c r="X63" s="685" t="e">
        <f t="shared" si="13"/>
        <v>#DIV/0!</v>
      </c>
    </row>
    <row r="64" spans="2:24" ht="15" customHeight="1" x14ac:dyDescent="0.15">
      <c r="B64" s="717" t="s">
        <v>331</v>
      </c>
      <c r="C64" s="842" t="str">
        <f>IF(様式一覧表!$D$5="","",様式一覧表!$D$5)</f>
        <v/>
      </c>
      <c r="D64" s="843" t="s">
        <v>760</v>
      </c>
      <c r="E64" s="843" t="s">
        <v>324</v>
      </c>
      <c r="F64" s="716" t="s">
        <v>325</v>
      </c>
      <c r="G64" s="716" t="s">
        <v>325</v>
      </c>
      <c r="H64" s="715" t="s">
        <v>326</v>
      </c>
      <c r="I64" s="715" t="s">
        <v>326</v>
      </c>
      <c r="J64" s="714" t="s">
        <v>326</v>
      </c>
      <c r="K64" s="713"/>
      <c r="L64" s="713"/>
      <c r="M64" s="730" t="s">
        <v>326</v>
      </c>
      <c r="N64" s="711" t="e">
        <f t="shared" si="7"/>
        <v>#DIV/0!</v>
      </c>
      <c r="O64" s="713"/>
      <c r="P64" s="713"/>
      <c r="Q64" s="713"/>
      <c r="R64" s="713"/>
      <c r="S64" s="711" t="e">
        <f t="shared" si="8"/>
        <v>#DIV/0!</v>
      </c>
      <c r="T64" s="711" t="e">
        <f t="shared" si="9"/>
        <v>#DIV/0!</v>
      </c>
      <c r="U64" s="712" t="e">
        <f t="shared" si="10"/>
        <v>#DIV/0!</v>
      </c>
      <c r="V64" s="711" t="e">
        <f t="shared" si="11"/>
        <v>#DIV/0!</v>
      </c>
      <c r="W64" s="711" t="e">
        <f t="shared" si="12"/>
        <v>#DIV/0!</v>
      </c>
      <c r="X64" s="710" t="e">
        <f t="shared" si="13"/>
        <v>#DIV/0!</v>
      </c>
    </row>
    <row r="65" spans="2:24" ht="15" customHeight="1" x14ac:dyDescent="0.15">
      <c r="B65" s="125" t="s">
        <v>331</v>
      </c>
      <c r="C65" s="709" t="str">
        <f>IF(様式一覧表!$D$5="","",様式一覧表!$D$5)</f>
        <v/>
      </c>
      <c r="D65" s="708" t="s">
        <v>760</v>
      </c>
      <c r="E65" s="323" t="s">
        <v>327</v>
      </c>
      <c r="F65" s="706"/>
      <c r="G65" s="707"/>
      <c r="H65" s="706"/>
      <c r="I65" s="700"/>
      <c r="J65" s="699"/>
      <c r="K65" s="705"/>
      <c r="L65" s="705"/>
      <c r="M65" s="698"/>
      <c r="N65" s="704" t="e">
        <f t="shared" si="7"/>
        <v>#DIV/0!</v>
      </c>
      <c r="O65" s="705"/>
      <c r="P65" s="705"/>
      <c r="Q65" s="705"/>
      <c r="R65" s="705"/>
      <c r="S65" s="704" t="e">
        <f t="shared" si="8"/>
        <v>#DIV/0!</v>
      </c>
      <c r="T65" s="704" t="e">
        <f t="shared" si="9"/>
        <v>#DIV/0!</v>
      </c>
      <c r="U65" s="704" t="e">
        <f t="shared" si="10"/>
        <v>#DIV/0!</v>
      </c>
      <c r="V65" s="704" t="e">
        <f t="shared" si="11"/>
        <v>#DIV/0!</v>
      </c>
      <c r="W65" s="704" t="e">
        <f t="shared" si="12"/>
        <v>#DIV/0!</v>
      </c>
      <c r="X65" s="703" t="e">
        <f t="shared" si="13"/>
        <v>#DIV/0!</v>
      </c>
    </row>
    <row r="66" spans="2:24" ht="15" customHeight="1" x14ac:dyDescent="0.15">
      <c r="B66" s="125" t="s">
        <v>331</v>
      </c>
      <c r="C66" s="709" t="str">
        <f>IF(様式一覧表!$D$5="","",様式一覧表!$D$5)</f>
        <v/>
      </c>
      <c r="D66" s="708" t="s">
        <v>760</v>
      </c>
      <c r="E66" s="323" t="s">
        <v>327</v>
      </c>
      <c r="F66" s="706"/>
      <c r="G66" s="707"/>
      <c r="H66" s="706"/>
      <c r="I66" s="700"/>
      <c r="J66" s="699"/>
      <c r="K66" s="705"/>
      <c r="L66" s="705"/>
      <c r="M66" s="698"/>
      <c r="N66" s="704" t="e">
        <f t="shared" si="7"/>
        <v>#DIV/0!</v>
      </c>
      <c r="O66" s="705"/>
      <c r="P66" s="705"/>
      <c r="Q66" s="705"/>
      <c r="R66" s="705"/>
      <c r="S66" s="704" t="e">
        <f t="shared" si="8"/>
        <v>#DIV/0!</v>
      </c>
      <c r="T66" s="704" t="e">
        <f t="shared" si="9"/>
        <v>#DIV/0!</v>
      </c>
      <c r="U66" s="704" t="e">
        <f t="shared" si="10"/>
        <v>#DIV/0!</v>
      </c>
      <c r="V66" s="704" t="e">
        <f t="shared" si="11"/>
        <v>#DIV/0!</v>
      </c>
      <c r="W66" s="704" t="e">
        <f t="shared" si="12"/>
        <v>#DIV/0!</v>
      </c>
      <c r="X66" s="703" t="e">
        <f t="shared" si="13"/>
        <v>#DIV/0!</v>
      </c>
    </row>
    <row r="67" spans="2:24" ht="15" customHeight="1" x14ac:dyDescent="0.15">
      <c r="B67" s="125" t="s">
        <v>331</v>
      </c>
      <c r="C67" s="709" t="str">
        <f>IF(様式一覧表!$D$5="","",様式一覧表!$D$5)</f>
        <v/>
      </c>
      <c r="D67" s="708" t="s">
        <v>760</v>
      </c>
      <c r="E67" s="323" t="s">
        <v>327</v>
      </c>
      <c r="F67" s="706"/>
      <c r="G67" s="707"/>
      <c r="H67" s="706"/>
      <c r="I67" s="700"/>
      <c r="J67" s="699"/>
      <c r="K67" s="705"/>
      <c r="L67" s="705"/>
      <c r="M67" s="698"/>
      <c r="N67" s="704" t="e">
        <f t="shared" si="7"/>
        <v>#DIV/0!</v>
      </c>
      <c r="O67" s="705"/>
      <c r="P67" s="705"/>
      <c r="Q67" s="705"/>
      <c r="R67" s="705"/>
      <c r="S67" s="704" t="e">
        <f t="shared" si="8"/>
        <v>#DIV/0!</v>
      </c>
      <c r="T67" s="704" t="e">
        <f t="shared" si="9"/>
        <v>#DIV/0!</v>
      </c>
      <c r="U67" s="704" t="e">
        <f t="shared" si="10"/>
        <v>#DIV/0!</v>
      </c>
      <c r="V67" s="704" t="e">
        <f t="shared" si="11"/>
        <v>#DIV/0!</v>
      </c>
      <c r="W67" s="704" t="e">
        <f t="shared" si="12"/>
        <v>#DIV/0!</v>
      </c>
      <c r="X67" s="703" t="e">
        <f t="shared" si="13"/>
        <v>#DIV/0!</v>
      </c>
    </row>
    <row r="68" spans="2:24" ht="15" customHeight="1" x14ac:dyDescent="0.15">
      <c r="B68" s="125" t="s">
        <v>331</v>
      </c>
      <c r="C68" s="709" t="str">
        <f>IF(様式一覧表!$D$5="","",様式一覧表!$D$5)</f>
        <v/>
      </c>
      <c r="D68" s="708" t="s">
        <v>760</v>
      </c>
      <c r="E68" s="323" t="s">
        <v>327</v>
      </c>
      <c r="F68" s="706"/>
      <c r="G68" s="707"/>
      <c r="H68" s="706"/>
      <c r="I68" s="700"/>
      <c r="J68" s="699"/>
      <c r="K68" s="705"/>
      <c r="L68" s="705"/>
      <c r="M68" s="698"/>
      <c r="N68" s="704" t="e">
        <f t="shared" si="7"/>
        <v>#DIV/0!</v>
      </c>
      <c r="O68" s="705"/>
      <c r="P68" s="705"/>
      <c r="Q68" s="705"/>
      <c r="R68" s="705"/>
      <c r="S68" s="704" t="e">
        <f t="shared" si="8"/>
        <v>#DIV/0!</v>
      </c>
      <c r="T68" s="704" t="e">
        <f t="shared" si="9"/>
        <v>#DIV/0!</v>
      </c>
      <c r="U68" s="704" t="e">
        <f t="shared" si="10"/>
        <v>#DIV/0!</v>
      </c>
      <c r="V68" s="704" t="e">
        <f t="shared" si="11"/>
        <v>#DIV/0!</v>
      </c>
      <c r="W68" s="704" t="e">
        <f t="shared" si="12"/>
        <v>#DIV/0!</v>
      </c>
      <c r="X68" s="703" t="e">
        <f t="shared" si="13"/>
        <v>#DIV/0!</v>
      </c>
    </row>
    <row r="69" spans="2:24" ht="15" customHeight="1" x14ac:dyDescent="0.15">
      <c r="B69" s="125" t="s">
        <v>331</v>
      </c>
      <c r="C69" s="709" t="str">
        <f>IF(様式一覧表!$D$5="","",様式一覧表!$D$5)</f>
        <v/>
      </c>
      <c r="D69" s="708" t="s">
        <v>760</v>
      </c>
      <c r="E69" s="323" t="s">
        <v>327</v>
      </c>
      <c r="F69" s="706"/>
      <c r="G69" s="707"/>
      <c r="H69" s="706"/>
      <c r="I69" s="700"/>
      <c r="J69" s="699"/>
      <c r="K69" s="705"/>
      <c r="L69" s="705"/>
      <c r="M69" s="698"/>
      <c r="N69" s="704" t="e">
        <f t="shared" si="7"/>
        <v>#DIV/0!</v>
      </c>
      <c r="O69" s="705"/>
      <c r="P69" s="705"/>
      <c r="Q69" s="705"/>
      <c r="R69" s="705"/>
      <c r="S69" s="704" t="e">
        <f t="shared" si="8"/>
        <v>#DIV/0!</v>
      </c>
      <c r="T69" s="704" t="e">
        <f t="shared" si="9"/>
        <v>#DIV/0!</v>
      </c>
      <c r="U69" s="704" t="e">
        <f t="shared" si="10"/>
        <v>#DIV/0!</v>
      </c>
      <c r="V69" s="704" t="e">
        <f t="shared" si="11"/>
        <v>#DIV/0!</v>
      </c>
      <c r="W69" s="704" t="e">
        <f t="shared" si="12"/>
        <v>#DIV/0!</v>
      </c>
      <c r="X69" s="703" t="e">
        <f t="shared" si="13"/>
        <v>#DIV/0!</v>
      </c>
    </row>
    <row r="70" spans="2:24" ht="15" customHeight="1" x14ac:dyDescent="0.15">
      <c r="B70" s="125" t="s">
        <v>331</v>
      </c>
      <c r="C70" s="709" t="str">
        <f>IF(様式一覧表!$D$5="","",様式一覧表!$D$5)</f>
        <v/>
      </c>
      <c r="D70" s="708" t="s">
        <v>760</v>
      </c>
      <c r="E70" s="323" t="s">
        <v>327</v>
      </c>
      <c r="F70" s="706"/>
      <c r="G70" s="707"/>
      <c r="H70" s="706"/>
      <c r="I70" s="700"/>
      <c r="J70" s="699"/>
      <c r="K70" s="705"/>
      <c r="L70" s="705"/>
      <c r="M70" s="698"/>
      <c r="N70" s="704" t="e">
        <f t="shared" si="7"/>
        <v>#DIV/0!</v>
      </c>
      <c r="O70" s="705"/>
      <c r="P70" s="705"/>
      <c r="Q70" s="705"/>
      <c r="R70" s="705"/>
      <c r="S70" s="704" t="e">
        <f t="shared" si="8"/>
        <v>#DIV/0!</v>
      </c>
      <c r="T70" s="704" t="e">
        <f t="shared" si="9"/>
        <v>#DIV/0!</v>
      </c>
      <c r="U70" s="704" t="e">
        <f t="shared" si="10"/>
        <v>#DIV/0!</v>
      </c>
      <c r="V70" s="704" t="e">
        <f t="shared" si="11"/>
        <v>#DIV/0!</v>
      </c>
      <c r="W70" s="704" t="e">
        <f t="shared" si="12"/>
        <v>#DIV/0!</v>
      </c>
      <c r="X70" s="703" t="e">
        <f t="shared" si="13"/>
        <v>#DIV/0!</v>
      </c>
    </row>
    <row r="71" spans="2:24" ht="15" customHeight="1" x14ac:dyDescent="0.15">
      <c r="B71" s="125" t="s">
        <v>331</v>
      </c>
      <c r="C71" s="709" t="str">
        <f>IF(様式一覧表!$D$5="","",様式一覧表!$D$5)</f>
        <v/>
      </c>
      <c r="D71" s="708" t="s">
        <v>760</v>
      </c>
      <c r="E71" s="323" t="s">
        <v>327</v>
      </c>
      <c r="F71" s="706"/>
      <c r="G71" s="707"/>
      <c r="H71" s="706"/>
      <c r="I71" s="700"/>
      <c r="J71" s="699"/>
      <c r="K71" s="705"/>
      <c r="L71" s="705"/>
      <c r="M71" s="698"/>
      <c r="N71" s="704" t="e">
        <f t="shared" si="7"/>
        <v>#DIV/0!</v>
      </c>
      <c r="O71" s="705"/>
      <c r="P71" s="705"/>
      <c r="Q71" s="705"/>
      <c r="R71" s="705"/>
      <c r="S71" s="704" t="e">
        <f t="shared" si="8"/>
        <v>#DIV/0!</v>
      </c>
      <c r="T71" s="704" t="e">
        <f t="shared" si="9"/>
        <v>#DIV/0!</v>
      </c>
      <c r="U71" s="704" t="e">
        <f t="shared" si="10"/>
        <v>#DIV/0!</v>
      </c>
      <c r="V71" s="704" t="e">
        <f t="shared" si="11"/>
        <v>#DIV/0!</v>
      </c>
      <c r="W71" s="704" t="e">
        <f t="shared" si="12"/>
        <v>#DIV/0!</v>
      </c>
      <c r="X71" s="703" t="e">
        <f t="shared" si="13"/>
        <v>#DIV/0!</v>
      </c>
    </row>
    <row r="72" spans="2:24" ht="15" customHeight="1" x14ac:dyDescent="0.15">
      <c r="B72" s="125" t="s">
        <v>331</v>
      </c>
      <c r="C72" s="709" t="str">
        <f>IF(様式一覧表!$D$5="","",様式一覧表!$D$5)</f>
        <v/>
      </c>
      <c r="D72" s="708" t="s">
        <v>760</v>
      </c>
      <c r="E72" s="323" t="s">
        <v>327</v>
      </c>
      <c r="F72" s="706"/>
      <c r="G72" s="707"/>
      <c r="H72" s="706"/>
      <c r="I72" s="700"/>
      <c r="J72" s="699"/>
      <c r="K72" s="705"/>
      <c r="L72" s="705"/>
      <c r="M72" s="698"/>
      <c r="N72" s="704" t="e">
        <f t="shared" si="7"/>
        <v>#DIV/0!</v>
      </c>
      <c r="O72" s="705"/>
      <c r="P72" s="705"/>
      <c r="Q72" s="705"/>
      <c r="R72" s="705"/>
      <c r="S72" s="704" t="e">
        <f t="shared" si="8"/>
        <v>#DIV/0!</v>
      </c>
      <c r="T72" s="704" t="e">
        <f t="shared" si="9"/>
        <v>#DIV/0!</v>
      </c>
      <c r="U72" s="704" t="e">
        <f t="shared" si="10"/>
        <v>#DIV/0!</v>
      </c>
      <c r="V72" s="704" t="e">
        <f t="shared" si="11"/>
        <v>#DIV/0!</v>
      </c>
      <c r="W72" s="704" t="e">
        <f t="shared" si="12"/>
        <v>#DIV/0!</v>
      </c>
      <c r="X72" s="703" t="e">
        <f t="shared" si="13"/>
        <v>#DIV/0!</v>
      </c>
    </row>
    <row r="73" spans="2:24" ht="15" customHeight="1" x14ac:dyDescent="0.15">
      <c r="B73" s="125" t="s">
        <v>331</v>
      </c>
      <c r="C73" s="709" t="str">
        <f>IF(様式一覧表!$D$5="","",様式一覧表!$D$5)</f>
        <v/>
      </c>
      <c r="D73" s="708" t="s">
        <v>760</v>
      </c>
      <c r="E73" s="323" t="s">
        <v>327</v>
      </c>
      <c r="F73" s="706"/>
      <c r="G73" s="707"/>
      <c r="H73" s="706"/>
      <c r="I73" s="700"/>
      <c r="J73" s="699"/>
      <c r="K73" s="705"/>
      <c r="L73" s="705"/>
      <c r="M73" s="698"/>
      <c r="N73" s="704" t="e">
        <f t="shared" si="7"/>
        <v>#DIV/0!</v>
      </c>
      <c r="O73" s="705"/>
      <c r="P73" s="705"/>
      <c r="Q73" s="705"/>
      <c r="R73" s="705"/>
      <c r="S73" s="704" t="e">
        <f t="shared" si="8"/>
        <v>#DIV/0!</v>
      </c>
      <c r="T73" s="704" t="e">
        <f t="shared" si="9"/>
        <v>#DIV/0!</v>
      </c>
      <c r="U73" s="704" t="e">
        <f t="shared" si="10"/>
        <v>#DIV/0!</v>
      </c>
      <c r="V73" s="704" t="e">
        <f t="shared" si="11"/>
        <v>#DIV/0!</v>
      </c>
      <c r="W73" s="704" t="e">
        <f t="shared" si="12"/>
        <v>#DIV/0!</v>
      </c>
      <c r="X73" s="703" t="e">
        <f t="shared" si="13"/>
        <v>#DIV/0!</v>
      </c>
    </row>
    <row r="74" spans="2:24" ht="15" customHeight="1" thickBot="1" x14ac:dyDescent="0.2">
      <c r="B74" s="230" t="s">
        <v>331</v>
      </c>
      <c r="C74" s="845" t="str">
        <f>IF(様式一覧表!$D$5="","",様式一覧表!$D$5)</f>
        <v/>
      </c>
      <c r="D74" s="844" t="s">
        <v>760</v>
      </c>
      <c r="E74" s="324" t="s">
        <v>327</v>
      </c>
      <c r="F74" s="701"/>
      <c r="G74" s="702"/>
      <c r="H74" s="701"/>
      <c r="I74" s="700"/>
      <c r="J74" s="699"/>
      <c r="K74" s="697"/>
      <c r="L74" s="697"/>
      <c r="M74" s="698"/>
      <c r="N74" s="695" t="e">
        <f t="shared" si="7"/>
        <v>#DIV/0!</v>
      </c>
      <c r="O74" s="697"/>
      <c r="P74" s="697"/>
      <c r="Q74" s="697"/>
      <c r="R74" s="697"/>
      <c r="S74" s="695" t="e">
        <f t="shared" si="8"/>
        <v>#DIV/0!</v>
      </c>
      <c r="T74" s="695" t="e">
        <f t="shared" si="9"/>
        <v>#DIV/0!</v>
      </c>
      <c r="U74" s="696" t="e">
        <f t="shared" si="10"/>
        <v>#DIV/0!</v>
      </c>
      <c r="V74" s="696" t="e">
        <f t="shared" si="11"/>
        <v>#DIV/0!</v>
      </c>
      <c r="W74" s="695" t="e">
        <f t="shared" si="12"/>
        <v>#DIV/0!</v>
      </c>
      <c r="X74" s="694" t="e">
        <f t="shared" si="13"/>
        <v>#DIV/0!</v>
      </c>
    </row>
    <row r="75" spans="2:24" ht="14.85" customHeight="1" thickTop="1" thickBot="1" x14ac:dyDescent="0.2">
      <c r="B75" s="693" t="s">
        <v>328</v>
      </c>
      <c r="C75" s="692"/>
      <c r="D75" s="692"/>
      <c r="E75" s="692"/>
      <c r="F75" s="691"/>
      <c r="G75" s="691"/>
      <c r="H75" s="691"/>
      <c r="I75" s="690"/>
      <c r="J75" s="689"/>
      <c r="K75" s="688">
        <f>SUM(K64:K74)</f>
        <v>0</v>
      </c>
      <c r="L75" s="688">
        <f>SUM(L64:L74)</f>
        <v>0</v>
      </c>
      <c r="M75" s="689"/>
      <c r="N75" s="686" t="e">
        <f t="shared" si="7"/>
        <v>#DIV/0!</v>
      </c>
      <c r="O75" s="688">
        <f>SUM(O64:O74)</f>
        <v>0</v>
      </c>
      <c r="P75" s="688">
        <f>SUM(P64:P74)</f>
        <v>0</v>
      </c>
      <c r="Q75" s="688">
        <f>SUM(Q64:Q74)</f>
        <v>0</v>
      </c>
      <c r="R75" s="688">
        <f>SUM(R64:R74)</f>
        <v>0</v>
      </c>
      <c r="S75" s="686" t="e">
        <f t="shared" si="8"/>
        <v>#DIV/0!</v>
      </c>
      <c r="T75" s="686" t="e">
        <f t="shared" si="9"/>
        <v>#DIV/0!</v>
      </c>
      <c r="U75" s="687" t="e">
        <f t="shared" si="10"/>
        <v>#DIV/0!</v>
      </c>
      <c r="V75" s="687" t="e">
        <f t="shared" si="11"/>
        <v>#DIV/0!</v>
      </c>
      <c r="W75" s="686" t="e">
        <f t="shared" si="12"/>
        <v>#DIV/0!</v>
      </c>
      <c r="X75" s="685" t="e">
        <f t="shared" si="13"/>
        <v>#DIV/0!</v>
      </c>
    </row>
    <row r="76" spans="2:24" ht="15" customHeight="1" x14ac:dyDescent="0.15">
      <c r="B76" s="833" t="s">
        <v>332</v>
      </c>
      <c r="C76" s="842" t="str">
        <f>IF(様式一覧表!$D$5="","",様式一覧表!$D$5)</f>
        <v/>
      </c>
      <c r="D76" s="843" t="s">
        <v>760</v>
      </c>
      <c r="E76" s="843" t="s">
        <v>324</v>
      </c>
      <c r="F76" s="716" t="s">
        <v>325</v>
      </c>
      <c r="G76" s="716" t="s">
        <v>325</v>
      </c>
      <c r="H76" s="715" t="s">
        <v>326</v>
      </c>
      <c r="I76" s="715" t="s">
        <v>326</v>
      </c>
      <c r="J76" s="714" t="s">
        <v>326</v>
      </c>
      <c r="K76" s="713"/>
      <c r="L76" s="713"/>
      <c r="M76" s="730" t="s">
        <v>326</v>
      </c>
      <c r="N76" s="711" t="e">
        <f t="shared" si="7"/>
        <v>#DIV/0!</v>
      </c>
      <c r="O76" s="713"/>
      <c r="P76" s="713"/>
      <c r="Q76" s="713"/>
      <c r="R76" s="713"/>
      <c r="S76" s="711" t="e">
        <f t="shared" si="8"/>
        <v>#DIV/0!</v>
      </c>
      <c r="T76" s="711" t="e">
        <f t="shared" si="9"/>
        <v>#DIV/0!</v>
      </c>
      <c r="U76" s="712" t="e">
        <f t="shared" si="10"/>
        <v>#DIV/0!</v>
      </c>
      <c r="V76" s="711" t="e">
        <f t="shared" si="11"/>
        <v>#DIV/0!</v>
      </c>
      <c r="W76" s="711" t="e">
        <f t="shared" si="12"/>
        <v>#DIV/0!</v>
      </c>
      <c r="X76" s="710" t="e">
        <f t="shared" si="13"/>
        <v>#DIV/0!</v>
      </c>
    </row>
    <row r="77" spans="2:24" ht="15" customHeight="1" x14ac:dyDescent="0.15">
      <c r="B77" s="834" t="s">
        <v>332</v>
      </c>
      <c r="C77" s="709" t="str">
        <f>IF(様式一覧表!$D$5="","",様式一覧表!$D$5)</f>
        <v/>
      </c>
      <c r="D77" s="708" t="s">
        <v>760</v>
      </c>
      <c r="E77" s="323" t="s">
        <v>327</v>
      </c>
      <c r="F77" s="706"/>
      <c r="G77" s="707"/>
      <c r="H77" s="706"/>
      <c r="I77" s="700"/>
      <c r="J77" s="699"/>
      <c r="K77" s="705"/>
      <c r="L77" s="705"/>
      <c r="M77" s="698"/>
      <c r="N77" s="704" t="e">
        <f t="shared" si="7"/>
        <v>#DIV/0!</v>
      </c>
      <c r="O77" s="705"/>
      <c r="P77" s="705"/>
      <c r="Q77" s="705"/>
      <c r="R77" s="705"/>
      <c r="S77" s="704" t="e">
        <f t="shared" si="8"/>
        <v>#DIV/0!</v>
      </c>
      <c r="T77" s="704" t="e">
        <f t="shared" si="9"/>
        <v>#DIV/0!</v>
      </c>
      <c r="U77" s="704" t="e">
        <f t="shared" si="10"/>
        <v>#DIV/0!</v>
      </c>
      <c r="V77" s="704" t="e">
        <f t="shared" si="11"/>
        <v>#DIV/0!</v>
      </c>
      <c r="W77" s="704" t="e">
        <f t="shared" si="12"/>
        <v>#DIV/0!</v>
      </c>
      <c r="X77" s="703" t="e">
        <f t="shared" si="13"/>
        <v>#DIV/0!</v>
      </c>
    </row>
    <row r="78" spans="2:24" ht="15" customHeight="1" x14ac:dyDescent="0.15">
      <c r="B78" s="834" t="s">
        <v>332</v>
      </c>
      <c r="C78" s="709" t="str">
        <f>IF(様式一覧表!$D$5="","",様式一覧表!$D$5)</f>
        <v/>
      </c>
      <c r="D78" s="708" t="s">
        <v>760</v>
      </c>
      <c r="E78" s="323" t="s">
        <v>327</v>
      </c>
      <c r="F78" s="706"/>
      <c r="G78" s="707"/>
      <c r="H78" s="706"/>
      <c r="I78" s="700"/>
      <c r="J78" s="699"/>
      <c r="K78" s="705"/>
      <c r="L78" s="705"/>
      <c r="M78" s="698"/>
      <c r="N78" s="704" t="e">
        <f t="shared" si="7"/>
        <v>#DIV/0!</v>
      </c>
      <c r="O78" s="705"/>
      <c r="P78" s="705"/>
      <c r="Q78" s="705"/>
      <c r="R78" s="705"/>
      <c r="S78" s="704" t="e">
        <f t="shared" si="8"/>
        <v>#DIV/0!</v>
      </c>
      <c r="T78" s="704" t="e">
        <f t="shared" si="9"/>
        <v>#DIV/0!</v>
      </c>
      <c r="U78" s="704" t="e">
        <f t="shared" si="10"/>
        <v>#DIV/0!</v>
      </c>
      <c r="V78" s="704" t="e">
        <f t="shared" si="11"/>
        <v>#DIV/0!</v>
      </c>
      <c r="W78" s="704" t="e">
        <f t="shared" si="12"/>
        <v>#DIV/0!</v>
      </c>
      <c r="X78" s="703" t="e">
        <f t="shared" si="13"/>
        <v>#DIV/0!</v>
      </c>
    </row>
    <row r="79" spans="2:24" ht="15" customHeight="1" x14ac:dyDescent="0.15">
      <c r="B79" s="834" t="s">
        <v>332</v>
      </c>
      <c r="C79" s="709" t="str">
        <f>IF(様式一覧表!$D$5="","",様式一覧表!$D$5)</f>
        <v/>
      </c>
      <c r="D79" s="708" t="s">
        <v>760</v>
      </c>
      <c r="E79" s="323" t="s">
        <v>327</v>
      </c>
      <c r="F79" s="706"/>
      <c r="G79" s="707"/>
      <c r="H79" s="706"/>
      <c r="I79" s="700"/>
      <c r="J79" s="699"/>
      <c r="K79" s="705"/>
      <c r="L79" s="705"/>
      <c r="M79" s="698"/>
      <c r="N79" s="704" t="e">
        <f t="shared" si="7"/>
        <v>#DIV/0!</v>
      </c>
      <c r="O79" s="705"/>
      <c r="P79" s="705"/>
      <c r="Q79" s="705"/>
      <c r="R79" s="705"/>
      <c r="S79" s="704" t="e">
        <f t="shared" si="8"/>
        <v>#DIV/0!</v>
      </c>
      <c r="T79" s="704" t="e">
        <f t="shared" si="9"/>
        <v>#DIV/0!</v>
      </c>
      <c r="U79" s="704" t="e">
        <f t="shared" si="10"/>
        <v>#DIV/0!</v>
      </c>
      <c r="V79" s="704" t="e">
        <f t="shared" si="11"/>
        <v>#DIV/0!</v>
      </c>
      <c r="W79" s="704" t="e">
        <f t="shared" si="12"/>
        <v>#DIV/0!</v>
      </c>
      <c r="X79" s="703" t="e">
        <f t="shared" si="13"/>
        <v>#DIV/0!</v>
      </c>
    </row>
    <row r="80" spans="2:24" ht="15" customHeight="1" x14ac:dyDescent="0.15">
      <c r="B80" s="834" t="s">
        <v>332</v>
      </c>
      <c r="C80" s="709" t="str">
        <f>IF(様式一覧表!$D$5="","",様式一覧表!$D$5)</f>
        <v/>
      </c>
      <c r="D80" s="708" t="s">
        <v>760</v>
      </c>
      <c r="E80" s="323" t="s">
        <v>327</v>
      </c>
      <c r="F80" s="706"/>
      <c r="G80" s="707"/>
      <c r="H80" s="706"/>
      <c r="I80" s="700"/>
      <c r="J80" s="699"/>
      <c r="K80" s="705"/>
      <c r="L80" s="705"/>
      <c r="M80" s="698"/>
      <c r="N80" s="704" t="e">
        <f t="shared" ref="N80:N87" si="14">L80/K80</f>
        <v>#DIV/0!</v>
      </c>
      <c r="O80" s="705"/>
      <c r="P80" s="705"/>
      <c r="Q80" s="705"/>
      <c r="R80" s="705"/>
      <c r="S80" s="704" t="e">
        <f t="shared" ref="S80:S87" si="15">O80/K80</f>
        <v>#DIV/0!</v>
      </c>
      <c r="T80" s="704" t="e">
        <f t="shared" ref="T80:T87" si="16">P80/K80</f>
        <v>#DIV/0!</v>
      </c>
      <c r="U80" s="704" t="e">
        <f t="shared" ref="U80:U87" si="17">Q80/K80</f>
        <v>#DIV/0!</v>
      </c>
      <c r="V80" s="704" t="e">
        <f t="shared" ref="V80:V87" si="18">R80/K80</f>
        <v>#DIV/0!</v>
      </c>
      <c r="W80" s="704" t="e">
        <f t="shared" ref="W80:W87" si="19">(O80+P80+Q80+R80)/K80</f>
        <v>#DIV/0!</v>
      </c>
      <c r="X80" s="703" t="e">
        <f t="shared" ref="X80:X87" si="20">N80-W80</f>
        <v>#DIV/0!</v>
      </c>
    </row>
    <row r="81" spans="2:24" ht="15" customHeight="1" x14ac:dyDescent="0.15">
      <c r="B81" s="834" t="s">
        <v>332</v>
      </c>
      <c r="C81" s="709" t="str">
        <f>IF(様式一覧表!$D$5="","",様式一覧表!$D$5)</f>
        <v/>
      </c>
      <c r="D81" s="708" t="s">
        <v>760</v>
      </c>
      <c r="E81" s="323" t="s">
        <v>327</v>
      </c>
      <c r="F81" s="706"/>
      <c r="G81" s="707"/>
      <c r="H81" s="706"/>
      <c r="I81" s="700"/>
      <c r="J81" s="699"/>
      <c r="K81" s="705"/>
      <c r="L81" s="705"/>
      <c r="M81" s="698"/>
      <c r="N81" s="704" t="e">
        <f t="shared" si="14"/>
        <v>#DIV/0!</v>
      </c>
      <c r="O81" s="705"/>
      <c r="P81" s="705"/>
      <c r="Q81" s="705"/>
      <c r="R81" s="705"/>
      <c r="S81" s="704" t="e">
        <f t="shared" si="15"/>
        <v>#DIV/0!</v>
      </c>
      <c r="T81" s="704" t="e">
        <f t="shared" si="16"/>
        <v>#DIV/0!</v>
      </c>
      <c r="U81" s="704" t="e">
        <f t="shared" si="17"/>
        <v>#DIV/0!</v>
      </c>
      <c r="V81" s="704" t="e">
        <f t="shared" si="18"/>
        <v>#DIV/0!</v>
      </c>
      <c r="W81" s="704" t="e">
        <f t="shared" si="19"/>
        <v>#DIV/0!</v>
      </c>
      <c r="X81" s="703" t="e">
        <f t="shared" si="20"/>
        <v>#DIV/0!</v>
      </c>
    </row>
    <row r="82" spans="2:24" ht="15" customHeight="1" x14ac:dyDescent="0.15">
      <c r="B82" s="834" t="s">
        <v>332</v>
      </c>
      <c r="C82" s="709" t="str">
        <f>IF(様式一覧表!$D$5="","",様式一覧表!$D$5)</f>
        <v/>
      </c>
      <c r="D82" s="708" t="s">
        <v>760</v>
      </c>
      <c r="E82" s="323" t="s">
        <v>327</v>
      </c>
      <c r="F82" s="706"/>
      <c r="G82" s="707"/>
      <c r="H82" s="706"/>
      <c r="I82" s="700"/>
      <c r="J82" s="699"/>
      <c r="K82" s="705"/>
      <c r="L82" s="705"/>
      <c r="M82" s="698"/>
      <c r="N82" s="704" t="e">
        <f t="shared" si="14"/>
        <v>#DIV/0!</v>
      </c>
      <c r="O82" s="705"/>
      <c r="P82" s="705"/>
      <c r="Q82" s="705"/>
      <c r="R82" s="705"/>
      <c r="S82" s="704" t="e">
        <f t="shared" si="15"/>
        <v>#DIV/0!</v>
      </c>
      <c r="T82" s="704" t="e">
        <f t="shared" si="16"/>
        <v>#DIV/0!</v>
      </c>
      <c r="U82" s="704" t="e">
        <f t="shared" si="17"/>
        <v>#DIV/0!</v>
      </c>
      <c r="V82" s="704" t="e">
        <f t="shared" si="18"/>
        <v>#DIV/0!</v>
      </c>
      <c r="W82" s="704" t="e">
        <f t="shared" si="19"/>
        <v>#DIV/0!</v>
      </c>
      <c r="X82" s="703" t="e">
        <f t="shared" si="20"/>
        <v>#DIV/0!</v>
      </c>
    </row>
    <row r="83" spans="2:24" ht="15" customHeight="1" x14ac:dyDescent="0.15">
      <c r="B83" s="834" t="s">
        <v>332</v>
      </c>
      <c r="C83" s="709" t="str">
        <f>IF(様式一覧表!$D$5="","",様式一覧表!$D$5)</f>
        <v/>
      </c>
      <c r="D83" s="708" t="s">
        <v>760</v>
      </c>
      <c r="E83" s="323" t="s">
        <v>327</v>
      </c>
      <c r="F83" s="706"/>
      <c r="G83" s="707"/>
      <c r="H83" s="706"/>
      <c r="I83" s="700"/>
      <c r="J83" s="699"/>
      <c r="K83" s="705"/>
      <c r="L83" s="705"/>
      <c r="M83" s="698"/>
      <c r="N83" s="704" t="e">
        <f t="shared" si="14"/>
        <v>#DIV/0!</v>
      </c>
      <c r="O83" s="705"/>
      <c r="P83" s="705"/>
      <c r="Q83" s="705"/>
      <c r="R83" s="705"/>
      <c r="S83" s="704" t="e">
        <f t="shared" si="15"/>
        <v>#DIV/0!</v>
      </c>
      <c r="T83" s="704" t="e">
        <f t="shared" si="16"/>
        <v>#DIV/0!</v>
      </c>
      <c r="U83" s="704" t="e">
        <f t="shared" si="17"/>
        <v>#DIV/0!</v>
      </c>
      <c r="V83" s="704" t="e">
        <f t="shared" si="18"/>
        <v>#DIV/0!</v>
      </c>
      <c r="W83" s="704" t="e">
        <f t="shared" si="19"/>
        <v>#DIV/0!</v>
      </c>
      <c r="X83" s="703" t="e">
        <f t="shared" si="20"/>
        <v>#DIV/0!</v>
      </c>
    </row>
    <row r="84" spans="2:24" ht="15" customHeight="1" x14ac:dyDescent="0.15">
      <c r="B84" s="834" t="s">
        <v>332</v>
      </c>
      <c r="C84" s="709" t="str">
        <f>IF(様式一覧表!$D$5="","",様式一覧表!$D$5)</f>
        <v/>
      </c>
      <c r="D84" s="708" t="s">
        <v>760</v>
      </c>
      <c r="E84" s="323" t="s">
        <v>327</v>
      </c>
      <c r="F84" s="706"/>
      <c r="G84" s="707"/>
      <c r="H84" s="706"/>
      <c r="I84" s="700"/>
      <c r="J84" s="699"/>
      <c r="K84" s="705"/>
      <c r="L84" s="705"/>
      <c r="M84" s="698"/>
      <c r="N84" s="704" t="e">
        <f t="shared" si="14"/>
        <v>#DIV/0!</v>
      </c>
      <c r="O84" s="705"/>
      <c r="P84" s="705"/>
      <c r="Q84" s="705"/>
      <c r="R84" s="705"/>
      <c r="S84" s="704" t="e">
        <f t="shared" si="15"/>
        <v>#DIV/0!</v>
      </c>
      <c r="T84" s="704" t="e">
        <f t="shared" si="16"/>
        <v>#DIV/0!</v>
      </c>
      <c r="U84" s="704" t="e">
        <f t="shared" si="17"/>
        <v>#DIV/0!</v>
      </c>
      <c r="V84" s="704" t="e">
        <f t="shared" si="18"/>
        <v>#DIV/0!</v>
      </c>
      <c r="W84" s="704" t="e">
        <f t="shared" si="19"/>
        <v>#DIV/0!</v>
      </c>
      <c r="X84" s="703" t="e">
        <f t="shared" si="20"/>
        <v>#DIV/0!</v>
      </c>
    </row>
    <row r="85" spans="2:24" ht="15" customHeight="1" x14ac:dyDescent="0.15">
      <c r="B85" s="834" t="s">
        <v>332</v>
      </c>
      <c r="C85" s="709" t="str">
        <f>IF(様式一覧表!$D$5="","",様式一覧表!$D$5)</f>
        <v/>
      </c>
      <c r="D85" s="708" t="s">
        <v>760</v>
      </c>
      <c r="E85" s="323" t="s">
        <v>327</v>
      </c>
      <c r="F85" s="706"/>
      <c r="G85" s="707"/>
      <c r="H85" s="706"/>
      <c r="I85" s="700"/>
      <c r="J85" s="699"/>
      <c r="K85" s="705"/>
      <c r="L85" s="705"/>
      <c r="M85" s="698"/>
      <c r="N85" s="704" t="e">
        <f t="shared" si="14"/>
        <v>#DIV/0!</v>
      </c>
      <c r="O85" s="705"/>
      <c r="P85" s="705"/>
      <c r="Q85" s="705"/>
      <c r="R85" s="705"/>
      <c r="S85" s="704" t="e">
        <f t="shared" si="15"/>
        <v>#DIV/0!</v>
      </c>
      <c r="T85" s="704" t="e">
        <f t="shared" si="16"/>
        <v>#DIV/0!</v>
      </c>
      <c r="U85" s="704" t="e">
        <f t="shared" si="17"/>
        <v>#DIV/0!</v>
      </c>
      <c r="V85" s="704" t="e">
        <f t="shared" si="18"/>
        <v>#DIV/0!</v>
      </c>
      <c r="W85" s="704" t="e">
        <f t="shared" si="19"/>
        <v>#DIV/0!</v>
      </c>
      <c r="X85" s="703" t="e">
        <f t="shared" si="20"/>
        <v>#DIV/0!</v>
      </c>
    </row>
    <row r="86" spans="2:24" ht="15" customHeight="1" thickBot="1" x14ac:dyDescent="0.2">
      <c r="B86" s="835" t="s">
        <v>332</v>
      </c>
      <c r="C86" s="845" t="str">
        <f>IF(様式一覧表!$D$5="","",様式一覧表!$D$5)</f>
        <v/>
      </c>
      <c r="D86" s="844" t="s">
        <v>760</v>
      </c>
      <c r="E86" s="324" t="s">
        <v>327</v>
      </c>
      <c r="F86" s="701"/>
      <c r="G86" s="702"/>
      <c r="H86" s="701"/>
      <c r="I86" s="700"/>
      <c r="J86" s="699"/>
      <c r="K86" s="697"/>
      <c r="L86" s="697"/>
      <c r="M86" s="698"/>
      <c r="N86" s="695" t="e">
        <f t="shared" si="14"/>
        <v>#DIV/0!</v>
      </c>
      <c r="O86" s="697"/>
      <c r="P86" s="697"/>
      <c r="Q86" s="697"/>
      <c r="R86" s="697"/>
      <c r="S86" s="695" t="e">
        <f t="shared" si="15"/>
        <v>#DIV/0!</v>
      </c>
      <c r="T86" s="695" t="e">
        <f t="shared" si="16"/>
        <v>#DIV/0!</v>
      </c>
      <c r="U86" s="696" t="e">
        <f t="shared" si="17"/>
        <v>#DIV/0!</v>
      </c>
      <c r="V86" s="696" t="e">
        <f t="shared" si="18"/>
        <v>#DIV/0!</v>
      </c>
      <c r="W86" s="695" t="e">
        <f t="shared" si="19"/>
        <v>#DIV/0!</v>
      </c>
      <c r="X86" s="694" t="e">
        <f t="shared" si="20"/>
        <v>#DIV/0!</v>
      </c>
    </row>
    <row r="87" spans="2:24" ht="14.85" customHeight="1" thickTop="1" thickBot="1" x14ac:dyDescent="0.2">
      <c r="B87" s="693" t="s">
        <v>328</v>
      </c>
      <c r="C87" s="692"/>
      <c r="D87" s="692"/>
      <c r="E87" s="692"/>
      <c r="F87" s="691"/>
      <c r="G87" s="691"/>
      <c r="H87" s="691"/>
      <c r="I87" s="690"/>
      <c r="J87" s="689"/>
      <c r="K87" s="688">
        <f>SUM(K76:K86)</f>
        <v>0</v>
      </c>
      <c r="L87" s="688">
        <f>SUM(L76:L86)</f>
        <v>0</v>
      </c>
      <c r="M87" s="689"/>
      <c r="N87" s="686" t="e">
        <f t="shared" si="14"/>
        <v>#DIV/0!</v>
      </c>
      <c r="O87" s="688">
        <f>SUM(O76:O86)</f>
        <v>0</v>
      </c>
      <c r="P87" s="688">
        <f>SUM(P76:P86)</f>
        <v>0</v>
      </c>
      <c r="Q87" s="688">
        <f>SUM(Q76:Q86)</f>
        <v>0</v>
      </c>
      <c r="R87" s="688">
        <f>SUM(R76:R86)</f>
        <v>0</v>
      </c>
      <c r="S87" s="686" t="e">
        <f t="shared" si="15"/>
        <v>#DIV/0!</v>
      </c>
      <c r="T87" s="686" t="e">
        <f t="shared" si="16"/>
        <v>#DIV/0!</v>
      </c>
      <c r="U87" s="687" t="e">
        <f t="shared" si="17"/>
        <v>#DIV/0!</v>
      </c>
      <c r="V87" s="687" t="e">
        <f t="shared" si="18"/>
        <v>#DIV/0!</v>
      </c>
      <c r="W87" s="686" t="e">
        <f t="shared" si="19"/>
        <v>#DIV/0!</v>
      </c>
      <c r="X87" s="685" t="e">
        <f t="shared" si="20"/>
        <v>#DIV/0!</v>
      </c>
    </row>
  </sheetData>
  <dataConsolidate/>
  <mergeCells count="2">
    <mergeCell ref="F4:J4"/>
    <mergeCell ref="B14:X14"/>
  </mergeCells>
  <phoneticPr fontId="14"/>
  <printOptions horizontalCentered="1"/>
  <pageMargins left="0.23622047244094491" right="0.35433070866141736" top="0.55118110236220474" bottom="0.39370078740157483" header="0.31496062992125984" footer="0.31496062992125984"/>
  <pageSetup paperSize="8" scale="48"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8E676F49-D8E5-4E3F-9CE2-15332E426D56}">
          <x14:formula1>
            <xm:f>'コード '!$B$202:$B$205</xm:f>
          </x14:formula1>
          <xm:sqref>F17:F26 F29:F38 F41:F50 F53:F62 F65:F74 F77:F86</xm:sqref>
        </x14:dataValidation>
        <x14:dataValidation type="list" allowBlank="1" showInputMessage="1" showErrorMessage="1" xr:uid="{805CCB6E-4454-4DAD-B45F-CF6578D587A4}">
          <x14:formula1>
            <xm:f>'コード '!$B$195:$B$199</xm:f>
          </x14:formula1>
          <xm:sqref>H17:H26 H29:H38 H41:H50 H53:H62 H65:H74 H77:H86</xm:sqref>
        </x14:dataValidation>
        <x14:dataValidation type="list" allowBlank="1" showInputMessage="1" showErrorMessage="1" xr:uid="{C302C851-B8CE-4DD0-821F-EEB5B78B6730}">
          <x14:formula1>
            <xm:f>'コード '!$B$187:$B$192</xm:f>
          </x14:formula1>
          <xm:sqref>J17:J26 J29:J38 J41:J50 J53:J62 J65:J74 J77:J86</xm:sqref>
        </x14:dataValidation>
        <x14:dataValidation type="list" allowBlank="1" showInputMessage="1" showErrorMessage="1" xr:uid="{1F59047D-3910-4A5A-B77B-FB99E54DF98A}">
          <x14:formula1>
            <xm:f>'コード '!$B$55:$B$57</xm:f>
          </x14:formula1>
          <xm:sqref>M65:M74 M17:M26 M29:M38 M41:M50 M53:M62 M77:M86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5471033-25ca-41e4-b4f9-0c69817a7d90" xsi:nil="true"/>
    <lcf76f155ced4ddcb4097134ff3c332f xmlns="7eccc1d7-25c9-4b28-bd43-cceccbc5b348">
      <Terms xmlns="http://schemas.microsoft.com/office/infopath/2007/PartnerControls"/>
    </lcf76f155ced4ddcb4097134ff3c332f>
    <_Flow_SignoffStatus xmlns="7eccc1d7-25c9-4b28-bd43-cceccbc5b348" xsi:nil="true"/>
  </documentManagement>
</p:properties>
</file>

<file path=customXml/itemProps1.xml><?xml version="1.0" encoding="utf-8"?>
<ds:datastoreItem xmlns:ds="http://schemas.openxmlformats.org/officeDocument/2006/customXml" ds:itemID="{67A64965-84B6-4E90-92FB-13ED22EDC32C}"/>
</file>

<file path=customXml/itemProps2.xml><?xml version="1.0" encoding="utf-8"?>
<ds:datastoreItem xmlns:ds="http://schemas.openxmlformats.org/officeDocument/2006/customXml" ds:itemID="{BE5DB1EA-73BC-4F8C-8260-65C645AB2AF9}"/>
</file>

<file path=customXml/itemProps3.xml><?xml version="1.0" encoding="utf-8"?>
<ds:datastoreItem xmlns:ds="http://schemas.openxmlformats.org/officeDocument/2006/customXml" ds:itemID="{A51F4413-B963-4DFC-9C84-2C4E6AF14001}"/>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2025-12-17T05:04:06Z</dcterms:created>
  <dcterms:modified xsi:type="dcterms:W3CDTF">2025-12-17T05:04:16Z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