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f0000027.file.core.windows.net\5ngo5a120\人事課等\総人人１\○検討中フォルダ\s_採用\08_令和８年採用関係\03　大卒\01　第1回官庁訪問\01　HP掲載\"/>
    </mc:Choice>
  </mc:AlternateContent>
  <xr:revisionPtr revIDLastSave="0" documentId="13_ncr:1_{94FE7EB8-D5C8-4CA4-BBC6-381875ADF4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フォーム" sheetId="4" r:id="rId1"/>
  </sheets>
  <definedNames>
    <definedName name="_xlnm.Print_Area" localSheetId="0">入力フォーム!$A$1:$Q$57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4" l="1"/>
  <c r="U26" i="4" l="1" a="1"/>
  <c r="U26" i="4" s="1"/>
  <c r="V26" i="4" a="1"/>
  <c r="V26" i="4" s="1"/>
  <c r="S23" i="4" l="1"/>
  <c r="T22" i="4" s="1"/>
  <c r="U17" i="4"/>
  <c r="T17" i="4"/>
  <c r="S18" i="4"/>
  <c r="U22" i="4" l="1"/>
  <c r="V17" i="4"/>
  <c r="S21" i="4" l="1"/>
  <c r="T20" i="4"/>
  <c r="U20" i="4"/>
  <c r="V2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税関</author>
  </authors>
  <commentList>
    <comment ref="B1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「平成17年5月1日」の場合
・2004/5/1
・Ｈ16/5/1
・H16.5.1
の何れかで入力願います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K21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「令和2年4月1日」の場合
・2020/4/1
・R2/4/1
・R2.4.1
の何れかで入力願います</t>
        </r>
      </text>
    </comment>
    <comment ref="M21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「令和5年3月31日」の場合
・2023/3/31
・R5/3/31
・R5.3.31
の何れかで入力願います</t>
        </r>
      </text>
    </comment>
    <comment ref="K23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「令和5年3月31日」の場合
・2023/3/31
・R5/3/31
・R5.3.31
の何れかで入力願います</t>
        </r>
      </text>
    </comment>
    <comment ref="M23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「令和9年3月31日」の場合
・2027/3/31
・R9/3/31
・R9.3.31
の何れかで入力願います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<sst xmlns="http://schemas.openxmlformats.org/spreadsheetml/2006/main" count="169" uniqueCount="159">
  <si>
    <t>〒</t>
    <phoneticPr fontId="1"/>
  </si>
  <si>
    <t>【現住所】</t>
    <phoneticPr fontId="1"/>
  </si>
  <si>
    <t>【実家】</t>
    <rPh sb="1" eb="3">
      <t>ジッカ</t>
    </rPh>
    <phoneticPr fontId="1"/>
  </si>
  <si>
    <t>住所</t>
    <rPh sb="0" eb="2">
      <t>ジュウショ</t>
    </rPh>
    <phoneticPr fontId="1"/>
  </si>
  <si>
    <t>携帯番号</t>
    <rPh sb="0" eb="2">
      <t>ケイタイ</t>
    </rPh>
    <rPh sb="2" eb="4">
      <t>バンゴウ</t>
    </rPh>
    <phoneticPr fontId="1"/>
  </si>
  <si>
    <t>電話番号</t>
    <rPh sb="0" eb="2">
      <t>デンワ</t>
    </rPh>
    <rPh sb="2" eb="4">
      <t>バンゴウ</t>
    </rPh>
    <rPh sb="3" eb="4">
      <t>ケイバン</t>
    </rPh>
    <phoneticPr fontId="1"/>
  </si>
  <si>
    <t>　（学科）</t>
    <rPh sb="2" eb="4">
      <t>ガッカ</t>
    </rPh>
    <phoneticPr fontId="1"/>
  </si>
  <si>
    <t>　（大学・専門学校名）</t>
    <rPh sb="2" eb="4">
      <t>ダイガク</t>
    </rPh>
    <rPh sb="5" eb="7">
      <t>センモン</t>
    </rPh>
    <rPh sb="7" eb="9">
      <t>ガッコウ</t>
    </rPh>
    <rPh sb="9" eb="10">
      <t>メイ</t>
    </rPh>
    <rPh sb="10" eb="11">
      <t>コウメイ</t>
    </rPh>
    <phoneticPr fontId="1"/>
  </si>
  <si>
    <t>【志望順位】（　）内に志望順位を入力してください。</t>
    <rPh sb="1" eb="3">
      <t>シボウ</t>
    </rPh>
    <rPh sb="3" eb="5">
      <t>ジュンイ</t>
    </rPh>
    <rPh sb="9" eb="10">
      <t>ナイ</t>
    </rPh>
    <rPh sb="11" eb="13">
      <t>シボウ</t>
    </rPh>
    <rPh sb="13" eb="15">
      <t>ジュンイ</t>
    </rPh>
    <rPh sb="16" eb="18">
      <t>ニュウリョク</t>
    </rPh>
    <phoneticPr fontId="1"/>
  </si>
  <si>
    <t>受験番号</t>
  </si>
  <si>
    <t>生年月日</t>
  </si>
  <si>
    <t>（ふりがな）</t>
  </si>
  <si>
    <t>氏    名</t>
  </si>
  <si>
    <t>【部活・サークル等】</t>
  </si>
  <si>
    <t>【趣味・特技】</t>
  </si>
  <si>
    <t>卒</t>
    <rPh sb="0" eb="1">
      <t>ソツ</t>
    </rPh>
    <phoneticPr fontId="1"/>
  </si>
  <si>
    <t>卒見</t>
    <rPh sb="0" eb="1">
      <t>ソツ</t>
    </rPh>
    <rPh sb="1" eb="2">
      <t>ミ</t>
    </rPh>
    <phoneticPr fontId="1"/>
  </si>
  <si>
    <t>在学</t>
    <rPh sb="0" eb="2">
      <t>ザイガク</t>
    </rPh>
    <phoneticPr fontId="1"/>
  </si>
  <si>
    <t>中退</t>
    <rPh sb="0" eb="2">
      <t>チュウタイ</t>
    </rPh>
    <phoneticPr fontId="1"/>
  </si>
  <si>
    <t>毎年更新リスト</t>
    <rPh sb="0" eb="2">
      <t>マイトシ</t>
    </rPh>
    <rPh sb="2" eb="4">
      <t>コウシン</t>
    </rPh>
    <phoneticPr fontId="1"/>
  </si>
  <si>
    <t>試験区分・地域</t>
    <phoneticPr fontId="1"/>
  </si>
  <si>
    <t>新卒の最終在籍日</t>
    <rPh sb="0" eb="2">
      <t>シンソツ</t>
    </rPh>
    <rPh sb="3" eb="5">
      <t>サイシュウ</t>
    </rPh>
    <rPh sb="5" eb="7">
      <t>ザイセキ</t>
    </rPh>
    <rPh sb="7" eb="8">
      <t>ビ</t>
    </rPh>
    <phoneticPr fontId="1"/>
  </si>
  <si>
    <t>採用年の4月1日</t>
    <rPh sb="0" eb="2">
      <t>サイヨウ</t>
    </rPh>
    <rPh sb="2" eb="3">
      <t>ネン</t>
    </rPh>
    <rPh sb="5" eb="6">
      <t>ガツ</t>
    </rPh>
    <rPh sb="7" eb="8">
      <t>ニチ</t>
    </rPh>
    <phoneticPr fontId="1"/>
  </si>
  <si>
    <t>数式リスト</t>
    <rPh sb="0" eb="2">
      <t>スウシキ</t>
    </rPh>
    <phoneticPr fontId="1"/>
  </si>
  <si>
    <t>氏名(かな)</t>
    <phoneticPr fontId="1"/>
  </si>
  <si>
    <t>卒業状況</t>
    <rPh sb="0" eb="2">
      <t>ソツギョウ</t>
    </rPh>
    <phoneticPr fontId="1"/>
  </si>
  <si>
    <t>年齢（4/1時点）（在学状況）</t>
    <phoneticPr fontId="1"/>
  </si>
  <si>
    <t>住所（加工）</t>
  </si>
  <si>
    <t>実家（加工）</t>
    <rPh sb="0" eb="2">
      <t>ジッカ</t>
    </rPh>
    <phoneticPr fontId="4"/>
  </si>
  <si>
    <t>現住所（実家）</t>
    <phoneticPr fontId="1"/>
  </si>
  <si>
    <t>最終学歴</t>
    <rPh sb="0" eb="2">
      <t>サイシュウ</t>
    </rPh>
    <rPh sb="2" eb="4">
      <t>ガクレキ</t>
    </rPh>
    <phoneticPr fontId="1"/>
  </si>
  <si>
    <t>最終学科</t>
    <rPh sb="0" eb="2">
      <t>サイシュウ</t>
    </rPh>
    <rPh sb="2" eb="4">
      <t>ガッカ</t>
    </rPh>
    <phoneticPr fontId="1"/>
  </si>
  <si>
    <t>最終学歴（学科）</t>
    <rPh sb="0" eb="2">
      <t>サイシュウ</t>
    </rPh>
    <rPh sb="2" eb="4">
      <t>ガクレキ</t>
    </rPh>
    <rPh sb="5" eb="7">
      <t>ガッカ</t>
    </rPh>
    <phoneticPr fontId="1"/>
  </si>
  <si>
    <t>最終学歴卒業年月日</t>
    <rPh sb="0" eb="2">
      <t>サイシュウ</t>
    </rPh>
    <rPh sb="2" eb="4">
      <t>ガクレキ</t>
    </rPh>
    <rPh sb="4" eb="6">
      <t>ソツギョウ</t>
    </rPh>
    <rPh sb="6" eb="9">
      <t>ネンガッピ</t>
    </rPh>
    <phoneticPr fontId="1"/>
  </si>
  <si>
    <t>国税</t>
    <rPh sb="0" eb="2">
      <t>コクゼイ</t>
    </rPh>
    <phoneticPr fontId="1"/>
  </si>
  <si>
    <t>労働基準監督官</t>
    <rPh sb="0" eb="2">
      <t>ロウドウ</t>
    </rPh>
    <rPh sb="2" eb="4">
      <t>キジュン</t>
    </rPh>
    <rPh sb="4" eb="7">
      <t>カントクカン</t>
    </rPh>
    <phoneticPr fontId="1"/>
  </si>
  <si>
    <t>財務専門官</t>
    <rPh sb="0" eb="2">
      <t>ザイム</t>
    </rPh>
    <rPh sb="2" eb="5">
      <t>センモンカン</t>
    </rPh>
    <phoneticPr fontId="1"/>
  </si>
  <si>
    <t>その他</t>
    <rPh sb="2" eb="3">
      <t>タ</t>
    </rPh>
    <phoneticPr fontId="1"/>
  </si>
  <si>
    <t>情報管理</t>
    <rPh sb="0" eb="2">
      <t>ジョウホウ</t>
    </rPh>
    <rPh sb="2" eb="4">
      <t>カンリ</t>
    </rPh>
    <phoneticPr fontId="1"/>
  </si>
  <si>
    <t>審理（犯則調査）</t>
    <rPh sb="0" eb="2">
      <t>シンリ</t>
    </rPh>
    <rPh sb="3" eb="5">
      <t>ハンソク</t>
    </rPh>
    <rPh sb="5" eb="7">
      <t>チョウサ</t>
    </rPh>
    <phoneticPr fontId="1"/>
  </si>
  <si>
    <t>空港旅具</t>
    <rPh sb="0" eb="2">
      <t>クウコウ</t>
    </rPh>
    <rPh sb="2" eb="3">
      <t>リョ</t>
    </rPh>
    <rPh sb="3" eb="4">
      <t>グ</t>
    </rPh>
    <phoneticPr fontId="1"/>
  </si>
  <si>
    <t>海港取締</t>
    <rPh sb="0" eb="1">
      <t>ウミ</t>
    </rPh>
    <rPh sb="1" eb="2">
      <t>ミナト</t>
    </rPh>
    <rPh sb="2" eb="3">
      <t>ト</t>
    </rPh>
    <rPh sb="3" eb="4">
      <t>シマ</t>
    </rPh>
    <phoneticPr fontId="1"/>
  </si>
  <si>
    <t>通関業務</t>
    <rPh sb="0" eb="2">
      <t>ツウカン</t>
    </rPh>
    <rPh sb="2" eb="4">
      <t>ギョウム</t>
    </rPh>
    <phoneticPr fontId="1"/>
  </si>
  <si>
    <t>事後調査</t>
    <rPh sb="0" eb="2">
      <t>ジゴ</t>
    </rPh>
    <rPh sb="2" eb="4">
      <t>チョウサ</t>
    </rPh>
    <phoneticPr fontId="1"/>
  </si>
  <si>
    <t>システム開発・運用</t>
    <rPh sb="4" eb="6">
      <t>カイハツ</t>
    </rPh>
    <rPh sb="7" eb="9">
      <t>ウンヨウ</t>
    </rPh>
    <phoneticPr fontId="1"/>
  </si>
  <si>
    <t>機器開発</t>
    <rPh sb="0" eb="2">
      <t>キキ</t>
    </rPh>
    <rPh sb="2" eb="4">
      <t>カイハツ</t>
    </rPh>
    <phoneticPr fontId="1"/>
  </si>
  <si>
    <t>麻薬犬（ハンドラー）</t>
    <rPh sb="0" eb="2">
      <t>マヤク</t>
    </rPh>
    <rPh sb="2" eb="3">
      <t>イヌ</t>
    </rPh>
    <phoneticPr fontId="1"/>
  </si>
  <si>
    <t>化学分析</t>
    <rPh sb="0" eb="2">
      <t>カガク</t>
    </rPh>
    <rPh sb="2" eb="4">
      <t>ブンセキ</t>
    </rPh>
    <phoneticPr fontId="1"/>
  </si>
  <si>
    <t>検査（大型X線）</t>
    <rPh sb="0" eb="2">
      <t>ケンサ</t>
    </rPh>
    <rPh sb="3" eb="5">
      <t>オオガタ</t>
    </rPh>
    <rPh sb="6" eb="7">
      <t>セン</t>
    </rPh>
    <phoneticPr fontId="1"/>
  </si>
  <si>
    <t>参加実績あり</t>
    <rPh sb="0" eb="2">
      <t>サンカ</t>
    </rPh>
    <rPh sb="2" eb="4">
      <t>ジッセキ</t>
    </rPh>
    <phoneticPr fontId="1"/>
  </si>
  <si>
    <t>参加実績なし</t>
    <rPh sb="0" eb="2">
      <t>サンカ</t>
    </rPh>
    <rPh sb="2" eb="4">
      <t>ジッセキ</t>
    </rPh>
    <phoneticPr fontId="1"/>
  </si>
  <si>
    <t>携帯番号</t>
    <rPh sb="0" eb="2">
      <t>ケイタイ</t>
    </rPh>
    <rPh sb="2" eb="4">
      <t>バンゴウ</t>
    </rPh>
    <phoneticPr fontId="1"/>
  </si>
  <si>
    <t>～</t>
    <phoneticPr fontId="1"/>
  </si>
  <si>
    <t>行政・関東甲信越</t>
  </si>
  <si>
    <t>木②</t>
    <rPh sb="0" eb="1">
      <t>モク</t>
    </rPh>
    <phoneticPr fontId="1"/>
  </si>
  <si>
    <t>～</t>
    <phoneticPr fontId="1"/>
  </si>
  <si>
    <t>（在学期間）</t>
    <rPh sb="1" eb="3">
      <t>ザイガク</t>
    </rPh>
    <rPh sb="3" eb="5">
      <t>キカン</t>
    </rPh>
    <phoneticPr fontId="1"/>
  </si>
  <si>
    <t>（学部・学科・専攻・コース）</t>
    <rPh sb="1" eb="3">
      <t>ガクブ</t>
    </rPh>
    <rPh sb="4" eb="6">
      <t>ガッカ</t>
    </rPh>
    <rPh sb="7" eb="9">
      <t>センコウ</t>
    </rPh>
    <phoneticPr fontId="1"/>
  </si>
  <si>
    <t>（在学期間）</t>
    <rPh sb="1" eb="3">
      <t>ザイガク</t>
    </rPh>
    <rPh sb="3" eb="5">
      <t>キカン</t>
    </rPh>
    <phoneticPr fontId="1"/>
  </si>
  <si>
    <t>　（高校名）</t>
    <phoneticPr fontId="1"/>
  </si>
  <si>
    <t>【資    格】（語学、簿記、武道、パソコン  等）</t>
    <phoneticPr fontId="1"/>
  </si>
  <si>
    <t>（</t>
    <phoneticPr fontId="1"/>
  </si>
  <si>
    <t>）国家公務員・一般職</t>
    <phoneticPr fontId="1"/>
  </si>
  <si>
    <t>）国家公務員・専門職</t>
    <phoneticPr fontId="1"/>
  </si>
  <si>
    <t>）地方公務員・上級</t>
    <phoneticPr fontId="1"/>
  </si>
  <si>
    <t>【経　　歴】</t>
    <rPh sb="1" eb="2">
      <t>ヘ</t>
    </rPh>
    <rPh sb="4" eb="5">
      <t>レキ</t>
    </rPh>
    <phoneticPr fontId="1"/>
  </si>
  <si>
    <t>【職    歴】（アルバイトを含む）</t>
    <phoneticPr fontId="1"/>
  </si>
  <si>
    <t>第１志望：</t>
    <phoneticPr fontId="1"/>
  </si>
  <si>
    <t>]</t>
  </si>
  <si>
    <t>[</t>
  </si>
  <si>
    <t>]</t>
    <phoneticPr fontId="1"/>
  </si>
  <si>
    <t>）裁判所事務官</t>
    <phoneticPr fontId="1"/>
  </si>
  <si>
    <t>）民間企業</t>
    <phoneticPr fontId="1"/>
  </si>
  <si>
    <t>）進学</t>
    <phoneticPr fontId="1"/>
  </si>
  <si>
    <t>）その他</t>
    <phoneticPr fontId="1"/>
  </si>
  <si>
    <t>その他 [</t>
    <phoneticPr fontId="1"/>
  </si>
  <si>
    <t>第２志望：</t>
    <phoneticPr fontId="1"/>
  </si>
  <si>
    <t>第３志望：</t>
    <phoneticPr fontId="1"/>
  </si>
  <si>
    <t>【税関志望の動機】</t>
    <phoneticPr fontId="1"/>
  </si>
  <si>
    <t>過去の名古屋税関業務説明会（人事院主催のイベントを含む）への参加実績の有無について</t>
  </si>
  <si>
    <t>【学業(学部・学科・卒論・ゼミ等）で学んだこと】</t>
    <rPh sb="1" eb="3">
      <t>ガクギョウ</t>
    </rPh>
    <rPh sb="10" eb="12">
      <t>ソツロン</t>
    </rPh>
    <phoneticPr fontId="1"/>
  </si>
  <si>
    <t>　国税専門官</t>
    <rPh sb="1" eb="3">
      <t>コクゼイ</t>
    </rPh>
    <rPh sb="3" eb="6">
      <t>センモンカン</t>
    </rPh>
    <phoneticPr fontId="1"/>
  </si>
  <si>
    <t>性別</t>
    <rPh sb="0" eb="2">
      <t>セイベツ</t>
    </rPh>
    <phoneticPr fontId="1"/>
  </si>
  <si>
    <t>　　　　　　　　・・・・・志望官庁を入力してください</t>
    <phoneticPr fontId="1"/>
  </si>
  <si>
    <t>【興味のある業務】</t>
  </si>
  <si>
    <t>　労働基準監督官</t>
    <phoneticPr fontId="1"/>
  </si>
  <si>
    <t>　　　　　　　財務専門官</t>
    <phoneticPr fontId="1"/>
  </si>
  <si>
    <t>　　　　　　　　　　　　・・・・・志望官庁にレ点を入力してください</t>
    <phoneticPr fontId="1"/>
  </si>
  <si>
    <t>　　　　　　　　　　　　　　　　　　　　　　　　　　　　　　　　　　　　　　　　　　　　 ・・・・・受験した（又はする予定の）地方自治体を入力してください。県・市・県警・警察事務官等</t>
    <rPh sb="55" eb="56">
      <t>マタ</t>
    </rPh>
    <rPh sb="59" eb="61">
      <t>ヨテイ</t>
    </rPh>
    <phoneticPr fontId="1"/>
  </si>
  <si>
    <t>行政・東海北陸</t>
  </si>
  <si>
    <t>化学</t>
  </si>
  <si>
    <t>農学</t>
  </si>
  <si>
    <t>デジタル・電気・電子</t>
  </si>
  <si>
    <t>機械</t>
  </si>
  <si>
    <t>物理</t>
  </si>
  <si>
    <t>土木</t>
  </si>
  <si>
    <t>建築</t>
  </si>
  <si>
    <t>外郵</t>
    <rPh sb="0" eb="1">
      <t>ガイ</t>
    </rPh>
    <rPh sb="1" eb="2">
      <t>ユウ</t>
    </rPh>
    <phoneticPr fontId="1"/>
  </si>
  <si>
    <t>）</t>
    <phoneticPr fontId="1"/>
  </si>
  <si>
    <t>（</t>
    <phoneticPr fontId="1"/>
  </si>
  <si>
    <t>【最近関心を持った社会問題や出来事、日頃興味を持って取組んでいること】</t>
    <phoneticPr fontId="1"/>
  </si>
  <si>
    <t>【自己ＰＲ】これまでの経験を仕事でどのように活かしていきたいか</t>
    <rPh sb="11" eb="13">
      <t>ケイケン</t>
    </rPh>
    <rPh sb="14" eb="16">
      <t>シゴト</t>
    </rPh>
    <rPh sb="22" eb="23">
      <t>イ</t>
    </rPh>
    <phoneticPr fontId="1"/>
  </si>
  <si>
    <t>　留学・休学について（あれば、期間・留学先・休学理由などを記載）</t>
    <phoneticPr fontId="1"/>
  </si>
  <si>
    <t>【当直・転勤・集団生活等】※税関で働くうえで気になる点、不安なこと</t>
    <phoneticPr fontId="1"/>
  </si>
  <si>
    <t>教養・東海北陸</t>
    <rPh sb="0" eb="2">
      <t>キョウヨウ</t>
    </rPh>
    <phoneticPr fontId="1"/>
  </si>
  <si>
    <t>教養・関東甲信越</t>
    <rPh sb="0" eb="2">
      <t>キョウヨウ</t>
    </rPh>
    <phoneticPr fontId="1"/>
  </si>
  <si>
    <t>受験年度</t>
    <rPh sb="0" eb="2">
      <t>ジュケン</t>
    </rPh>
    <rPh sb="2" eb="4">
      <t>ネンド</t>
    </rPh>
    <phoneticPr fontId="1"/>
  </si>
  <si>
    <t>受験年度</t>
    <rPh sb="0" eb="4">
      <t>ジュケンネンド</t>
    </rPh>
    <phoneticPr fontId="1"/>
  </si>
  <si>
    <t>2026年度</t>
    <rPh sb="4" eb="6">
      <t>ネンド</t>
    </rPh>
    <phoneticPr fontId="1"/>
  </si>
  <si>
    <t>2025年度</t>
    <rPh sb="4" eb="6">
      <t>ネンド</t>
    </rPh>
    <phoneticPr fontId="1"/>
  </si>
  <si>
    <t>2024年度</t>
    <rPh sb="4" eb="6">
      <t>ネンド</t>
    </rPh>
    <phoneticPr fontId="1"/>
  </si>
  <si>
    <t>その他</t>
    <rPh sb="2" eb="3">
      <t>ホカ</t>
    </rPh>
    <phoneticPr fontId="1"/>
  </si>
  <si>
    <t>一次試験地</t>
    <rPh sb="0" eb="5">
      <t>イチジシケンチ</t>
    </rPh>
    <phoneticPr fontId="1"/>
  </si>
  <si>
    <t>最終合否の有無</t>
    <rPh sb="0" eb="4">
      <t>サイシュウゴウヒ</t>
    </rPh>
    <rPh sb="5" eb="7">
      <t>ウム</t>
    </rPh>
    <phoneticPr fontId="1"/>
  </si>
  <si>
    <t>年齢（R9.4.1時点）</t>
    <rPh sb="0" eb="2">
      <t>ネンレイ</t>
    </rPh>
    <rPh sb="9" eb="11">
      <t>ジテン</t>
    </rPh>
    <phoneticPr fontId="1"/>
  </si>
  <si>
    <t>点数（基礎・専門）</t>
    <rPh sb="0" eb="2">
      <t>テンスウ</t>
    </rPh>
    <rPh sb="3" eb="5">
      <t>キソ</t>
    </rPh>
    <rPh sb="6" eb="8">
      <t>センモン</t>
    </rPh>
    <phoneticPr fontId="1"/>
  </si>
  <si>
    <t>点数（課題）</t>
    <rPh sb="0" eb="2">
      <t>テンスウ</t>
    </rPh>
    <rPh sb="3" eb="5">
      <t>カダイ</t>
    </rPh>
    <phoneticPr fontId="1"/>
  </si>
  <si>
    <t>-</t>
  </si>
  <si>
    <t>-</t>
    <phoneticPr fontId="1"/>
  </si>
  <si>
    <t>専門</t>
    <rPh sb="0" eb="2">
      <t>センモン</t>
    </rPh>
    <phoneticPr fontId="1"/>
  </si>
  <si>
    <r>
      <t xml:space="preserve">課題
</t>
    </r>
    <r>
      <rPr>
        <sz val="10"/>
        <color rgb="FFFF0000"/>
        <rFont val="Meiryo UI"/>
        <family val="3"/>
        <charset val="128"/>
      </rPr>
      <t>※教養区分の方</t>
    </r>
    <rPh sb="0" eb="2">
      <t>カダイ</t>
    </rPh>
    <rPh sb="4" eb="8">
      <t>キョウヨウクブン</t>
    </rPh>
    <rPh sb="9" eb="10">
      <t>カタ</t>
    </rPh>
    <phoneticPr fontId="1"/>
  </si>
  <si>
    <t>１次試験　自己採点</t>
    <rPh sb="1" eb="4">
      <t>ジシケン</t>
    </rPh>
    <rPh sb="5" eb="9">
      <t>ジコサイテン</t>
    </rPh>
    <phoneticPr fontId="1"/>
  </si>
  <si>
    <t>教養（基礎）</t>
    <rPh sb="0" eb="2">
      <t>キョウヨウ</t>
    </rPh>
    <rPh sb="3" eb="5">
      <t>キソ</t>
    </rPh>
    <phoneticPr fontId="1"/>
  </si>
  <si>
    <t>官庁訪問（参加日時）</t>
    <rPh sb="0" eb="2">
      <t>カンチョウ</t>
    </rPh>
    <rPh sb="2" eb="4">
      <t>ホウモン</t>
    </rPh>
    <rPh sb="5" eb="7">
      <t>サンカ</t>
    </rPh>
    <rPh sb="7" eb="9">
      <t>ニチジ</t>
    </rPh>
    <phoneticPr fontId="1"/>
  </si>
  <si>
    <t>木①</t>
    <rPh sb="0" eb="1">
      <t>キ</t>
    </rPh>
    <phoneticPr fontId="1"/>
  </si>
  <si>
    <t>自 己 紹 介 シ ー ト</t>
    <phoneticPr fontId="1"/>
  </si>
  <si>
    <t>（入力例）</t>
    <rPh sb="1" eb="4">
      <t>ニュウリョクレイ</t>
    </rPh>
    <phoneticPr fontId="1"/>
  </si>
  <si>
    <t>※支障のない範囲内でご記入ください。※個人情報の管理は厳重に行い、他の用途には使用しません。</t>
    <phoneticPr fontId="1"/>
  </si>
  <si>
    <r>
      <t>　　　【写真添付欄】
 ※証明写真等を利用し、データ貼付けをお願いします。無理にこの枠に合わせる必要はありません。</t>
    </r>
    <r>
      <rPr>
        <u/>
        <sz val="9"/>
        <rFont val="Meiryo UI"/>
        <family val="3"/>
        <charset val="128"/>
      </rPr>
      <t>縦横比は変更しないでください</t>
    </r>
    <r>
      <rPr>
        <sz val="9"/>
        <rFont val="Meiryo UI"/>
        <family val="3"/>
        <charset val="128"/>
      </rPr>
      <t>。
※データ貼付けできない場合は、写真データを直接予約申込メールに添付してください。</t>
    </r>
    <rPh sb="57" eb="59">
      <t>タテヨコ</t>
    </rPh>
    <rPh sb="59" eb="60">
      <t>ヒ</t>
    </rPh>
    <rPh sb="61" eb="63">
      <t>ヘンコウ</t>
    </rPh>
    <phoneticPr fontId="1"/>
  </si>
  <si>
    <t>最終合否の有無</t>
    <rPh sb="0" eb="2">
      <t>サイシュウ</t>
    </rPh>
    <rPh sb="2" eb="4">
      <t>ゴウヒ</t>
    </rPh>
    <rPh sb="5" eb="7">
      <t>ウム</t>
    </rPh>
    <phoneticPr fontId="1"/>
  </si>
  <si>
    <t>技術系区分</t>
    <rPh sb="0" eb="2">
      <t>ギジュツ</t>
    </rPh>
    <rPh sb="2" eb="3">
      <t>ケイ</t>
    </rPh>
    <rPh sb="3" eb="5">
      <t>クブン</t>
    </rPh>
    <phoneticPr fontId="1"/>
  </si>
  <si>
    <r>
      <t xml:space="preserve">最終合否の有無
</t>
    </r>
    <r>
      <rPr>
        <sz val="10"/>
        <color rgb="FFFF0000"/>
        <rFont val="Meiryo UI"/>
        <family val="3"/>
        <charset val="128"/>
      </rPr>
      <t>※2025年度以前、受験の方対象</t>
    </r>
    <phoneticPr fontId="1"/>
  </si>
  <si>
    <t>木③</t>
    <rPh sb="0" eb="1">
      <t>モク</t>
    </rPh>
    <phoneticPr fontId="1"/>
  </si>
  <si>
    <t>木④</t>
    <rPh sb="0" eb="1">
      <t>モク</t>
    </rPh>
    <phoneticPr fontId="1"/>
  </si>
  <si>
    <t>木⑤</t>
    <rPh sb="0" eb="1">
      <t>モク</t>
    </rPh>
    <phoneticPr fontId="1"/>
  </si>
  <si>
    <t>木⑥</t>
    <rPh sb="0" eb="1">
      <t>モク</t>
    </rPh>
    <phoneticPr fontId="1"/>
  </si>
  <si>
    <t>木⑦</t>
    <rPh sb="0" eb="1">
      <t>モク</t>
    </rPh>
    <phoneticPr fontId="1"/>
  </si>
  <si>
    <t>金①</t>
    <phoneticPr fontId="1"/>
  </si>
  <si>
    <t>金②</t>
    <phoneticPr fontId="1"/>
  </si>
  <si>
    <t>金③</t>
    <phoneticPr fontId="1"/>
  </si>
  <si>
    <t>金④</t>
    <phoneticPr fontId="1"/>
  </si>
  <si>
    <t>金⑤</t>
    <phoneticPr fontId="1"/>
  </si>
  <si>
    <t>金⑥</t>
    <phoneticPr fontId="1"/>
  </si>
  <si>
    <t>金⑦</t>
    <phoneticPr fontId="1"/>
  </si>
  <si>
    <t>月①</t>
  </si>
  <si>
    <t>月②</t>
  </si>
  <si>
    <t>月③</t>
  </si>
  <si>
    <t>月④</t>
  </si>
  <si>
    <t>月⑤</t>
  </si>
  <si>
    <t>月⑥</t>
  </si>
  <si>
    <t>月⑦</t>
  </si>
  <si>
    <t>火①</t>
  </si>
  <si>
    <t>火②</t>
  </si>
  <si>
    <t>火③</t>
  </si>
  <si>
    <t>火④</t>
  </si>
  <si>
    <t>火⑤</t>
  </si>
  <si>
    <t>火⑥</t>
  </si>
  <si>
    <t>火⑦</t>
  </si>
  <si>
    <t>官庁訪問日リスト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</si>
</sst>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8"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b/>
      <sz val="10"/>
      <name val="Meiryo UI"/>
      <family val="3"/>
      <charset val="128"/>
    </font>
    <font>
      <sz val="8"/>
      <name val="Meiryo UI"/>
      <family val="3"/>
      <charset val="128"/>
    </font>
    <font>
      <sz val="10"/>
      <color rgb="FF00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9"/>
      <color rgb="FF000000"/>
      <name val="Meiryo UI"/>
      <family val="3"/>
      <charset val="128"/>
    </font>
    <font>
      <b/>
      <sz val="16"/>
      <color rgb="FF000000"/>
      <name val="Meiryo UI"/>
      <family val="3"/>
      <charset val="128"/>
    </font>
    <font>
      <sz val="8"/>
      <color rgb="FF00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color theme="0"/>
      <name val="Meiryo UI"/>
      <family val="3"/>
      <charset val="128"/>
    </font>
    <font>
      <sz val="10"/>
      <color theme="0"/>
      <name val="ＭＳ Ｐ明朝"/>
      <family val="1"/>
      <charset val="128"/>
    </font>
    <font>
      <sz val="10"/>
      <color theme="0"/>
      <name val="Times New Roman"/>
      <family val="1"/>
    </font>
    <font>
      <b/>
      <sz val="9"/>
      <color indexed="81"/>
      <name val="MS P ゴシック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0"/>
      <color rgb="FFFF0000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8"/>
      <color rgb="FFFF0000"/>
      <name val="Meiryo UI"/>
      <family val="3"/>
      <charset val="128"/>
    </font>
    <font>
      <u/>
      <sz val="9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dotted">
        <color rgb="FF000000"/>
      </bottom>
      <diagonal/>
    </border>
    <border>
      <left style="double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thin">
        <color indexed="64"/>
      </right>
      <top style="dotted">
        <color rgb="FF000000"/>
      </top>
      <bottom style="thin">
        <color rgb="FF000000"/>
      </bottom>
      <diagonal/>
    </border>
    <border>
      <left style="double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 style="double">
        <color rgb="FF000000"/>
      </left>
      <right/>
      <top style="dotted">
        <color rgb="FF000000"/>
      </top>
      <bottom style="double">
        <color rgb="FF000000"/>
      </bottom>
      <diagonal/>
    </border>
    <border>
      <left/>
      <right/>
      <top style="dotted">
        <color rgb="FF000000"/>
      </top>
      <bottom style="double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uble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uble">
        <color rgb="FF000000"/>
      </bottom>
      <diagonal/>
    </border>
    <border>
      <left/>
      <right style="thin">
        <color rgb="FF000000"/>
      </right>
      <top style="dotted">
        <color rgb="FF000000"/>
      </top>
      <bottom style="double">
        <color rgb="FF000000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auto="1"/>
      </bottom>
      <diagonal/>
    </border>
    <border>
      <left/>
      <right/>
      <top style="thin">
        <color rgb="FF000000"/>
      </top>
      <bottom style="hair">
        <color auto="1"/>
      </bottom>
      <diagonal/>
    </border>
    <border>
      <left/>
      <right style="thin">
        <color rgb="FF000000"/>
      </right>
      <top style="thin">
        <color rgb="FF000000"/>
      </top>
      <bottom style="hair">
        <color auto="1"/>
      </bottom>
      <diagonal/>
    </border>
    <border>
      <left style="thin">
        <color rgb="FF000000"/>
      </left>
      <right/>
      <top style="thin">
        <color indexed="64"/>
      </top>
      <bottom style="dotted">
        <color rgb="FF000000"/>
      </bottom>
      <diagonal/>
    </border>
    <border>
      <left/>
      <right/>
      <top style="thin">
        <color indexed="64"/>
      </top>
      <bottom style="dotted">
        <color rgb="FF000000"/>
      </bottom>
      <diagonal/>
    </border>
    <border>
      <left/>
      <right style="thin">
        <color rgb="FF000000"/>
      </right>
      <top style="thin">
        <color indexed="64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indexed="64"/>
      </right>
      <top/>
      <bottom style="dotted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tted">
        <color rgb="FF000000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/>
      <bottom style="dotted">
        <color rgb="FF000000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rgb="FF000000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indexed="64"/>
      </top>
      <bottom style="dotted">
        <color rgb="FF000000"/>
      </bottom>
      <diagonal/>
    </border>
    <border>
      <left style="dotted">
        <color indexed="64"/>
      </left>
      <right style="double">
        <color rgb="FF000000"/>
      </right>
      <top style="dotted">
        <color rgb="FF000000"/>
      </top>
      <bottom style="double">
        <color rgb="FF000000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0" fillId="0" borderId="0" xfId="0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indent="4"/>
    </xf>
    <xf numFmtId="0" fontId="11" fillId="0" borderId="0" xfId="0" applyFont="1" applyFill="1" applyBorder="1" applyAlignment="1">
      <alignment horizontal="left" vertical="top" indent="7"/>
    </xf>
    <xf numFmtId="0" fontId="13" fillId="0" borderId="0" xfId="0" applyFont="1" applyFill="1" applyBorder="1" applyAlignment="1">
      <alignment horizontal="left" vertical="top"/>
    </xf>
    <xf numFmtId="14" fontId="18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center"/>
    </xf>
    <xf numFmtId="176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left" vertical="top"/>
    </xf>
    <xf numFmtId="0" fontId="12" fillId="2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 wrapText="1"/>
    </xf>
    <xf numFmtId="0" fontId="12" fillId="2" borderId="1" xfId="0" applyFont="1" applyFill="1" applyBorder="1" applyAlignment="1" applyProtection="1">
      <alignment vertical="center" wrapText="1"/>
    </xf>
    <xf numFmtId="0" fontId="12" fillId="2" borderId="1" xfId="0" applyFont="1" applyFill="1" applyBorder="1" applyAlignment="1" applyProtection="1">
      <alignment vertical="top"/>
    </xf>
    <xf numFmtId="0" fontId="12" fillId="2" borderId="0" xfId="0" applyFont="1" applyFill="1" applyBorder="1" applyAlignment="1" applyProtection="1">
      <alignment vertical="top"/>
    </xf>
    <xf numFmtId="0" fontId="12" fillId="2" borderId="0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top"/>
    </xf>
    <xf numFmtId="0" fontId="4" fillId="2" borderId="44" xfId="0" applyFont="1" applyFill="1" applyBorder="1" applyAlignment="1" applyProtection="1">
      <alignment vertical="center" wrapText="1"/>
    </xf>
    <xf numFmtId="0" fontId="4" fillId="2" borderId="29" xfId="0" applyFont="1" applyFill="1" applyBorder="1" applyAlignment="1" applyProtection="1">
      <alignment vertical="center" wrapText="1"/>
    </xf>
    <xf numFmtId="0" fontId="4" fillId="2" borderId="34" xfId="0" applyFont="1" applyFill="1" applyBorder="1" applyAlignment="1" applyProtection="1">
      <alignment vertical="center" wrapText="1"/>
    </xf>
    <xf numFmtId="0" fontId="4" fillId="2" borderId="45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left" vertical="center"/>
      <protection locked="0"/>
    </xf>
    <xf numFmtId="14" fontId="18" fillId="0" borderId="2" xfId="0" applyNumberFormat="1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20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left" vertical="top"/>
      <protection locked="0"/>
    </xf>
    <xf numFmtId="0" fontId="19" fillId="0" borderId="43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8" fillId="0" borderId="33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0" borderId="2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left" vertical="top"/>
      <protection locked="0"/>
    </xf>
    <xf numFmtId="0" fontId="8" fillId="2" borderId="0" xfId="0" applyFont="1" applyFill="1" applyBorder="1" applyAlignment="1" applyProtection="1">
      <alignment horizontal="left" vertical="top"/>
    </xf>
    <xf numFmtId="0" fontId="8" fillId="2" borderId="22" xfId="0" applyFont="1" applyFill="1" applyBorder="1" applyAlignment="1" applyProtection="1">
      <alignment vertical="top" wrapText="1"/>
    </xf>
    <xf numFmtId="0" fontId="8" fillId="2" borderId="23" xfId="0" applyFont="1" applyFill="1" applyBorder="1" applyAlignment="1" applyProtection="1">
      <alignment vertical="top" wrapText="1"/>
    </xf>
    <xf numFmtId="0" fontId="8" fillId="2" borderId="6" xfId="0" applyFont="1" applyFill="1" applyBorder="1" applyAlignment="1" applyProtection="1">
      <alignment vertical="center" wrapText="1"/>
    </xf>
    <xf numFmtId="0" fontId="8" fillId="2" borderId="35" xfId="0" applyFont="1" applyFill="1" applyBorder="1" applyAlignment="1" applyProtection="1">
      <alignment horizontal="left" vertical="center" wrapText="1"/>
    </xf>
    <xf numFmtId="14" fontId="12" fillId="2" borderId="0" xfId="0" applyNumberFormat="1" applyFont="1" applyFill="1" applyBorder="1" applyAlignment="1" applyProtection="1">
      <alignment horizontal="left" vertical="top"/>
    </xf>
    <xf numFmtId="0" fontId="5" fillId="2" borderId="22" xfId="0" applyFont="1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7" xfId="0" applyFont="1" applyFill="1" applyBorder="1" applyAlignment="1" applyProtection="1">
      <alignment horizontal="left" vertical="center" wrapText="1"/>
    </xf>
    <xf numFmtId="0" fontId="10" fillId="2" borderId="5" xfId="0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right" vertical="center" wrapText="1"/>
    </xf>
    <xf numFmtId="0" fontId="8" fillId="2" borderId="6" xfId="0" applyFont="1" applyFill="1" applyBorder="1" applyAlignment="1" applyProtection="1">
      <alignment horizontal="left" vertical="top"/>
    </xf>
    <xf numFmtId="0" fontId="8" fillId="2" borderId="6" xfId="0" applyFont="1" applyFill="1" applyBorder="1" applyAlignment="1" applyProtection="1">
      <alignment horizontal="right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18" fillId="0" borderId="30" xfId="0" applyFont="1" applyFill="1" applyBorder="1" applyAlignment="1" applyProtection="1">
      <alignment vertical="center"/>
      <protection locked="0"/>
    </xf>
    <xf numFmtId="0" fontId="18" fillId="0" borderId="31" xfId="0" applyFont="1" applyFill="1" applyBorder="1" applyAlignment="1" applyProtection="1">
      <alignment vertical="center"/>
      <protection locked="0"/>
    </xf>
    <xf numFmtId="0" fontId="18" fillId="0" borderId="32" xfId="0" applyFont="1" applyFill="1" applyBorder="1" applyAlignment="1" applyProtection="1">
      <alignment vertical="center"/>
      <protection locked="0"/>
    </xf>
    <xf numFmtId="0" fontId="18" fillId="0" borderId="42" xfId="0" applyFont="1" applyFill="1" applyBorder="1" applyAlignment="1" applyProtection="1">
      <alignment vertical="center"/>
      <protection locked="0"/>
    </xf>
    <xf numFmtId="0" fontId="20" fillId="0" borderId="31" xfId="0" applyFont="1" applyFill="1" applyBorder="1" applyAlignment="1" applyProtection="1">
      <alignment vertical="center"/>
      <protection locked="0"/>
    </xf>
    <xf numFmtId="0" fontId="20" fillId="0" borderId="32" xfId="0" applyFont="1" applyFill="1" applyBorder="1" applyAlignment="1" applyProtection="1">
      <alignment vertical="center"/>
      <protection locked="0"/>
    </xf>
    <xf numFmtId="49" fontId="22" fillId="2" borderId="8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top"/>
    </xf>
    <xf numFmtId="0" fontId="12" fillId="2" borderId="46" xfId="0" applyFont="1" applyFill="1" applyBorder="1" applyAlignment="1" applyProtection="1">
      <alignment vertical="top"/>
    </xf>
    <xf numFmtId="0" fontId="5" fillId="3" borderId="91" xfId="0" applyFont="1" applyFill="1" applyBorder="1" applyAlignment="1" applyProtection="1">
      <alignment horizontal="center" vertical="center" wrapText="1"/>
    </xf>
    <xf numFmtId="0" fontId="8" fillId="3" borderId="84" xfId="0" applyFont="1" applyFill="1" applyBorder="1" applyAlignment="1" applyProtection="1">
      <alignment horizontal="center" vertical="center" wrapText="1"/>
    </xf>
    <xf numFmtId="49" fontId="9" fillId="2" borderId="8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8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57" xfId="0" applyNumberFormat="1" applyFont="1" applyFill="1" applyBorder="1" applyAlignment="1" applyProtection="1">
      <alignment horizontal="center" vertical="center" wrapText="1"/>
      <protection locked="0"/>
    </xf>
    <xf numFmtId="0" fontId="25" fillId="2" borderId="48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>
      <alignment vertical="top"/>
    </xf>
    <xf numFmtId="0" fontId="5" fillId="3" borderId="102" xfId="0" applyFont="1" applyFill="1" applyBorder="1" applyAlignment="1" applyProtection="1">
      <alignment horizontal="center" vertical="center" wrapText="1"/>
    </xf>
    <xf numFmtId="0" fontId="22" fillId="2" borderId="103" xfId="0" applyFont="1" applyFill="1" applyBorder="1" applyAlignment="1" applyProtection="1">
      <alignment vertical="center"/>
      <protection locked="0"/>
    </xf>
    <xf numFmtId="176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right" vertical="center"/>
    </xf>
    <xf numFmtId="0" fontId="5" fillId="2" borderId="7" xfId="0" applyFont="1" applyFill="1" applyBorder="1" applyAlignment="1" applyProtection="1">
      <alignment horizontal="left" vertical="top"/>
    </xf>
    <xf numFmtId="0" fontId="8" fillId="2" borderId="4" xfId="0" applyFont="1" applyFill="1" applyBorder="1" applyAlignment="1" applyProtection="1">
      <alignment horizontal="center" vertical="center" wrapText="1" shrinkToFit="1"/>
      <protection locked="0"/>
    </xf>
    <xf numFmtId="0" fontId="18" fillId="5" borderId="2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Fill="1" applyBorder="1" applyAlignment="1" applyProtection="1">
      <alignment horizontal="center" vertical="top"/>
      <protection locked="0"/>
    </xf>
    <xf numFmtId="0" fontId="9" fillId="2" borderId="106" xfId="0" applyFont="1" applyFill="1" applyBorder="1" applyAlignment="1" applyProtection="1">
      <alignment horizontal="center" vertical="center" shrinkToFit="1"/>
      <protection locked="0"/>
    </xf>
    <xf numFmtId="0" fontId="22" fillId="2" borderId="56" xfId="0" applyFont="1" applyFill="1" applyBorder="1" applyAlignment="1" applyProtection="1">
      <alignment horizontal="center" vertical="center" shrinkToFit="1"/>
      <protection locked="0"/>
    </xf>
    <xf numFmtId="0" fontId="22" fillId="2" borderId="13" xfId="0" applyFont="1" applyFill="1" applyBorder="1" applyAlignment="1" applyProtection="1">
      <alignment horizontal="center" vertical="center" shrinkToFit="1"/>
      <protection locked="0"/>
    </xf>
    <xf numFmtId="0" fontId="22" fillId="2" borderId="63" xfId="0" applyFont="1" applyFill="1" applyBorder="1" applyAlignment="1" applyProtection="1">
      <alignment horizontal="center" vertical="center" shrinkToFit="1"/>
      <protection locked="0"/>
    </xf>
    <xf numFmtId="0" fontId="8" fillId="3" borderId="36" xfId="0" applyFont="1" applyFill="1" applyBorder="1" applyAlignment="1" applyProtection="1">
      <alignment horizontal="left" vertical="center" wrapText="1"/>
    </xf>
    <xf numFmtId="0" fontId="8" fillId="3" borderId="37" xfId="0" applyFont="1" applyFill="1" applyBorder="1" applyAlignment="1" applyProtection="1">
      <alignment horizontal="left" vertical="center" wrapText="1"/>
    </xf>
    <xf numFmtId="0" fontId="8" fillId="3" borderId="53" xfId="0" applyFont="1" applyFill="1" applyBorder="1" applyAlignment="1" applyProtection="1">
      <alignment horizontal="left" vertical="center" wrapText="1"/>
    </xf>
    <xf numFmtId="49" fontId="22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5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61" xfId="0" applyFont="1" applyFill="1" applyBorder="1" applyAlignment="1" applyProtection="1">
      <alignment horizontal="left" vertical="center" wrapText="1"/>
    </xf>
    <xf numFmtId="0" fontId="8" fillId="3" borderId="59" xfId="0" applyFont="1" applyFill="1" applyBorder="1" applyAlignment="1" applyProtection="1">
      <alignment horizontal="left" vertical="center" wrapText="1"/>
    </xf>
    <xf numFmtId="0" fontId="8" fillId="3" borderId="62" xfId="0" applyFont="1" applyFill="1" applyBorder="1" applyAlignment="1" applyProtection="1">
      <alignment horizontal="left" vertical="center" wrapText="1"/>
    </xf>
    <xf numFmtId="0" fontId="22" fillId="2" borderId="64" xfId="0" applyFont="1" applyFill="1" applyBorder="1" applyAlignment="1" applyProtection="1">
      <alignment horizontal="left" vertical="center" wrapText="1"/>
      <protection locked="0"/>
    </xf>
    <xf numFmtId="0" fontId="22" fillId="2" borderId="13" xfId="0" applyFont="1" applyFill="1" applyBorder="1" applyAlignment="1" applyProtection="1">
      <alignment horizontal="left" vertical="center" wrapText="1"/>
      <protection locked="0"/>
    </xf>
    <xf numFmtId="0" fontId="22" fillId="2" borderId="14" xfId="0" applyFont="1" applyFill="1" applyBorder="1" applyAlignment="1" applyProtection="1">
      <alignment horizontal="left" vertical="center" wrapText="1"/>
      <protection locked="0"/>
    </xf>
    <xf numFmtId="0" fontId="8" fillId="3" borderId="58" xfId="0" applyFont="1" applyFill="1" applyBorder="1" applyAlignment="1" applyProtection="1">
      <alignment horizontal="left" vertical="center" wrapText="1"/>
    </xf>
    <xf numFmtId="0" fontId="8" fillId="3" borderId="60" xfId="0" applyFont="1" applyFill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horizontal="left" vertical="top" wrapText="1"/>
      <protection locked="0"/>
    </xf>
    <xf numFmtId="0" fontId="5" fillId="2" borderId="13" xfId="0" applyFont="1" applyFill="1" applyBorder="1" applyAlignment="1" applyProtection="1">
      <alignment horizontal="left" vertical="top" wrapText="1"/>
      <protection locked="0"/>
    </xf>
    <xf numFmtId="0" fontId="5" fillId="2" borderId="14" xfId="0" applyFont="1" applyFill="1" applyBorder="1" applyAlignment="1" applyProtection="1">
      <alignment horizontal="left" vertical="top" wrapText="1"/>
      <protection locked="0"/>
    </xf>
    <xf numFmtId="0" fontId="8" fillId="3" borderId="16" xfId="0" applyFont="1" applyFill="1" applyBorder="1" applyAlignment="1" applyProtection="1">
      <alignment horizontal="left" vertical="center" wrapText="1"/>
    </xf>
    <xf numFmtId="0" fontId="8" fillId="3" borderId="17" xfId="0" applyFont="1" applyFill="1" applyBorder="1" applyAlignment="1" applyProtection="1">
      <alignment horizontal="left" vertical="center" wrapText="1"/>
    </xf>
    <xf numFmtId="0" fontId="8" fillId="3" borderId="18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176" fontId="9" fillId="2" borderId="13" xfId="0" applyNumberFormat="1" applyFont="1" applyFill="1" applyBorder="1" applyAlignment="1" applyProtection="1">
      <alignment horizontal="center" vertical="center" wrapText="1"/>
      <protection locked="0"/>
    </xf>
    <xf numFmtId="176" fontId="9" fillId="2" borderId="64" xfId="0" applyNumberFormat="1" applyFont="1" applyFill="1" applyBorder="1" applyAlignment="1" applyProtection="1">
      <alignment horizontal="center" vertical="center" wrapText="1"/>
    </xf>
    <xf numFmtId="176" fontId="9" fillId="2" borderId="14" xfId="0" applyNumberFormat="1" applyFont="1" applyFill="1" applyBorder="1" applyAlignment="1" applyProtection="1">
      <alignment horizontal="center" vertical="center" wrapText="1"/>
    </xf>
    <xf numFmtId="176" fontId="9" fillId="2" borderId="63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left" vertical="center" wrapText="1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8" fillId="3" borderId="74" xfId="0" applyFont="1" applyFill="1" applyBorder="1" applyAlignment="1" applyProtection="1">
      <alignment horizontal="left" vertical="center" wrapText="1"/>
    </xf>
    <xf numFmtId="0" fontId="8" fillId="3" borderId="75" xfId="0" applyFont="1" applyFill="1" applyBorder="1" applyAlignment="1" applyProtection="1">
      <alignment horizontal="left" vertical="center" wrapText="1"/>
    </xf>
    <xf numFmtId="0" fontId="8" fillId="3" borderId="76" xfId="0" applyFont="1" applyFill="1" applyBorder="1" applyAlignment="1" applyProtection="1">
      <alignment horizontal="left" vertical="center" wrapText="1"/>
    </xf>
    <xf numFmtId="0" fontId="5" fillId="2" borderId="70" xfId="0" applyFont="1" applyFill="1" applyBorder="1" applyAlignment="1" applyProtection="1">
      <alignment horizontal="left" vertical="top" wrapText="1"/>
      <protection locked="0"/>
    </xf>
    <xf numFmtId="0" fontId="5" fillId="2" borderId="71" xfId="0" applyFont="1" applyFill="1" applyBorder="1" applyAlignment="1" applyProtection="1">
      <alignment horizontal="left" vertical="top" wrapText="1"/>
      <protection locked="0"/>
    </xf>
    <xf numFmtId="0" fontId="5" fillId="2" borderId="72" xfId="0" applyFont="1" applyFill="1" applyBorder="1" applyAlignment="1" applyProtection="1">
      <alignment horizontal="left" vertical="top" wrapTex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left" vertical="top" wrapText="1"/>
      <protection locked="0"/>
    </xf>
    <xf numFmtId="0" fontId="5" fillId="2" borderId="22" xfId="0" applyFont="1" applyFill="1" applyBorder="1" applyAlignment="1" applyProtection="1">
      <alignment horizontal="left" vertical="top" wrapText="1"/>
      <protection locked="0"/>
    </xf>
    <xf numFmtId="0" fontId="5" fillId="2" borderId="23" xfId="0" applyFont="1" applyFill="1" applyBorder="1" applyAlignment="1" applyProtection="1">
      <alignment horizontal="left" vertical="top" wrapText="1"/>
      <protection locked="0"/>
    </xf>
    <xf numFmtId="0" fontId="5" fillId="2" borderId="2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8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8" fillId="3" borderId="77" xfId="0" applyFont="1" applyFill="1" applyBorder="1" applyAlignment="1" applyProtection="1">
      <alignment horizontal="left" vertical="center" wrapText="1"/>
    </xf>
    <xf numFmtId="0" fontId="8" fillId="3" borderId="78" xfId="0" applyFont="1" applyFill="1" applyBorder="1" applyAlignment="1" applyProtection="1">
      <alignment horizontal="left" vertical="center" wrapText="1"/>
    </xf>
    <xf numFmtId="0" fontId="8" fillId="3" borderId="79" xfId="0" applyFont="1" applyFill="1" applyBorder="1" applyAlignment="1" applyProtection="1">
      <alignment horizontal="left" vertical="center" wrapText="1"/>
    </xf>
    <xf numFmtId="176" fontId="5" fillId="2" borderId="13" xfId="0" applyNumberFormat="1" applyFont="1" applyFill="1" applyBorder="1" applyAlignment="1" applyProtection="1">
      <alignment horizontal="center" vertical="center" wrapText="1"/>
    </xf>
    <xf numFmtId="176" fontId="5" fillId="2" borderId="14" xfId="0" applyNumberFormat="1" applyFont="1" applyFill="1" applyBorder="1" applyAlignment="1" applyProtection="1">
      <alignment horizontal="center" vertical="center" wrapText="1"/>
    </xf>
    <xf numFmtId="0" fontId="5" fillId="2" borderId="47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left" vertical="center"/>
    </xf>
    <xf numFmtId="0" fontId="5" fillId="3" borderId="17" xfId="0" applyFont="1" applyFill="1" applyBorder="1" applyAlignment="1" applyProtection="1">
      <alignment horizontal="left" vertical="center"/>
    </xf>
    <xf numFmtId="0" fontId="5" fillId="3" borderId="18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8" fillId="3" borderId="16" xfId="0" applyFont="1" applyFill="1" applyBorder="1" applyAlignment="1" applyProtection="1">
      <alignment horizontal="left" vertical="center"/>
    </xf>
    <xf numFmtId="0" fontId="8" fillId="3" borderId="17" xfId="0" applyFont="1" applyFill="1" applyBorder="1" applyAlignment="1" applyProtection="1">
      <alignment horizontal="left" vertical="center"/>
    </xf>
    <xf numFmtId="0" fontId="8" fillId="3" borderId="18" xfId="0" applyFont="1" applyFill="1" applyBorder="1" applyAlignment="1" applyProtection="1">
      <alignment horizontal="left" vertical="center"/>
    </xf>
    <xf numFmtId="0" fontId="17" fillId="2" borderId="0" xfId="0" applyFont="1" applyFill="1" applyBorder="1" applyAlignment="1" applyProtection="1">
      <alignment horizontal="center" vertical="top"/>
    </xf>
    <xf numFmtId="0" fontId="8" fillId="3" borderId="26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0" fontId="8" fillId="3" borderId="29" xfId="0" applyFont="1" applyFill="1" applyBorder="1" applyAlignment="1" applyProtection="1">
      <alignment horizontal="left" vertical="center" wrapText="1"/>
    </xf>
    <xf numFmtId="0" fontId="8" fillId="3" borderId="28" xfId="0" applyFont="1" applyFill="1" applyBorder="1" applyAlignment="1" applyProtection="1">
      <alignment horizontal="left" vertical="center" wrapText="1"/>
    </xf>
    <xf numFmtId="0" fontId="8" fillId="3" borderId="15" xfId="0" applyFont="1" applyFill="1" applyBorder="1" applyAlignment="1" applyProtection="1">
      <alignment horizontal="left" vertical="center" wrapText="1"/>
    </xf>
    <xf numFmtId="0" fontId="8" fillId="3" borderId="25" xfId="0" applyFont="1" applyFill="1" applyBorder="1" applyAlignment="1" applyProtection="1">
      <alignment horizontal="left" vertical="center" wrapText="1"/>
    </xf>
    <xf numFmtId="0" fontId="8" fillId="4" borderId="99" xfId="0" applyFont="1" applyFill="1" applyBorder="1" applyAlignment="1" applyProtection="1">
      <alignment horizontal="center" vertical="center" wrapText="1"/>
    </xf>
    <xf numFmtId="0" fontId="8" fillId="4" borderId="83" xfId="0" applyFont="1" applyFill="1" applyBorder="1" applyAlignment="1" applyProtection="1">
      <alignment horizontal="center" vertical="center" wrapText="1"/>
    </xf>
    <xf numFmtId="0" fontId="8" fillId="4" borderId="100" xfId="0" applyFont="1" applyFill="1" applyBorder="1" applyAlignment="1" applyProtection="1">
      <alignment horizontal="center" vertical="center" wrapText="1"/>
    </xf>
    <xf numFmtId="0" fontId="8" fillId="3" borderId="27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0" fontId="8" fillId="3" borderId="17" xfId="0" applyFont="1" applyFill="1" applyBorder="1" applyAlignment="1" applyProtection="1">
      <alignment horizontal="center" vertical="center" wrapText="1"/>
    </xf>
    <xf numFmtId="0" fontId="8" fillId="3" borderId="18" xfId="0" applyFont="1" applyFill="1" applyBorder="1" applyAlignment="1" applyProtection="1">
      <alignment horizontal="center" vertical="center" wrapText="1"/>
    </xf>
    <xf numFmtId="176" fontId="22" fillId="2" borderId="56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13" xfId="0" applyNumberFormat="1" applyFont="1" applyFill="1" applyBorder="1" applyAlignment="1" applyProtection="1">
      <alignment horizontal="center" vertical="center" wrapText="1"/>
      <protection locked="0"/>
    </xf>
    <xf numFmtId="176" fontId="2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6" xfId="0" applyFont="1" applyFill="1" applyBorder="1" applyAlignment="1" applyProtection="1">
      <alignment horizontal="center" vertical="center" wrapText="1"/>
    </xf>
    <xf numFmtId="0" fontId="8" fillId="3" borderId="55" xfId="0" applyFont="1" applyFill="1" applyBorder="1" applyAlignment="1" applyProtection="1">
      <alignment horizontal="center" vertical="center" wrapText="1"/>
    </xf>
    <xf numFmtId="0" fontId="9" fillId="2" borderId="57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  <xf numFmtId="0" fontId="5" fillId="2" borderId="65" xfId="0" applyFont="1" applyFill="1" applyBorder="1" applyAlignment="1" applyProtection="1">
      <alignment horizontal="center" vertical="center" shrinkToFit="1"/>
      <protection locked="0"/>
    </xf>
    <xf numFmtId="0" fontId="5" fillId="2" borderId="66" xfId="0" applyFont="1" applyFill="1" applyBorder="1" applyAlignment="1" applyProtection="1">
      <alignment horizontal="center" vertical="center" shrinkToFit="1"/>
      <protection locked="0"/>
    </xf>
    <xf numFmtId="0" fontId="25" fillId="3" borderId="40" xfId="0" applyFont="1" applyFill="1" applyBorder="1" applyAlignment="1" applyProtection="1">
      <alignment horizontal="center" vertical="center" wrapText="1"/>
    </xf>
    <xf numFmtId="0" fontId="25" fillId="3" borderId="49" xfId="0" applyFont="1" applyFill="1" applyBorder="1" applyAlignment="1" applyProtection="1">
      <alignment horizontal="center" vertical="center" wrapText="1"/>
    </xf>
    <xf numFmtId="0" fontId="25" fillId="3" borderId="41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49" fontId="1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2" fillId="4" borderId="101" xfId="0" applyFont="1" applyFill="1" applyBorder="1" applyAlignment="1" applyProtection="1">
      <alignment horizontal="center" vertical="center" wrapText="1"/>
      <protection locked="0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55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top"/>
    </xf>
    <xf numFmtId="0" fontId="12" fillId="3" borderId="94" xfId="0" applyFont="1" applyFill="1" applyBorder="1" applyAlignment="1" applyProtection="1">
      <alignment horizontal="center" vertical="center"/>
    </xf>
    <xf numFmtId="0" fontId="12" fillId="3" borderId="95" xfId="0" applyFont="1" applyFill="1" applyBorder="1" applyAlignment="1" applyProtection="1">
      <alignment horizontal="center" vertical="center"/>
    </xf>
    <xf numFmtId="0" fontId="12" fillId="3" borderId="96" xfId="0" applyFont="1" applyFill="1" applyBorder="1" applyAlignment="1" applyProtection="1">
      <alignment horizontal="center" vertical="center"/>
    </xf>
    <xf numFmtId="0" fontId="8" fillId="3" borderId="85" xfId="0" applyFont="1" applyFill="1" applyBorder="1" applyAlignment="1" applyProtection="1">
      <alignment horizontal="center" vertical="center"/>
    </xf>
    <xf numFmtId="0" fontId="8" fillId="3" borderId="46" xfId="0" applyFont="1" applyFill="1" applyBorder="1" applyAlignment="1" applyProtection="1">
      <alignment horizontal="center" vertical="center"/>
    </xf>
    <xf numFmtId="0" fontId="8" fillId="3" borderId="86" xfId="0" applyFont="1" applyFill="1" applyBorder="1" applyAlignment="1" applyProtection="1">
      <alignment horizontal="center" vertical="center"/>
    </xf>
    <xf numFmtId="0" fontId="8" fillId="3" borderId="83" xfId="0" applyFont="1" applyFill="1" applyBorder="1" applyAlignment="1" applyProtection="1">
      <alignment horizontal="center" vertical="center"/>
    </xf>
    <xf numFmtId="0" fontId="8" fillId="3" borderId="104" xfId="0" applyFont="1" applyFill="1" applyBorder="1" applyAlignment="1" applyProtection="1">
      <alignment horizontal="center" vertical="center"/>
    </xf>
    <xf numFmtId="0" fontId="8" fillId="3" borderId="105" xfId="0" applyFont="1" applyFill="1" applyBorder="1" applyAlignment="1" applyProtection="1">
      <alignment horizontal="center" vertical="center"/>
    </xf>
    <xf numFmtId="0" fontId="12" fillId="3" borderId="87" xfId="0" applyFont="1" applyFill="1" applyBorder="1" applyAlignment="1" applyProtection="1">
      <alignment horizontal="left" vertical="center" wrapText="1"/>
    </xf>
    <xf numFmtId="0" fontId="12" fillId="3" borderId="88" xfId="0" applyFont="1" applyFill="1" applyBorder="1" applyAlignment="1" applyProtection="1">
      <alignment horizontal="left" vertical="center"/>
    </xf>
    <xf numFmtId="0" fontId="8" fillId="3" borderId="85" xfId="0" applyFont="1" applyFill="1" applyBorder="1" applyAlignment="1" applyProtection="1">
      <alignment horizontal="center" vertical="center" wrapText="1"/>
    </xf>
    <xf numFmtId="0" fontId="8" fillId="3" borderId="46" xfId="0" applyFont="1" applyFill="1" applyBorder="1" applyAlignment="1" applyProtection="1">
      <alignment horizontal="center" vertical="center" wrapText="1"/>
    </xf>
    <xf numFmtId="0" fontId="8" fillId="3" borderId="89" xfId="0" applyFont="1" applyFill="1" applyBorder="1" applyAlignment="1" applyProtection="1">
      <alignment horizontal="center" vertical="center" wrapText="1"/>
    </xf>
    <xf numFmtId="0" fontId="8" fillId="3" borderId="90" xfId="0" applyFont="1" applyFill="1" applyBorder="1" applyAlignment="1" applyProtection="1">
      <alignment horizontal="center" vertical="center" wrapText="1"/>
    </xf>
    <xf numFmtId="0" fontId="8" fillId="3" borderId="92" xfId="0" applyFont="1" applyFill="1" applyBorder="1" applyAlignment="1" applyProtection="1">
      <alignment horizontal="center" vertical="center" wrapText="1"/>
    </xf>
    <xf numFmtId="0" fontId="8" fillId="3" borderId="93" xfId="0" applyFont="1" applyFill="1" applyBorder="1" applyAlignment="1" applyProtection="1">
      <alignment horizontal="center" vertical="center" wrapText="1"/>
    </xf>
    <xf numFmtId="0" fontId="4" fillId="2" borderId="46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97" xfId="0" applyFont="1" applyFill="1" applyBorder="1" applyAlignment="1" applyProtection="1">
      <alignment horizontal="center" vertical="top"/>
    </xf>
    <xf numFmtId="0" fontId="12" fillId="2" borderId="98" xfId="0" applyFont="1" applyFill="1" applyBorder="1" applyAlignment="1" applyProtection="1">
      <alignment horizontal="center" vertical="top"/>
    </xf>
    <xf numFmtId="0" fontId="23" fillId="2" borderId="21" xfId="0" applyFont="1" applyFill="1" applyBorder="1" applyAlignment="1" applyProtection="1">
      <alignment horizontal="center" vertical="center" wrapText="1"/>
      <protection locked="0"/>
    </xf>
    <xf numFmtId="0" fontId="23" fillId="2" borderId="6" xfId="0" applyFont="1" applyFill="1" applyBorder="1" applyAlignment="1" applyProtection="1">
      <alignment horizontal="center" vertical="center" wrapText="1"/>
      <protection locked="0"/>
    </xf>
    <xf numFmtId="0" fontId="23" fillId="2" borderId="35" xfId="0" applyFont="1" applyFill="1" applyBorder="1" applyAlignment="1" applyProtection="1">
      <alignment horizontal="center" vertical="center" wrapText="1"/>
      <protection locked="0"/>
    </xf>
    <xf numFmtId="0" fontId="22" fillId="2" borderId="6" xfId="0" applyFont="1" applyFill="1" applyBorder="1" applyAlignment="1" applyProtection="1">
      <alignment horizontal="center" vertical="center" wrapText="1"/>
      <protection locked="0"/>
    </xf>
    <xf numFmtId="0" fontId="22" fillId="2" borderId="8" xfId="0" applyFont="1" applyFill="1" applyBorder="1" applyAlignment="1" applyProtection="1">
      <alignment horizontal="center" vertical="center" wrapText="1"/>
      <protection locked="0"/>
    </xf>
    <xf numFmtId="0" fontId="22" fillId="2" borderId="68" xfId="0" applyFont="1" applyFill="1" applyBorder="1" applyAlignment="1" applyProtection="1">
      <alignment horizontal="left" vertical="center" wrapText="1"/>
      <protection locked="0"/>
    </xf>
    <xf numFmtId="0" fontId="22" fillId="2" borderId="66" xfId="0" applyFont="1" applyFill="1" applyBorder="1" applyAlignment="1" applyProtection="1">
      <alignment horizontal="left" vertical="center" wrapText="1"/>
      <protection locked="0"/>
    </xf>
    <xf numFmtId="0" fontId="22" fillId="2" borderId="69" xfId="0" applyFont="1" applyFill="1" applyBorder="1" applyAlignment="1" applyProtection="1">
      <alignment horizontal="left" vertical="center" wrapText="1"/>
      <protection locked="0"/>
    </xf>
    <xf numFmtId="176" fontId="9" fillId="2" borderId="12" xfId="0" applyNumberFormat="1" applyFont="1" applyFill="1" applyBorder="1" applyAlignment="1" applyProtection="1">
      <alignment horizontal="left" vertical="center" wrapText="1"/>
      <protection locked="0"/>
    </xf>
    <xf numFmtId="176" fontId="9" fillId="2" borderId="13" xfId="0" applyNumberFormat="1" applyFont="1" applyFill="1" applyBorder="1" applyAlignment="1" applyProtection="1">
      <alignment horizontal="left" vertical="center" wrapText="1"/>
      <protection locked="0"/>
    </xf>
    <xf numFmtId="176" fontId="9" fillId="2" borderId="14" xfId="0" applyNumberFormat="1" applyFont="1" applyFill="1" applyBorder="1" applyAlignment="1" applyProtection="1">
      <alignment horizontal="left" vertical="center" wrapText="1"/>
      <protection locked="0"/>
    </xf>
    <xf numFmtId="49" fontId="22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73" xfId="0" applyFont="1" applyFill="1" applyBorder="1" applyAlignment="1" applyProtection="1">
      <alignment horizontal="left" vertical="center" wrapText="1"/>
    </xf>
    <xf numFmtId="0" fontId="8" fillId="3" borderId="19" xfId="0" applyFont="1" applyFill="1" applyBorder="1" applyAlignment="1" applyProtection="1">
      <alignment horizontal="center" vertical="center" wrapText="1"/>
    </xf>
    <xf numFmtId="0" fontId="8" fillId="3" borderId="15" xfId="0" applyFont="1" applyFill="1" applyBorder="1" applyAlignment="1" applyProtection="1">
      <alignment horizontal="center" vertical="center" wrapText="1"/>
    </xf>
    <xf numFmtId="0" fontId="8" fillId="3" borderId="20" xfId="0" applyFont="1" applyFill="1" applyBorder="1" applyAlignment="1" applyProtection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</xf>
    <xf numFmtId="0" fontId="8" fillId="3" borderId="0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21" xfId="0" applyFont="1" applyFill="1" applyBorder="1" applyAlignment="1" applyProtection="1">
      <alignment horizontal="center" vertical="center" wrapText="1"/>
    </xf>
    <xf numFmtId="0" fontId="22" fillId="2" borderId="65" xfId="0" applyFont="1" applyFill="1" applyBorder="1" applyAlignment="1" applyProtection="1">
      <alignment horizontal="center" vertical="center" shrinkToFit="1"/>
      <protection locked="0"/>
    </xf>
    <xf numFmtId="0" fontId="22" fillId="2" borderId="66" xfId="0" applyFont="1" applyFill="1" applyBorder="1" applyAlignment="1" applyProtection="1">
      <alignment horizontal="center" vertical="center" shrinkToFit="1"/>
      <protection locked="0"/>
    </xf>
    <xf numFmtId="0" fontId="22" fillId="2" borderId="67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S$48" noThreeD="1"/>
</file>

<file path=xl/ctrlProps/ctrlProp10.xml><?xml version="1.0" encoding="utf-8"?>
<formControlPr xmlns="http://schemas.microsoft.com/office/spreadsheetml/2009/9/main" objectType="CheckBox" fmlaLink="$S$46" noThreeD="1"/>
</file>

<file path=xl/ctrlProps/ctrlProp11.xml><?xml version="1.0" encoding="utf-8"?>
<formControlPr xmlns="http://schemas.microsoft.com/office/spreadsheetml/2009/9/main" objectType="CheckBox" fmlaLink="$S$34" noThreeD="1"/>
</file>

<file path=xl/ctrlProps/ctrlProp12.xml><?xml version="1.0" encoding="utf-8"?>
<formControlPr xmlns="http://schemas.microsoft.com/office/spreadsheetml/2009/9/main" objectType="CheckBox" fmlaLink="$T$33" noThreeD="1"/>
</file>

<file path=xl/ctrlProps/ctrlProp13.xml><?xml version="1.0" encoding="utf-8"?>
<formControlPr xmlns="http://schemas.microsoft.com/office/spreadsheetml/2009/9/main" objectType="CheckBox" fmlaLink="$U$33" noThreeD="1"/>
</file>

<file path=xl/ctrlProps/ctrlProp14.xml><?xml version="1.0" encoding="utf-8"?>
<formControlPr xmlns="http://schemas.microsoft.com/office/spreadsheetml/2009/9/main" objectType="CheckBox" fmlaLink="$U$49" noThreeD="1"/>
</file>

<file path=xl/ctrlProps/ctrlProp15.xml><?xml version="1.0" encoding="utf-8"?>
<formControlPr xmlns="http://schemas.microsoft.com/office/spreadsheetml/2009/9/main" objectType="CheckBox" fmlaLink="$V$47" noThreeD="1"/>
</file>

<file path=xl/ctrlProps/ctrlProp16.xml><?xml version="1.0" encoding="utf-8"?>
<formControlPr xmlns="http://schemas.microsoft.com/office/spreadsheetml/2009/9/main" objectType="CheckBox" fmlaLink="$T$45" noThreeD="1"/>
</file>

<file path=xl/ctrlProps/ctrlProp17.xml><?xml version="1.0" encoding="utf-8"?>
<formControlPr xmlns="http://schemas.microsoft.com/office/spreadsheetml/2009/9/main" objectType="CheckBox" fmlaLink="$S$25" noThreeD="1"/>
</file>

<file path=xl/ctrlProps/ctrlProp18.xml><?xml version="1.0" encoding="utf-8"?>
<formControlPr xmlns="http://schemas.microsoft.com/office/spreadsheetml/2009/9/main" objectType="CheckBox" fmlaLink="$T$24" noThreeD="1"/>
</file>

<file path=xl/ctrlProps/ctrlProp19.xml><?xml version="1.0" encoding="utf-8"?>
<formControlPr xmlns="http://schemas.microsoft.com/office/spreadsheetml/2009/9/main" objectType="CheckBox" fmlaLink="$U$24" noThreeD="1"/>
</file>

<file path=xl/ctrlProps/ctrlProp2.xml><?xml version="1.0" encoding="utf-8"?>
<formControlPr xmlns="http://schemas.microsoft.com/office/spreadsheetml/2009/9/main" objectType="CheckBox" fmlaLink="$S$52" noThreeD="1"/>
</file>

<file path=xl/ctrlProps/ctrlProp20.xml><?xml version="1.0" encoding="utf-8"?>
<formControlPr xmlns="http://schemas.microsoft.com/office/spreadsheetml/2009/9/main" objectType="CheckBox" fmlaLink="$V$24" noThreeD="1"/>
</file>

<file path=xl/ctrlProps/ctrlProp21.xml><?xml version="1.0" encoding="utf-8"?>
<formControlPr xmlns="http://schemas.microsoft.com/office/spreadsheetml/2009/9/main" objectType="CheckBox" fmlaLink="$V$33" noThreeD="1"/>
</file>

<file path=xl/ctrlProps/ctrlProp22.xml><?xml version="1.0" encoding="utf-8"?>
<formControlPr xmlns="http://schemas.microsoft.com/office/spreadsheetml/2009/9/main" objectType="CheckBox" fmlaLink="$S$50" noThreeD="1"/>
</file>

<file path=xl/ctrlProps/ctrlProp23.xml><?xml version="1.0" encoding="utf-8"?>
<formControlPr xmlns="http://schemas.microsoft.com/office/spreadsheetml/2009/9/main" objectType="CheckBox" fmlaLink="$V$5" noThreeD="1"/>
</file>

<file path=xl/ctrlProps/ctrlProp3.xml><?xml version="1.0" encoding="utf-8"?>
<formControlPr xmlns="http://schemas.microsoft.com/office/spreadsheetml/2009/9/main" objectType="CheckBox" fmlaLink="$U$47" noThreeD="1"/>
</file>

<file path=xl/ctrlProps/ctrlProp4.xml><?xml version="1.0" encoding="utf-8"?>
<formControlPr xmlns="http://schemas.microsoft.com/office/spreadsheetml/2009/9/main" objectType="CheckBox" fmlaLink="$T$51" noThreeD="1"/>
</file>

<file path=xl/ctrlProps/ctrlProp5.xml><?xml version="1.0" encoding="utf-8"?>
<formControlPr xmlns="http://schemas.microsoft.com/office/spreadsheetml/2009/9/main" objectType="CheckBox" fmlaLink="$U$54" noThreeD="1"/>
</file>

<file path=xl/ctrlProps/ctrlProp6.xml><?xml version="1.0" encoding="utf-8"?>
<formControlPr xmlns="http://schemas.microsoft.com/office/spreadsheetml/2009/9/main" objectType="CheckBox" fmlaLink="$T$49" noThreeD="1"/>
</file>

<file path=xl/ctrlProps/ctrlProp7.xml><?xml version="1.0" encoding="utf-8"?>
<formControlPr xmlns="http://schemas.microsoft.com/office/spreadsheetml/2009/9/main" objectType="CheckBox" fmlaLink="$U$51" noThreeD="1"/>
</file>

<file path=xl/ctrlProps/ctrlProp8.xml><?xml version="1.0" encoding="utf-8"?>
<formControlPr xmlns="http://schemas.microsoft.com/office/spreadsheetml/2009/9/main" objectType="CheckBox" fmlaLink="$T$47" noThreeD="1"/>
</file>

<file path=xl/ctrlProps/ctrlProp9.xml><?xml version="1.0" encoding="utf-8"?>
<formControlPr xmlns="http://schemas.microsoft.com/office/spreadsheetml/2009/9/main" objectType="CheckBox" fmlaLink="$S$55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22</xdr:row>
          <xdr:rowOff>47625</xdr:rowOff>
        </xdr:from>
        <xdr:to>
          <xdr:col>17</xdr:col>
          <xdr:colOff>57150</xdr:colOff>
          <xdr:row>22</xdr:row>
          <xdr:rowOff>190500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0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卒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22</xdr:row>
          <xdr:rowOff>238125</xdr:rowOff>
        </xdr:from>
        <xdr:to>
          <xdr:col>17</xdr:col>
          <xdr:colOff>57150</xdr:colOff>
          <xdr:row>22</xdr:row>
          <xdr:rowOff>381000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0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卒見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22</xdr:row>
          <xdr:rowOff>438150</xdr:rowOff>
        </xdr:from>
        <xdr:to>
          <xdr:col>17</xdr:col>
          <xdr:colOff>57150</xdr:colOff>
          <xdr:row>22</xdr:row>
          <xdr:rowOff>581025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0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在学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22</xdr:row>
          <xdr:rowOff>628650</xdr:rowOff>
        </xdr:from>
        <xdr:to>
          <xdr:col>17</xdr:col>
          <xdr:colOff>57150</xdr:colOff>
          <xdr:row>22</xdr:row>
          <xdr:rowOff>771525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0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中退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42</xdr:row>
          <xdr:rowOff>19050</xdr:rowOff>
        </xdr:from>
        <xdr:to>
          <xdr:col>11</xdr:col>
          <xdr:colOff>200025</xdr:colOff>
          <xdr:row>43</xdr:row>
          <xdr:rowOff>209550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0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参加実績あり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42</xdr:row>
          <xdr:rowOff>19050</xdr:rowOff>
        </xdr:from>
        <xdr:to>
          <xdr:col>15</xdr:col>
          <xdr:colOff>133350</xdr:colOff>
          <xdr:row>43</xdr:row>
          <xdr:rowOff>200025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0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参加実績なし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33</xdr:row>
          <xdr:rowOff>28575</xdr:rowOff>
        </xdr:from>
        <xdr:to>
          <xdr:col>7</xdr:col>
          <xdr:colOff>228600</xdr:colOff>
          <xdr:row>33</xdr:row>
          <xdr:rowOff>314325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0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800100</xdr:colOff>
          <xdr:row>33</xdr:row>
          <xdr:rowOff>28575</xdr:rowOff>
        </xdr:from>
        <xdr:to>
          <xdr:col>9</xdr:col>
          <xdr:colOff>266700</xdr:colOff>
          <xdr:row>33</xdr:row>
          <xdr:rowOff>333375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0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33</xdr:row>
          <xdr:rowOff>19050</xdr:rowOff>
        </xdr:from>
        <xdr:to>
          <xdr:col>10</xdr:col>
          <xdr:colOff>276225</xdr:colOff>
          <xdr:row>34</xdr:row>
          <xdr:rowOff>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0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771525</xdr:colOff>
          <xdr:row>33</xdr:row>
          <xdr:rowOff>47625</xdr:rowOff>
        </xdr:from>
        <xdr:to>
          <xdr:col>11</xdr:col>
          <xdr:colOff>104775</xdr:colOff>
          <xdr:row>33</xdr:row>
          <xdr:rowOff>333375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0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51</xdr:row>
          <xdr:rowOff>76200</xdr:rowOff>
        </xdr:from>
        <xdr:to>
          <xdr:col>9</xdr:col>
          <xdr:colOff>66675</xdr:colOff>
          <xdr:row>51</xdr:row>
          <xdr:rowOff>323850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0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空港旅具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52</xdr:row>
          <xdr:rowOff>247650</xdr:rowOff>
        </xdr:from>
        <xdr:to>
          <xdr:col>8</xdr:col>
          <xdr:colOff>819150</xdr:colOff>
          <xdr:row>52</xdr:row>
          <xdr:rowOff>495300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0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通関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51</xdr:row>
          <xdr:rowOff>57150</xdr:rowOff>
        </xdr:from>
        <xdr:to>
          <xdr:col>12</xdr:col>
          <xdr:colOff>247650</xdr:colOff>
          <xdr:row>51</xdr:row>
          <xdr:rowOff>314325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0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麻薬犬（ハンドラー）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52</xdr:row>
          <xdr:rowOff>247650</xdr:rowOff>
        </xdr:from>
        <xdr:to>
          <xdr:col>10</xdr:col>
          <xdr:colOff>209550</xdr:colOff>
          <xdr:row>52</xdr:row>
          <xdr:rowOff>504825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0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化学分析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51</xdr:row>
          <xdr:rowOff>495300</xdr:rowOff>
        </xdr:from>
        <xdr:to>
          <xdr:col>10</xdr:col>
          <xdr:colOff>76200</xdr:colOff>
          <xdr:row>52</xdr:row>
          <xdr:rowOff>57150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0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情報管理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247650</xdr:colOff>
          <xdr:row>51</xdr:row>
          <xdr:rowOff>514350</xdr:rowOff>
        </xdr:from>
        <xdr:to>
          <xdr:col>12</xdr:col>
          <xdr:colOff>57150</xdr:colOff>
          <xdr:row>52</xdr:row>
          <xdr:rowOff>19050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0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大型X線検査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238125</xdr:colOff>
          <xdr:row>52</xdr:row>
          <xdr:rowOff>257175</xdr:rowOff>
        </xdr:from>
        <xdr:to>
          <xdr:col>11</xdr:col>
          <xdr:colOff>238125</xdr:colOff>
          <xdr:row>52</xdr:row>
          <xdr:rowOff>504825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0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事後調査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51</xdr:row>
          <xdr:rowOff>66675</xdr:rowOff>
        </xdr:from>
        <xdr:to>
          <xdr:col>10</xdr:col>
          <xdr:colOff>257175</xdr:colOff>
          <xdr:row>51</xdr:row>
          <xdr:rowOff>323850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0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海港取締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51</xdr:row>
          <xdr:rowOff>485775</xdr:rowOff>
        </xdr:from>
        <xdr:to>
          <xdr:col>9</xdr:col>
          <xdr:colOff>38100</xdr:colOff>
          <xdr:row>52</xdr:row>
          <xdr:rowOff>38100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0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犯則調査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51</xdr:row>
          <xdr:rowOff>514350</xdr:rowOff>
        </xdr:from>
        <xdr:to>
          <xdr:col>15</xdr:col>
          <xdr:colOff>342900</xdr:colOff>
          <xdr:row>52</xdr:row>
          <xdr:rowOff>19050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0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システム・AI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52</xdr:row>
          <xdr:rowOff>276225</xdr:rowOff>
        </xdr:from>
        <xdr:to>
          <xdr:col>12</xdr:col>
          <xdr:colOff>514350</xdr:colOff>
          <xdr:row>52</xdr:row>
          <xdr:rowOff>523875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0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51</xdr:row>
          <xdr:rowOff>57150</xdr:rowOff>
        </xdr:from>
        <xdr:to>
          <xdr:col>16</xdr:col>
          <xdr:colOff>19050</xdr:colOff>
          <xdr:row>51</xdr:row>
          <xdr:rowOff>295275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0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外国郵便物検査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517887</xdr:colOff>
      <xdr:row>7</xdr:row>
      <xdr:rowOff>3809</xdr:rowOff>
    </xdr:from>
    <xdr:to>
      <xdr:col>4</xdr:col>
      <xdr:colOff>1782808</xdr:colOff>
      <xdr:row>8</xdr:row>
      <xdr:rowOff>110490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0331A7F-4AF6-6E64-8A0E-0FAC6FE66697}"/>
            </a:ext>
          </a:extLst>
        </xdr:cNvPr>
        <xdr:cNvSpPr txBox="1"/>
      </xdr:nvSpPr>
      <xdr:spPr>
        <a:xfrm>
          <a:off x="2654208" y="1473380"/>
          <a:ext cx="1264921" cy="4468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atin typeface="Meiryo UI" panose="020B0604030504040204" pitchFamily="50" charset="-128"/>
              <a:ea typeface="Meiryo UI" panose="020B0604030504040204" pitchFamily="50" charset="-128"/>
            </a:rPr>
            <a:t>最終合格済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295275</xdr:colOff>
          <xdr:row>6</xdr:row>
          <xdr:rowOff>333375</xdr:rowOff>
        </xdr:from>
        <xdr:to>
          <xdr:col>4</xdr:col>
          <xdr:colOff>561975</xdr:colOff>
          <xdr:row>8</xdr:row>
          <xdr:rowOff>19050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00000000-0008-0000-0000-00009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24</xdr:col>
      <xdr:colOff>58271</xdr:colOff>
      <xdr:row>0</xdr:row>
      <xdr:rowOff>0</xdr:rowOff>
    </xdr:from>
    <xdr:to>
      <xdr:col>41</xdr:col>
      <xdr:colOff>572621</xdr:colOff>
      <xdr:row>56</xdr:row>
      <xdr:rowOff>11766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7D19D92-2575-F6A6-A6D6-232EA888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0" y="0"/>
          <a:ext cx="11639550" cy="19330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L125"/>
  <sheetViews>
    <sheetView showGridLines="0" tabSelected="1" view="pageBreakPreview" zoomScale="70" zoomScaleNormal="90" zoomScaleSheetLayoutView="70" workbookViewId="0">
      <selection activeCell="B1" sqref="B1"/>
    </sheetView>
  </sheetViews>
  <sheetFormatPr defaultColWidth="9.33203125" defaultRowHeight="14.25"/>
  <cols>
    <col min="1" max="1" width="1.5" style="1" customWidth="1"/>
    <col min="2" max="2" width="4.1640625" style="1" customWidth="1"/>
    <col min="3" max="3" width="7.5" style="1" customWidth="1"/>
    <col min="4" max="4" width="18.1640625" style="1" customWidth="1"/>
    <col min="5" max="5" width="30.33203125" style="1" customWidth="1"/>
    <col min="6" max="6" width="8.83203125" style="1" customWidth="1"/>
    <col min="7" max="7" width="9.33203125" style="1" customWidth="1"/>
    <col min="8" max="8" width="13.5" style="1" customWidth="1"/>
    <col min="9" max="9" width="16" style="1" customWidth="1"/>
    <col min="10" max="10" width="15" style="1" customWidth="1"/>
    <col min="11" max="11" width="16.1640625" style="1" customWidth="1"/>
    <col min="12" max="12" width="5.83203125" style="1" customWidth="1"/>
    <col min="13" max="13" width="8.83203125" style="1" customWidth="1"/>
    <col min="14" max="14" width="5.83203125" style="1" customWidth="1"/>
    <col min="15" max="15" width="5" style="1" customWidth="1"/>
    <col min="16" max="16" width="5.83203125" style="1" customWidth="1"/>
    <col min="17" max="17" width="1.33203125" style="1" customWidth="1"/>
    <col min="18" max="18" width="11.83203125" style="7" customWidth="1"/>
    <col min="19" max="19" width="20.1640625" style="34" hidden="1" customWidth="1"/>
    <col min="20" max="20" width="18.5" style="34" hidden="1" customWidth="1"/>
    <col min="21" max="21" width="27.1640625" style="34" hidden="1" customWidth="1"/>
    <col min="22" max="22" width="24.5" style="34" hidden="1" customWidth="1"/>
    <col min="23" max="23" width="16.6640625" style="34" hidden="1" customWidth="1"/>
    <col min="24" max="24" width="11.33203125" style="7" hidden="1" customWidth="1"/>
    <col min="25" max="25" width="13.83203125" style="1" bestFit="1" customWidth="1"/>
    <col min="26" max="16384" width="9.33203125" style="1"/>
  </cols>
  <sheetData>
    <row r="1" spans="1:38" ht="21.6" customHeight="1" thickTop="1" thickBo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67"/>
      <c r="M1" s="167"/>
      <c r="N1" s="167"/>
      <c r="O1" s="167"/>
      <c r="P1" s="167"/>
      <c r="Q1" s="47"/>
      <c r="R1" s="6"/>
      <c r="S1" s="64" t="s">
        <v>19</v>
      </c>
      <c r="T1" s="65"/>
      <c r="U1" s="65"/>
      <c r="V1" s="66"/>
      <c r="W1" s="31" t="s">
        <v>115</v>
      </c>
      <c r="X1" s="71" t="s">
        <v>116</v>
      </c>
      <c r="Y1" s="80" t="s">
        <v>126</v>
      </c>
      <c r="AL1" s="5"/>
    </row>
    <row r="2" spans="1:38" ht="25.9" customHeight="1" thickTop="1" thickBot="1">
      <c r="A2" s="11"/>
      <c r="B2" s="193" t="s">
        <v>123</v>
      </c>
      <c r="C2" s="194"/>
      <c r="D2" s="195"/>
      <c r="E2" s="79"/>
      <c r="F2" s="12"/>
      <c r="G2" s="11"/>
      <c r="H2" s="11"/>
      <c r="I2" s="11"/>
      <c r="J2" s="13"/>
      <c r="K2" s="196"/>
      <c r="L2" s="196"/>
      <c r="M2" s="197"/>
      <c r="N2" s="197"/>
      <c r="O2" s="197"/>
      <c r="P2" s="197"/>
      <c r="Q2" s="11"/>
      <c r="S2" s="27"/>
      <c r="T2" s="27" t="s">
        <v>20</v>
      </c>
      <c r="U2" s="27" t="s">
        <v>21</v>
      </c>
      <c r="V2" s="27" t="s">
        <v>22</v>
      </c>
      <c r="W2" s="39" t="s">
        <v>118</v>
      </c>
      <c r="X2" s="72" t="s">
        <v>117</v>
      </c>
    </row>
    <row r="3" spans="1:38" ht="13.9" customHeight="1">
      <c r="A3" s="11"/>
      <c r="B3" s="11"/>
      <c r="C3" s="14"/>
      <c r="D3" s="15"/>
      <c r="E3" s="16"/>
      <c r="F3" s="17"/>
      <c r="G3" s="17"/>
      <c r="H3" s="17"/>
      <c r="I3" s="18"/>
      <c r="J3" s="19"/>
      <c r="K3" s="19"/>
      <c r="L3" s="19"/>
      <c r="M3" s="19"/>
      <c r="N3" s="19"/>
      <c r="O3" s="19"/>
      <c r="P3" s="19"/>
      <c r="Q3" s="11"/>
      <c r="S3" s="28"/>
      <c r="T3" s="29" t="s">
        <v>89</v>
      </c>
      <c r="U3" s="30">
        <v>46477</v>
      </c>
      <c r="V3" s="30">
        <v>46478</v>
      </c>
      <c r="W3" s="39">
        <v>1</v>
      </c>
      <c r="X3" s="72">
        <v>1</v>
      </c>
    </row>
    <row r="4" spans="1:38" ht="25.9" customHeight="1">
      <c r="A4" s="11"/>
      <c r="B4" s="201" t="s">
        <v>125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11"/>
      <c r="S4" s="28"/>
      <c r="T4" s="29" t="s">
        <v>53</v>
      </c>
      <c r="U4" s="10" t="s">
        <v>107</v>
      </c>
      <c r="V4" s="10" t="s">
        <v>113</v>
      </c>
      <c r="W4" s="39">
        <v>2</v>
      </c>
      <c r="X4" s="72">
        <v>2</v>
      </c>
    </row>
    <row r="5" spans="1:38" ht="13.15" customHeight="1" thickBot="1">
      <c r="A5" s="11"/>
      <c r="B5" s="20"/>
      <c r="C5" s="20"/>
      <c r="D5" s="2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S5" s="28"/>
      <c r="T5" s="29" t="s">
        <v>90</v>
      </c>
      <c r="U5" s="10" t="s">
        <v>108</v>
      </c>
      <c r="V5" s="10" t="b">
        <v>0</v>
      </c>
      <c r="W5" s="39">
        <v>3</v>
      </c>
      <c r="X5" s="72">
        <v>3</v>
      </c>
    </row>
    <row r="6" spans="1:38" ht="13.15" customHeight="1" thickTop="1">
      <c r="A6" s="11"/>
      <c r="B6" s="205" t="s">
        <v>106</v>
      </c>
      <c r="C6" s="206"/>
      <c r="D6" s="209" t="s">
        <v>20</v>
      </c>
      <c r="E6" s="211" t="s">
        <v>131</v>
      </c>
      <c r="F6" s="213" t="s">
        <v>112</v>
      </c>
      <c r="G6" s="214"/>
      <c r="H6" s="217" t="s">
        <v>9</v>
      </c>
      <c r="I6" s="202" t="s">
        <v>121</v>
      </c>
      <c r="J6" s="203"/>
      <c r="K6" s="204"/>
      <c r="L6" s="73"/>
      <c r="M6" s="219" t="s">
        <v>128</v>
      </c>
      <c r="N6" s="219"/>
      <c r="O6" s="219"/>
      <c r="P6" s="222"/>
      <c r="Q6" s="11"/>
      <c r="S6" s="28"/>
      <c r="T6" s="29" t="s">
        <v>91</v>
      </c>
      <c r="U6" s="10" t="s">
        <v>109</v>
      </c>
      <c r="V6" s="32"/>
      <c r="W6" s="39">
        <v>4</v>
      </c>
      <c r="X6" s="72">
        <v>4</v>
      </c>
    </row>
    <row r="7" spans="1:38" ht="29.45" customHeight="1">
      <c r="A7" s="11"/>
      <c r="B7" s="207"/>
      <c r="C7" s="208"/>
      <c r="D7" s="210"/>
      <c r="E7" s="212"/>
      <c r="F7" s="215"/>
      <c r="G7" s="216"/>
      <c r="H7" s="218"/>
      <c r="I7" s="74" t="s">
        <v>122</v>
      </c>
      <c r="J7" s="81" t="s">
        <v>119</v>
      </c>
      <c r="K7" s="75" t="s">
        <v>120</v>
      </c>
      <c r="L7" s="17"/>
      <c r="M7" s="220"/>
      <c r="N7" s="220"/>
      <c r="O7" s="220"/>
      <c r="P7" s="223"/>
      <c r="Q7" s="11"/>
      <c r="S7" s="28"/>
      <c r="T7" s="29" t="s">
        <v>92</v>
      </c>
      <c r="U7" s="10" t="s">
        <v>110</v>
      </c>
      <c r="V7" s="32"/>
      <c r="W7" s="39">
        <v>5</v>
      </c>
      <c r="X7" s="72">
        <v>5</v>
      </c>
    </row>
    <row r="8" spans="1:38" ht="27" customHeight="1" thickBot="1">
      <c r="A8" s="11"/>
      <c r="B8" s="191"/>
      <c r="C8" s="192"/>
      <c r="D8" s="95"/>
      <c r="E8" s="82"/>
      <c r="F8" s="227"/>
      <c r="G8" s="228"/>
      <c r="H8" s="70"/>
      <c r="I8" s="77"/>
      <c r="J8" s="76"/>
      <c r="K8" s="78"/>
      <c r="L8" s="21"/>
      <c r="M8" s="220"/>
      <c r="N8" s="220"/>
      <c r="O8" s="220"/>
      <c r="P8" s="22"/>
      <c r="Q8" s="11"/>
      <c r="S8" s="28"/>
      <c r="T8" s="29" t="s">
        <v>93</v>
      </c>
      <c r="U8" s="28" t="s">
        <v>111</v>
      </c>
      <c r="V8" s="32"/>
      <c r="W8" s="39">
        <v>6</v>
      </c>
      <c r="X8" s="72">
        <v>6</v>
      </c>
    </row>
    <row r="9" spans="1:38" ht="18" customHeight="1" thickTop="1">
      <c r="A9" s="11"/>
      <c r="B9" s="174" t="s">
        <v>11</v>
      </c>
      <c r="C9" s="175"/>
      <c r="D9" s="176"/>
      <c r="E9" s="198"/>
      <c r="F9" s="199"/>
      <c r="G9" s="199"/>
      <c r="H9" s="199"/>
      <c r="I9" s="199"/>
      <c r="J9" s="199"/>
      <c r="K9" s="200"/>
      <c r="L9" s="21"/>
      <c r="M9" s="220"/>
      <c r="N9" s="220"/>
      <c r="O9" s="220"/>
      <c r="P9" s="22"/>
      <c r="Q9" s="11"/>
      <c r="S9" s="28"/>
      <c r="T9" s="29" t="s">
        <v>94</v>
      </c>
      <c r="U9" s="33"/>
      <c r="V9" s="32"/>
      <c r="W9" s="39">
        <v>7</v>
      </c>
      <c r="X9" s="72">
        <v>7</v>
      </c>
    </row>
    <row r="10" spans="1:38" ht="28.15" customHeight="1">
      <c r="A10" s="11"/>
      <c r="B10" s="177" t="s">
        <v>12</v>
      </c>
      <c r="C10" s="178"/>
      <c r="D10" s="179"/>
      <c r="E10" s="224"/>
      <c r="F10" s="225"/>
      <c r="G10" s="225"/>
      <c r="H10" s="225"/>
      <c r="I10" s="225"/>
      <c r="J10" s="225"/>
      <c r="K10" s="226"/>
      <c r="L10" s="21"/>
      <c r="M10" s="220"/>
      <c r="N10" s="220"/>
      <c r="O10" s="220"/>
      <c r="P10" s="22"/>
      <c r="Q10" s="11"/>
      <c r="S10" s="28"/>
      <c r="T10" s="29" t="s">
        <v>95</v>
      </c>
      <c r="U10" s="33"/>
      <c r="V10" s="32"/>
      <c r="W10" s="39">
        <v>8</v>
      </c>
      <c r="X10" s="72">
        <v>8</v>
      </c>
    </row>
    <row r="11" spans="1:38" ht="18" customHeight="1">
      <c r="A11" s="11"/>
      <c r="B11" s="180" t="s">
        <v>10</v>
      </c>
      <c r="C11" s="181"/>
      <c r="D11" s="181"/>
      <c r="E11" s="181"/>
      <c r="F11" s="181"/>
      <c r="G11" s="182"/>
      <c r="H11" s="186" t="s">
        <v>114</v>
      </c>
      <c r="I11" s="182"/>
      <c r="J11" s="186" t="s">
        <v>82</v>
      </c>
      <c r="K11" s="187"/>
      <c r="L11" s="21"/>
      <c r="M11" s="220"/>
      <c r="N11" s="220"/>
      <c r="O11" s="220"/>
      <c r="P11" s="22"/>
      <c r="Q11" s="11"/>
      <c r="S11" s="28"/>
      <c r="T11" s="29" t="s">
        <v>96</v>
      </c>
      <c r="U11" s="33"/>
      <c r="V11" s="32"/>
      <c r="W11" s="39">
        <v>9</v>
      </c>
      <c r="X11" s="72">
        <v>9</v>
      </c>
    </row>
    <row r="12" spans="1:38" ht="24.95" customHeight="1">
      <c r="A12" s="11"/>
      <c r="B12" s="183"/>
      <c r="C12" s="184"/>
      <c r="D12" s="184"/>
      <c r="E12" s="184"/>
      <c r="F12" s="184"/>
      <c r="G12" s="185"/>
      <c r="H12" s="189" t="str">
        <f>IF($B12="","",DATEDIF($B12,$V3,"y"))</f>
        <v/>
      </c>
      <c r="I12" s="190"/>
      <c r="J12" s="162"/>
      <c r="K12" s="188"/>
      <c r="L12" s="23"/>
      <c r="M12" s="221"/>
      <c r="N12" s="221"/>
      <c r="O12" s="221"/>
      <c r="P12" s="24"/>
      <c r="Q12" s="11"/>
      <c r="S12" s="28"/>
      <c r="T12" s="29" t="s">
        <v>104</v>
      </c>
      <c r="U12" s="33"/>
      <c r="W12" s="39">
        <v>10</v>
      </c>
      <c r="X12" s="72">
        <v>10</v>
      </c>
    </row>
    <row r="13" spans="1:38" ht="18" customHeight="1">
      <c r="A13" s="11"/>
      <c r="B13" s="168" t="s">
        <v>1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70"/>
      <c r="Q13" s="11"/>
      <c r="S13" s="28"/>
      <c r="T13" s="29" t="s">
        <v>105</v>
      </c>
      <c r="U13" s="33"/>
      <c r="W13" s="39">
        <v>11</v>
      </c>
      <c r="X13" s="72">
        <v>11</v>
      </c>
    </row>
    <row r="14" spans="1:38" ht="15" customHeight="1" thickBot="1">
      <c r="A14" s="11"/>
      <c r="B14" s="111" t="s">
        <v>0</v>
      </c>
      <c r="C14" s="106"/>
      <c r="D14" s="112"/>
      <c r="E14" s="105" t="s">
        <v>3</v>
      </c>
      <c r="F14" s="106"/>
      <c r="G14" s="106"/>
      <c r="H14" s="106"/>
      <c r="I14" s="106"/>
      <c r="J14" s="106"/>
      <c r="K14" s="107"/>
      <c r="L14" s="99" t="s">
        <v>4</v>
      </c>
      <c r="M14" s="100"/>
      <c r="N14" s="100"/>
      <c r="O14" s="100"/>
      <c r="P14" s="101"/>
      <c r="Q14" s="11"/>
      <c r="S14" s="28"/>
      <c r="U14" s="36"/>
      <c r="W14" s="39">
        <v>12</v>
      </c>
      <c r="X14" s="72">
        <v>12</v>
      </c>
    </row>
    <row r="15" spans="1:38" ht="28.5" customHeight="1" thickTop="1" thickBot="1">
      <c r="A15" s="11"/>
      <c r="B15" s="96"/>
      <c r="C15" s="97"/>
      <c r="D15" s="98"/>
      <c r="E15" s="108"/>
      <c r="F15" s="109"/>
      <c r="G15" s="109"/>
      <c r="H15" s="109"/>
      <c r="I15" s="109"/>
      <c r="J15" s="109"/>
      <c r="K15" s="110"/>
      <c r="L15" s="102"/>
      <c r="M15" s="103"/>
      <c r="N15" s="103"/>
      <c r="O15" s="103"/>
      <c r="P15" s="104"/>
      <c r="Q15" s="11"/>
      <c r="S15" s="35"/>
      <c r="T15" s="68"/>
      <c r="U15" s="68"/>
      <c r="V15" s="69"/>
      <c r="W15" s="39">
        <v>13</v>
      </c>
      <c r="X15" s="72">
        <v>13</v>
      </c>
    </row>
    <row r="16" spans="1:38" ht="18" customHeight="1" thickTop="1" thickBot="1">
      <c r="A16" s="11"/>
      <c r="B16" s="171" t="s">
        <v>2</v>
      </c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3"/>
      <c r="Q16" s="11"/>
      <c r="S16" s="67" t="s">
        <v>23</v>
      </c>
      <c r="T16" s="10" t="s">
        <v>27</v>
      </c>
      <c r="U16" s="10" t="s">
        <v>28</v>
      </c>
      <c r="V16" s="10" t="s">
        <v>29</v>
      </c>
      <c r="W16" s="39">
        <v>14</v>
      </c>
      <c r="X16" s="72">
        <v>14</v>
      </c>
    </row>
    <row r="17" spans="1:24" ht="15" customHeight="1" thickTop="1">
      <c r="A17" s="11"/>
      <c r="B17" s="111" t="s">
        <v>0</v>
      </c>
      <c r="C17" s="106"/>
      <c r="D17" s="112"/>
      <c r="E17" s="105" t="s">
        <v>3</v>
      </c>
      <c r="F17" s="106"/>
      <c r="G17" s="106"/>
      <c r="H17" s="106"/>
      <c r="I17" s="106"/>
      <c r="J17" s="106"/>
      <c r="K17" s="107"/>
      <c r="L17" s="99" t="s">
        <v>5</v>
      </c>
      <c r="M17" s="100"/>
      <c r="N17" s="100"/>
      <c r="O17" s="100"/>
      <c r="P17" s="101"/>
      <c r="Q17" s="11"/>
      <c r="S17" s="37" t="s">
        <v>24</v>
      </c>
      <c r="T17" s="10" t="e">
        <f>IFERROR(LEFT(E15,FIND("市",E15)),IFERROR(LEFT(E15,FIND("区",E15)),LEFT(E15,FIND("郡",E15))))</f>
        <v>#VALUE!</v>
      </c>
      <c r="U17" s="10" t="str">
        <f>IFERROR(IFERROR(LEFT(E18,FIND("市",E18)),IFERROR(LEFT(E18,FIND("区",E18)),LEFT(E18,FIND("郡",E18)))),"同上")</f>
        <v>同上</v>
      </c>
      <c r="V17" s="10" t="e">
        <f>T17&amp;CHAR(10)&amp;"（"&amp;U17&amp;"）"</f>
        <v>#VALUE!</v>
      </c>
      <c r="W17" s="39">
        <v>15</v>
      </c>
      <c r="X17" s="72">
        <v>15</v>
      </c>
    </row>
    <row r="18" spans="1:24" ht="28.5" customHeight="1" thickBot="1">
      <c r="A18" s="11"/>
      <c r="B18" s="246"/>
      <c r="C18" s="247"/>
      <c r="D18" s="248"/>
      <c r="E18" s="229"/>
      <c r="F18" s="230"/>
      <c r="G18" s="230"/>
      <c r="H18" s="230"/>
      <c r="I18" s="230"/>
      <c r="J18" s="230"/>
      <c r="K18" s="231"/>
      <c r="L18" s="235"/>
      <c r="M18" s="236"/>
      <c r="N18" s="236"/>
      <c r="O18" s="236"/>
      <c r="P18" s="237"/>
      <c r="Q18" s="11"/>
      <c r="S18" s="93" t="str">
        <f>E10&amp;CHAR(10)&amp;"("&amp;E9&amp;")"</f>
        <v xml:space="preserve">
()</v>
      </c>
      <c r="T18" s="39"/>
      <c r="U18" s="39"/>
      <c r="V18" s="39"/>
      <c r="W18" s="39">
        <v>16</v>
      </c>
      <c r="X18" s="72">
        <v>16</v>
      </c>
    </row>
    <row r="19" spans="1:24" ht="12" customHeight="1" thickTop="1">
      <c r="A19" s="11"/>
      <c r="B19" s="42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11"/>
      <c r="S19" s="39"/>
      <c r="T19" s="10" t="s">
        <v>30</v>
      </c>
      <c r="U19" s="10" t="s">
        <v>31</v>
      </c>
      <c r="V19" s="10" t="s">
        <v>32</v>
      </c>
      <c r="W19" s="39">
        <v>17</v>
      </c>
      <c r="X19" s="72">
        <v>17</v>
      </c>
    </row>
    <row r="20" spans="1:24" ht="13.15" customHeight="1">
      <c r="A20" s="11"/>
      <c r="B20" s="239" t="s">
        <v>65</v>
      </c>
      <c r="C20" s="240"/>
      <c r="D20" s="241"/>
      <c r="E20" s="116" t="s">
        <v>59</v>
      </c>
      <c r="F20" s="117"/>
      <c r="G20" s="117"/>
      <c r="H20" s="117" t="s">
        <v>6</v>
      </c>
      <c r="I20" s="117"/>
      <c r="J20" s="117"/>
      <c r="K20" s="117" t="s">
        <v>56</v>
      </c>
      <c r="L20" s="117"/>
      <c r="M20" s="117"/>
      <c r="N20" s="117"/>
      <c r="O20" s="117"/>
      <c r="P20" s="118"/>
      <c r="Q20" s="11"/>
      <c r="S20" s="10" t="s">
        <v>51</v>
      </c>
      <c r="T20" s="10">
        <f>IF(E23="",C21,E23)</f>
        <v>0</v>
      </c>
      <c r="U20" s="38">
        <f>IF(H23="",G21,H23)</f>
        <v>0</v>
      </c>
      <c r="V20" s="10" t="str">
        <f>T20&amp;CHAR(10)&amp;"("&amp;U20&amp;")"</f>
        <v>0
(0)</v>
      </c>
      <c r="W20" s="39">
        <v>18</v>
      </c>
      <c r="X20" s="72">
        <v>18</v>
      </c>
    </row>
    <row r="21" spans="1:24" ht="27" customHeight="1">
      <c r="A21" s="11"/>
      <c r="B21" s="242"/>
      <c r="C21" s="243"/>
      <c r="D21" s="244"/>
      <c r="E21" s="162"/>
      <c r="F21" s="163"/>
      <c r="G21" s="163"/>
      <c r="H21" s="121"/>
      <c r="I21" s="121"/>
      <c r="J21" s="121"/>
      <c r="K21" s="83"/>
      <c r="L21" s="48" t="s">
        <v>55</v>
      </c>
      <c r="M21" s="121"/>
      <c r="N21" s="121"/>
      <c r="O21" s="150"/>
      <c r="P21" s="151"/>
      <c r="Q21" s="11"/>
      <c r="S21" s="10">
        <f>IF(LEN(L15)=11,LEFT(L15,3)&amp;"-"&amp;MID(K14K14,4,4)&amp;"-"&amp;RIGHT(L15,4),L15)</f>
        <v>0</v>
      </c>
      <c r="T21" s="10" t="s">
        <v>25</v>
      </c>
      <c r="U21" s="40" t="s">
        <v>26</v>
      </c>
      <c r="W21" s="39">
        <v>19</v>
      </c>
      <c r="X21" s="72">
        <v>19</v>
      </c>
    </row>
    <row r="22" spans="1:24" ht="12.75" customHeight="1">
      <c r="A22" s="11"/>
      <c r="B22" s="242"/>
      <c r="C22" s="243"/>
      <c r="D22" s="244"/>
      <c r="E22" s="116" t="s">
        <v>7</v>
      </c>
      <c r="F22" s="117"/>
      <c r="G22" s="117"/>
      <c r="H22" s="117" t="s">
        <v>57</v>
      </c>
      <c r="I22" s="117"/>
      <c r="J22" s="117"/>
      <c r="K22" s="117" t="s">
        <v>58</v>
      </c>
      <c r="L22" s="117"/>
      <c r="M22" s="117"/>
      <c r="N22" s="117"/>
      <c r="O22" s="117"/>
      <c r="P22" s="118"/>
      <c r="Q22" s="11"/>
      <c r="S22" s="10" t="s">
        <v>33</v>
      </c>
      <c r="T22" s="10" t="b">
        <f>IF(S25=TRUE,"既卒"&amp;DATEDIF(S23,U3,"Y"),IF(T24=TRUE,"新卒",IF(U24=TRUE,"在学",IF(V24=TRUE,"中退"))))</f>
        <v>0</v>
      </c>
      <c r="U22" s="10" t="str">
        <f>H12&amp;CHAR(10)&amp;"("&amp;T22&amp;")"</f>
        <v xml:space="preserve">
(FALSE)</v>
      </c>
      <c r="W22" s="39">
        <v>20</v>
      </c>
      <c r="X22" s="72">
        <v>20</v>
      </c>
    </row>
    <row r="23" spans="1:24" ht="64.150000000000006" customHeight="1">
      <c r="A23" s="11"/>
      <c r="B23" s="242"/>
      <c r="C23" s="243"/>
      <c r="D23" s="244"/>
      <c r="E23" s="162"/>
      <c r="F23" s="163"/>
      <c r="G23" s="163"/>
      <c r="H23" s="163"/>
      <c r="I23" s="163"/>
      <c r="J23" s="163"/>
      <c r="K23" s="83"/>
      <c r="L23" s="49" t="s">
        <v>52</v>
      </c>
      <c r="M23" s="121"/>
      <c r="N23" s="124"/>
      <c r="O23" s="122"/>
      <c r="P23" s="123"/>
      <c r="Q23" s="11"/>
      <c r="S23" s="9">
        <f>IF(M23="",M21,M23)</f>
        <v>0</v>
      </c>
      <c r="T23" s="10" t="s">
        <v>16</v>
      </c>
      <c r="U23" s="10" t="s">
        <v>17</v>
      </c>
      <c r="V23" s="10" t="s">
        <v>18</v>
      </c>
      <c r="W23" s="39">
        <v>21</v>
      </c>
      <c r="X23" s="72">
        <v>21</v>
      </c>
    </row>
    <row r="24" spans="1:24" ht="12.75" customHeight="1">
      <c r="A24" s="11"/>
      <c r="B24" s="242"/>
      <c r="C24" s="243"/>
      <c r="D24" s="244"/>
      <c r="E24" s="116" t="s">
        <v>102</v>
      </c>
      <c r="F24" s="117"/>
      <c r="G24" s="117"/>
      <c r="H24" s="117"/>
      <c r="I24" s="117"/>
      <c r="J24" s="118"/>
      <c r="K24" s="116" t="s">
        <v>66</v>
      </c>
      <c r="L24" s="117"/>
      <c r="M24" s="117"/>
      <c r="N24" s="117"/>
      <c r="O24" s="117"/>
      <c r="P24" s="118"/>
      <c r="Q24" s="11"/>
      <c r="S24" s="10" t="s">
        <v>15</v>
      </c>
      <c r="T24" s="10" t="b">
        <v>0</v>
      </c>
      <c r="U24" s="10" t="b">
        <v>0</v>
      </c>
      <c r="V24" s="10" t="b">
        <v>0</v>
      </c>
      <c r="W24" s="39">
        <v>22</v>
      </c>
      <c r="X24" s="72">
        <v>22</v>
      </c>
    </row>
    <row r="25" spans="1:24" ht="22.9" customHeight="1">
      <c r="A25" s="11"/>
      <c r="B25" s="245"/>
      <c r="C25" s="178"/>
      <c r="D25" s="179"/>
      <c r="E25" s="125"/>
      <c r="F25" s="126"/>
      <c r="G25" s="126"/>
      <c r="H25" s="126"/>
      <c r="I25" s="126"/>
      <c r="J25" s="127"/>
      <c r="K25" s="232"/>
      <c r="L25" s="233"/>
      <c r="M25" s="233"/>
      <c r="N25" s="233"/>
      <c r="O25" s="233"/>
      <c r="P25" s="234"/>
      <c r="Q25" s="11"/>
      <c r="S25" s="10" t="b">
        <v>0</v>
      </c>
      <c r="U25" s="10" t="s">
        <v>130</v>
      </c>
      <c r="V25" s="10" t="s">
        <v>129</v>
      </c>
      <c r="W25" s="39">
        <v>23</v>
      </c>
      <c r="X25" s="72">
        <v>23</v>
      </c>
    </row>
    <row r="26" spans="1:24" ht="18" customHeight="1">
      <c r="A26" s="11"/>
      <c r="B26" s="116" t="s">
        <v>60</v>
      </c>
      <c r="C26" s="117"/>
      <c r="D26" s="117"/>
      <c r="E26" s="117"/>
      <c r="F26" s="117"/>
      <c r="G26" s="117"/>
      <c r="H26" s="118"/>
      <c r="I26" s="116" t="s">
        <v>13</v>
      </c>
      <c r="J26" s="118"/>
      <c r="K26" s="116" t="s">
        <v>14</v>
      </c>
      <c r="L26" s="117"/>
      <c r="M26" s="117"/>
      <c r="N26" s="117"/>
      <c r="O26" s="117"/>
      <c r="P26" s="118"/>
      <c r="Q26" s="11"/>
      <c r="U26" s="94" t="str" cm="1">
        <f t="array" ref="U26">_xlfn.IFS(COUNTIF($D8,"*行政*"),"",COUNTIF($D8,"*教養*"),"",TRUE,"〇")</f>
        <v>〇</v>
      </c>
      <c r="V26" s="94" t="str" cm="1">
        <f t="array" ref="V26">_xlfn.IFS($V5=TRUE,V5,TRUE,"")</f>
        <v/>
      </c>
      <c r="W26" s="39">
        <v>24</v>
      </c>
      <c r="X26" s="72">
        <v>24</v>
      </c>
    </row>
    <row r="27" spans="1:24" ht="43.15" customHeight="1">
      <c r="A27" s="11"/>
      <c r="B27" s="125"/>
      <c r="C27" s="126"/>
      <c r="D27" s="126"/>
      <c r="E27" s="126"/>
      <c r="F27" s="126"/>
      <c r="G27" s="126"/>
      <c r="H27" s="127"/>
      <c r="I27" s="128"/>
      <c r="J27" s="129"/>
      <c r="K27" s="128"/>
      <c r="L27" s="130"/>
      <c r="M27" s="130"/>
      <c r="N27" s="130"/>
      <c r="O27" s="130"/>
      <c r="P27" s="129"/>
      <c r="Q27" s="11"/>
      <c r="T27" s="39"/>
      <c r="U27" s="39"/>
      <c r="V27" s="39"/>
      <c r="W27" s="39">
        <v>25</v>
      </c>
      <c r="X27" s="72">
        <v>25</v>
      </c>
    </row>
    <row r="28" spans="1:24" ht="18" customHeight="1">
      <c r="A28" s="11"/>
      <c r="B28" s="164" t="s">
        <v>8</v>
      </c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6"/>
      <c r="Q28" s="11"/>
      <c r="S28" s="39"/>
      <c r="W28" s="39">
        <v>26</v>
      </c>
      <c r="X28" s="72">
        <v>26</v>
      </c>
    </row>
    <row r="29" spans="1:24" ht="4.5" customHeight="1">
      <c r="A29" s="11"/>
      <c r="B29" s="50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  <c r="Q29" s="11"/>
      <c r="W29" s="39">
        <v>27</v>
      </c>
      <c r="X29" s="72">
        <v>27</v>
      </c>
    </row>
    <row r="30" spans="1:24" ht="18" customHeight="1">
      <c r="A30" s="11"/>
      <c r="B30" s="53" t="s">
        <v>61</v>
      </c>
      <c r="C30" s="54"/>
      <c r="D30" s="55" t="s">
        <v>62</v>
      </c>
      <c r="E30" s="85"/>
      <c r="F30" s="86" t="s">
        <v>83</v>
      </c>
      <c r="G30" s="87"/>
      <c r="H30" s="85"/>
      <c r="I30" s="88"/>
      <c r="J30" s="88"/>
      <c r="K30" s="88"/>
      <c r="L30" s="88"/>
      <c r="M30" s="88"/>
      <c r="N30" s="88"/>
      <c r="O30" s="88"/>
      <c r="P30" s="89"/>
      <c r="Q30" s="11"/>
      <c r="T30" s="32"/>
      <c r="U30" s="32"/>
      <c r="V30" s="32"/>
      <c r="W30" s="39">
        <v>28</v>
      </c>
      <c r="X30" s="72">
        <v>28</v>
      </c>
    </row>
    <row r="31" spans="1:24" ht="35.450000000000003" customHeight="1">
      <c r="A31" s="11"/>
      <c r="B31" s="53"/>
      <c r="C31" s="58"/>
      <c r="D31" s="59"/>
      <c r="E31" s="87"/>
      <c r="F31" s="87"/>
      <c r="G31" s="90" t="s">
        <v>67</v>
      </c>
      <c r="H31" s="84"/>
      <c r="I31" s="90" t="s">
        <v>76</v>
      </c>
      <c r="J31" s="92"/>
      <c r="K31" s="90" t="s">
        <v>77</v>
      </c>
      <c r="L31" s="161"/>
      <c r="M31" s="161"/>
      <c r="N31" s="87"/>
      <c r="O31" s="87"/>
      <c r="P31" s="89"/>
      <c r="Q31" s="11"/>
      <c r="S31" s="32"/>
      <c r="W31" s="39">
        <v>29</v>
      </c>
      <c r="X31" s="72">
        <v>29</v>
      </c>
    </row>
    <row r="32" spans="1:24" ht="13.15" customHeight="1">
      <c r="A32" s="11"/>
      <c r="B32" s="60"/>
      <c r="C32" s="63"/>
      <c r="D32" s="51"/>
      <c r="E32" s="88"/>
      <c r="F32" s="88"/>
      <c r="G32" s="88"/>
      <c r="H32" s="88"/>
      <c r="I32" s="88"/>
      <c r="J32" s="85"/>
      <c r="K32" s="88"/>
      <c r="L32" s="85"/>
      <c r="M32" s="85"/>
      <c r="N32" s="85"/>
      <c r="O32" s="85"/>
      <c r="P32" s="89"/>
      <c r="Q32" s="11"/>
      <c r="T32" s="10" t="s">
        <v>35</v>
      </c>
      <c r="U32" s="10" t="s">
        <v>36</v>
      </c>
      <c r="V32" s="10" t="s">
        <v>37</v>
      </c>
      <c r="W32" s="39">
        <v>30</v>
      </c>
      <c r="X32" s="72">
        <v>30</v>
      </c>
    </row>
    <row r="33" spans="1:24" ht="18" customHeight="1">
      <c r="A33" s="11"/>
      <c r="B33" s="53" t="s">
        <v>61</v>
      </c>
      <c r="C33" s="54"/>
      <c r="D33" s="55" t="s">
        <v>63</v>
      </c>
      <c r="E33" s="85"/>
      <c r="F33" s="86" t="s">
        <v>87</v>
      </c>
      <c r="G33" s="87"/>
      <c r="H33" s="85"/>
      <c r="I33" s="88"/>
      <c r="J33" s="88"/>
      <c r="K33" s="88"/>
      <c r="L33" s="88"/>
      <c r="M33" s="88"/>
      <c r="N33" s="88"/>
      <c r="O33" s="88"/>
      <c r="P33" s="89"/>
      <c r="Q33" s="11"/>
      <c r="S33" s="10" t="s">
        <v>34</v>
      </c>
      <c r="T33" s="10" t="b">
        <v>0</v>
      </c>
      <c r="U33" s="10" t="b">
        <v>0</v>
      </c>
      <c r="V33" s="10" t="b">
        <v>0</v>
      </c>
      <c r="W33" s="39">
        <v>31</v>
      </c>
      <c r="X33" s="72">
        <v>31</v>
      </c>
    </row>
    <row r="34" spans="1:24" ht="27.75" customHeight="1">
      <c r="A34" s="11"/>
      <c r="B34" s="53"/>
      <c r="C34" s="58"/>
      <c r="D34" s="59"/>
      <c r="E34" s="88"/>
      <c r="F34" s="88"/>
      <c r="G34" s="85" t="s">
        <v>81</v>
      </c>
      <c r="H34" s="87"/>
      <c r="I34" s="86" t="s">
        <v>85</v>
      </c>
      <c r="J34" s="86" t="s">
        <v>86</v>
      </c>
      <c r="K34" s="85"/>
      <c r="L34" s="90" t="s">
        <v>75</v>
      </c>
      <c r="M34" s="119"/>
      <c r="N34" s="119"/>
      <c r="O34" s="85" t="s">
        <v>68</v>
      </c>
      <c r="P34" s="89"/>
      <c r="Q34" s="57"/>
      <c r="R34" s="8"/>
      <c r="S34" s="10" t="b">
        <v>0</v>
      </c>
      <c r="T34" s="32"/>
      <c r="U34" s="32"/>
      <c r="V34" s="32"/>
      <c r="W34" s="39">
        <v>32</v>
      </c>
      <c r="X34" s="72">
        <v>32</v>
      </c>
    </row>
    <row r="35" spans="1:24" ht="3" customHeight="1">
      <c r="A35" s="11"/>
      <c r="B35" s="53"/>
      <c r="C35" s="58"/>
      <c r="D35" s="59"/>
      <c r="E35" s="85"/>
      <c r="F35" s="85"/>
      <c r="G35" s="88"/>
      <c r="H35" s="88"/>
      <c r="I35" s="88"/>
      <c r="J35" s="88"/>
      <c r="K35" s="88"/>
      <c r="L35" s="88"/>
      <c r="M35" s="88"/>
      <c r="N35" s="88"/>
      <c r="O35" s="88"/>
      <c r="P35" s="89"/>
      <c r="Q35" s="11"/>
      <c r="S35" s="32"/>
      <c r="W35" s="39">
        <v>33</v>
      </c>
      <c r="X35" s="72">
        <v>33</v>
      </c>
    </row>
    <row r="36" spans="1:24" ht="18" customHeight="1">
      <c r="A36" s="11"/>
      <c r="B36" s="53" t="s">
        <v>61</v>
      </c>
      <c r="C36" s="54"/>
      <c r="D36" s="55" t="s">
        <v>64</v>
      </c>
      <c r="E36" s="85"/>
      <c r="F36" s="86" t="s">
        <v>88</v>
      </c>
      <c r="G36" s="87"/>
      <c r="H36" s="88"/>
      <c r="I36" s="88"/>
      <c r="J36" s="88"/>
      <c r="K36" s="88"/>
      <c r="L36" s="88"/>
      <c r="M36" s="88"/>
      <c r="N36" s="88"/>
      <c r="O36" s="88"/>
      <c r="P36" s="89"/>
      <c r="Q36" s="11"/>
      <c r="W36" s="39">
        <v>34</v>
      </c>
      <c r="X36" s="72">
        <v>34</v>
      </c>
    </row>
    <row r="37" spans="1:24" ht="22.15" customHeight="1">
      <c r="A37" s="11"/>
      <c r="B37" s="53"/>
      <c r="C37" s="58"/>
      <c r="D37" s="59"/>
      <c r="E37" s="87"/>
      <c r="F37" s="90" t="s">
        <v>69</v>
      </c>
      <c r="G37" s="120"/>
      <c r="H37" s="120"/>
      <c r="I37" s="120"/>
      <c r="J37" s="120"/>
      <c r="K37" s="120"/>
      <c r="L37" s="88" t="s">
        <v>70</v>
      </c>
      <c r="M37" s="88"/>
      <c r="N37" s="88"/>
      <c r="O37" s="88"/>
      <c r="P37" s="89"/>
      <c r="Q37" s="11"/>
      <c r="W37" s="39">
        <v>35</v>
      </c>
      <c r="X37" s="72">
        <v>35</v>
      </c>
    </row>
    <row r="38" spans="1:24" ht="18" customHeight="1">
      <c r="A38" s="11"/>
      <c r="B38" s="53" t="s">
        <v>61</v>
      </c>
      <c r="C38" s="54"/>
      <c r="D38" s="55" t="s">
        <v>71</v>
      </c>
      <c r="E38" s="85"/>
      <c r="F38" s="85"/>
      <c r="G38" s="88"/>
      <c r="H38" s="88"/>
      <c r="I38" s="88"/>
      <c r="J38" s="88"/>
      <c r="K38" s="88"/>
      <c r="L38" s="88"/>
      <c r="M38" s="88"/>
      <c r="N38" s="88"/>
      <c r="O38" s="88"/>
      <c r="P38" s="89"/>
      <c r="Q38" s="11"/>
      <c r="W38" s="39">
        <v>36</v>
      </c>
      <c r="X38" s="72">
        <v>36</v>
      </c>
    </row>
    <row r="39" spans="1:24" ht="5.0999999999999996" customHeight="1">
      <c r="A39" s="11"/>
      <c r="B39" s="60"/>
      <c r="C39" s="63"/>
      <c r="D39" s="56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9"/>
      <c r="Q39" s="11"/>
      <c r="W39" s="39">
        <v>37</v>
      </c>
      <c r="X39" s="72">
        <v>37</v>
      </c>
    </row>
    <row r="40" spans="1:24" ht="18" customHeight="1">
      <c r="A40" s="11"/>
      <c r="B40" s="53" t="s">
        <v>61</v>
      </c>
      <c r="C40" s="54"/>
      <c r="D40" s="55" t="s">
        <v>72</v>
      </c>
      <c r="E40" s="85"/>
      <c r="F40" s="85"/>
      <c r="G40" s="88"/>
      <c r="H40" s="87"/>
      <c r="I40" s="87"/>
      <c r="J40" s="87"/>
      <c r="K40" s="87"/>
      <c r="L40" s="87"/>
      <c r="M40" s="87"/>
      <c r="N40" s="87"/>
      <c r="O40" s="87"/>
      <c r="P40" s="91"/>
      <c r="Q40" s="11"/>
      <c r="W40" s="39">
        <v>38</v>
      </c>
      <c r="X40" s="72">
        <v>38</v>
      </c>
    </row>
    <row r="41" spans="1:24" ht="5.0999999999999996" customHeight="1">
      <c r="A41" s="11"/>
      <c r="B41" s="53"/>
      <c r="C41" s="58"/>
      <c r="D41" s="55"/>
      <c r="E41" s="85"/>
      <c r="F41" s="85"/>
      <c r="G41" s="88"/>
      <c r="H41" s="87"/>
      <c r="I41" s="87"/>
      <c r="J41" s="87"/>
      <c r="K41" s="87"/>
      <c r="L41" s="87"/>
      <c r="M41" s="87"/>
      <c r="N41" s="87"/>
      <c r="O41" s="87"/>
      <c r="P41" s="91"/>
      <c r="Q41" s="11"/>
      <c r="W41" s="39">
        <v>39</v>
      </c>
      <c r="X41" s="72">
        <v>39</v>
      </c>
    </row>
    <row r="42" spans="1:24" ht="18" customHeight="1">
      <c r="A42" s="11"/>
      <c r="B42" s="53" t="s">
        <v>61</v>
      </c>
      <c r="C42" s="54"/>
      <c r="D42" s="55" t="s">
        <v>73</v>
      </c>
      <c r="E42" s="85"/>
      <c r="F42" s="85"/>
      <c r="G42" s="88"/>
      <c r="H42" s="158" t="s">
        <v>79</v>
      </c>
      <c r="I42" s="159"/>
      <c r="J42" s="159"/>
      <c r="K42" s="159"/>
      <c r="L42" s="159"/>
      <c r="M42" s="159"/>
      <c r="N42" s="159"/>
      <c r="O42" s="159"/>
      <c r="P42" s="160"/>
      <c r="Q42" s="11"/>
      <c r="W42" s="39">
        <v>40</v>
      </c>
      <c r="X42" s="72">
        <v>40</v>
      </c>
    </row>
    <row r="43" spans="1:24" ht="5.0999999999999996" customHeight="1">
      <c r="A43" s="11"/>
      <c r="B43" s="50"/>
      <c r="C43" s="51"/>
      <c r="D43" s="56"/>
      <c r="E43" s="88"/>
      <c r="F43" s="88"/>
      <c r="G43" s="88"/>
      <c r="H43" s="152"/>
      <c r="I43" s="153"/>
      <c r="J43" s="153"/>
      <c r="K43" s="153"/>
      <c r="L43" s="153"/>
      <c r="M43" s="153"/>
      <c r="N43" s="153"/>
      <c r="O43" s="153"/>
      <c r="P43" s="154"/>
      <c r="Q43" s="11"/>
      <c r="U43" s="39"/>
      <c r="V43" s="39"/>
      <c r="W43" s="39"/>
      <c r="X43" s="72">
        <v>41</v>
      </c>
    </row>
    <row r="44" spans="1:24" ht="18" customHeight="1">
      <c r="A44" s="11"/>
      <c r="B44" s="53" t="s">
        <v>61</v>
      </c>
      <c r="C44" s="54"/>
      <c r="D44" s="55" t="s">
        <v>74</v>
      </c>
      <c r="E44" s="87"/>
      <c r="F44" s="87"/>
      <c r="G44" s="90"/>
      <c r="H44" s="155"/>
      <c r="I44" s="156"/>
      <c r="J44" s="156"/>
      <c r="K44" s="156"/>
      <c r="L44" s="156"/>
      <c r="M44" s="156"/>
      <c r="N44" s="156"/>
      <c r="O44" s="156"/>
      <c r="P44" s="157"/>
      <c r="Q44" s="11"/>
      <c r="T44" s="10" t="s">
        <v>50</v>
      </c>
      <c r="X44" s="72">
        <v>42</v>
      </c>
    </row>
    <row r="45" spans="1:24" ht="18" customHeight="1">
      <c r="A45" s="11"/>
      <c r="B45" s="116" t="s">
        <v>78</v>
      </c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8"/>
      <c r="Q45" s="11"/>
      <c r="S45" s="10" t="s">
        <v>49</v>
      </c>
      <c r="T45" s="41" t="b">
        <v>0</v>
      </c>
      <c r="X45" s="72">
        <v>43</v>
      </c>
    </row>
    <row r="46" spans="1:24" ht="108" customHeight="1">
      <c r="A46" s="11"/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  <c r="Q46" s="11"/>
      <c r="S46" s="41" t="b">
        <v>0</v>
      </c>
      <c r="T46" s="10" t="s">
        <v>41</v>
      </c>
      <c r="U46" s="10" t="s">
        <v>46</v>
      </c>
      <c r="V46" s="10" t="s">
        <v>37</v>
      </c>
      <c r="W46" s="39"/>
      <c r="X46" s="72">
        <v>44</v>
      </c>
    </row>
    <row r="47" spans="1:24" ht="18" customHeight="1">
      <c r="A47" s="11"/>
      <c r="B47" s="116" t="s">
        <v>101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8"/>
      <c r="Q47" s="11"/>
      <c r="S47" s="10" t="s">
        <v>40</v>
      </c>
      <c r="T47" s="10" t="b">
        <v>0</v>
      </c>
      <c r="U47" s="10" t="b">
        <v>0</v>
      </c>
      <c r="V47" s="10" t="b">
        <v>0</v>
      </c>
      <c r="W47" s="39"/>
      <c r="X47" s="72">
        <v>45</v>
      </c>
    </row>
    <row r="48" spans="1:24" ht="125.45" customHeight="1">
      <c r="A48" s="11"/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6"/>
      <c r="Q48" s="11"/>
      <c r="S48" s="10" t="b">
        <v>0</v>
      </c>
      <c r="T48" s="10" t="s">
        <v>48</v>
      </c>
      <c r="U48" s="10" t="s">
        <v>39</v>
      </c>
      <c r="X48" s="72">
        <v>46</v>
      </c>
    </row>
    <row r="49" spans="1:24" ht="18" customHeight="1">
      <c r="A49" s="11"/>
      <c r="B49" s="147" t="s">
        <v>80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9"/>
      <c r="Q49" s="11"/>
      <c r="S49" s="10" t="s">
        <v>97</v>
      </c>
      <c r="T49" s="10" t="b">
        <v>0</v>
      </c>
      <c r="U49" s="10" t="b">
        <v>0</v>
      </c>
      <c r="X49" s="72">
        <v>47</v>
      </c>
    </row>
    <row r="50" spans="1:24" ht="130.9" customHeight="1">
      <c r="A50" s="11"/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5"/>
      <c r="Q50" s="11"/>
      <c r="S50" s="10" t="b">
        <v>0</v>
      </c>
      <c r="T50" s="10" t="s">
        <v>47</v>
      </c>
      <c r="U50" s="10" t="s">
        <v>43</v>
      </c>
      <c r="X50" s="72">
        <v>48</v>
      </c>
    </row>
    <row r="51" spans="1:24" ht="18" customHeight="1">
      <c r="A51" s="11"/>
      <c r="B51" s="116" t="s">
        <v>100</v>
      </c>
      <c r="C51" s="117"/>
      <c r="D51" s="117"/>
      <c r="E51" s="117"/>
      <c r="F51" s="117"/>
      <c r="G51" s="117"/>
      <c r="H51" s="118"/>
      <c r="I51" s="116" t="s">
        <v>84</v>
      </c>
      <c r="J51" s="117"/>
      <c r="K51" s="117"/>
      <c r="L51" s="117"/>
      <c r="M51" s="117"/>
      <c r="N51" s="117"/>
      <c r="O51" s="117"/>
      <c r="P51" s="118"/>
      <c r="Q51" s="11"/>
      <c r="S51" s="10" t="s">
        <v>42</v>
      </c>
      <c r="T51" s="10" t="b">
        <v>0</v>
      </c>
      <c r="U51" s="10" t="b">
        <v>0</v>
      </c>
      <c r="X51" s="72">
        <v>49</v>
      </c>
    </row>
    <row r="52" spans="1:24" ht="55.9" customHeight="1">
      <c r="A52" s="11"/>
      <c r="B52" s="138"/>
      <c r="C52" s="139"/>
      <c r="D52" s="139"/>
      <c r="E52" s="139"/>
      <c r="F52" s="139"/>
      <c r="G52" s="139"/>
      <c r="H52" s="140"/>
      <c r="I52" s="43"/>
      <c r="J52" s="43"/>
      <c r="K52" s="43"/>
      <c r="L52" s="43"/>
      <c r="M52" s="43"/>
      <c r="N52" s="43"/>
      <c r="O52" s="43"/>
      <c r="P52" s="44"/>
      <c r="Q52" s="11"/>
      <c r="S52" s="10" t="b">
        <v>0</v>
      </c>
      <c r="T52" s="10" t="s">
        <v>45</v>
      </c>
      <c r="U52" s="10" t="s">
        <v>38</v>
      </c>
      <c r="X52" s="72">
        <v>50</v>
      </c>
    </row>
    <row r="53" spans="1:24" ht="65.45" customHeight="1">
      <c r="A53" s="11"/>
      <c r="B53" s="141"/>
      <c r="C53" s="142"/>
      <c r="D53" s="142"/>
      <c r="E53" s="142"/>
      <c r="F53" s="142"/>
      <c r="G53" s="142"/>
      <c r="H53" s="143"/>
      <c r="I53" s="45"/>
      <c r="J53" s="45"/>
      <c r="K53" s="45"/>
      <c r="L53" s="61"/>
      <c r="M53" s="62" t="s">
        <v>99</v>
      </c>
      <c r="N53" s="137"/>
      <c r="O53" s="137"/>
      <c r="P53" s="46" t="s">
        <v>98</v>
      </c>
      <c r="Q53" s="11"/>
      <c r="S53" s="10" t="s">
        <v>44</v>
      </c>
      <c r="T53" s="10"/>
      <c r="U53" s="10"/>
      <c r="X53" s="72">
        <v>51</v>
      </c>
    </row>
    <row r="54" spans="1:24" ht="18" customHeight="1">
      <c r="A54" s="11"/>
      <c r="B54" s="131" t="s">
        <v>103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3"/>
      <c r="Q54" s="11"/>
      <c r="S54" s="10"/>
      <c r="T54" s="10" t="b">
        <v>0</v>
      </c>
      <c r="U54" s="10" t="b">
        <v>0</v>
      </c>
      <c r="X54" s="72">
        <v>52</v>
      </c>
    </row>
    <row r="55" spans="1:24" ht="54.6" customHeight="1">
      <c r="A55" s="11"/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6"/>
      <c r="Q55" s="11"/>
      <c r="S55" s="10" t="b">
        <v>0</v>
      </c>
      <c r="X55" s="72">
        <v>53</v>
      </c>
    </row>
    <row r="56" spans="1:24" ht="12.75" customHeight="1">
      <c r="A56" s="11"/>
      <c r="B56" s="85" t="s">
        <v>127</v>
      </c>
      <c r="C56" s="11"/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11"/>
      <c r="X56" s="72">
        <v>54</v>
      </c>
    </row>
    <row r="57" spans="1:24" ht="10.9" customHeight="1">
      <c r="X57" s="72">
        <v>55</v>
      </c>
    </row>
    <row r="58" spans="1:24" ht="17.100000000000001" customHeight="1">
      <c r="C58" s="2"/>
      <c r="D58" s="2"/>
      <c r="S58" s="34" t="s">
        <v>158</v>
      </c>
      <c r="X58" s="72">
        <v>56</v>
      </c>
    </row>
    <row r="59" spans="1:24" ht="17.100000000000001" customHeight="1">
      <c r="C59" s="2"/>
      <c r="D59" s="2"/>
      <c r="S59" s="34" t="s">
        <v>124</v>
      </c>
      <c r="X59" s="72">
        <v>57</v>
      </c>
    </row>
    <row r="60" spans="1:24" ht="17.100000000000001" customHeight="1">
      <c r="C60" s="3"/>
      <c r="D60" s="3"/>
      <c r="S60" s="34" t="s">
        <v>54</v>
      </c>
      <c r="X60" s="72">
        <v>58</v>
      </c>
    </row>
    <row r="61" spans="1:24" ht="17.100000000000001" customHeight="1">
      <c r="C61" s="3"/>
      <c r="D61" s="3"/>
      <c r="S61" s="34" t="s">
        <v>132</v>
      </c>
      <c r="X61" s="72">
        <v>59</v>
      </c>
    </row>
    <row r="62" spans="1:24" ht="17.100000000000001" customHeight="1">
      <c r="C62" s="3"/>
      <c r="D62" s="3"/>
      <c r="S62" s="34" t="s">
        <v>133</v>
      </c>
      <c r="X62" s="72">
        <v>60</v>
      </c>
    </row>
    <row r="63" spans="1:24" ht="17.100000000000001" customHeight="1">
      <c r="C63" s="2"/>
      <c r="D63" s="2"/>
      <c r="S63" s="34" t="s">
        <v>134</v>
      </c>
      <c r="X63" s="72">
        <v>61</v>
      </c>
    </row>
    <row r="64" spans="1:24" ht="12.95" customHeight="1">
      <c r="C64" s="4"/>
      <c r="D64" s="4"/>
      <c r="S64" s="34" t="s">
        <v>135</v>
      </c>
      <c r="X64" s="72">
        <v>62</v>
      </c>
    </row>
    <row r="65" spans="3:24" ht="12.95" customHeight="1">
      <c r="C65" s="4"/>
      <c r="D65" s="4"/>
      <c r="S65" s="34" t="s">
        <v>136</v>
      </c>
      <c r="X65" s="72">
        <v>63</v>
      </c>
    </row>
    <row r="66" spans="3:24" ht="17.100000000000001" customHeight="1">
      <c r="C66" s="2"/>
      <c r="D66" s="2"/>
      <c r="S66" s="34" t="s">
        <v>137</v>
      </c>
      <c r="X66" s="72">
        <v>64</v>
      </c>
    </row>
    <row r="67" spans="3:24" ht="17.100000000000001" customHeight="1">
      <c r="C67" s="3"/>
      <c r="D67" s="3"/>
      <c r="S67" s="34" t="s">
        <v>138</v>
      </c>
      <c r="X67" s="72">
        <v>65</v>
      </c>
    </row>
    <row r="68" spans="3:24" ht="17.100000000000001" customHeight="1">
      <c r="C68" s="3"/>
      <c r="D68" s="3"/>
      <c r="S68" s="34" t="s">
        <v>139</v>
      </c>
      <c r="X68" s="72">
        <v>66</v>
      </c>
    </row>
    <row r="69" spans="3:24" ht="17.100000000000001" customHeight="1">
      <c r="C69" s="2"/>
      <c r="D69" s="2"/>
      <c r="S69" s="34" t="s">
        <v>140</v>
      </c>
      <c r="X69" s="72">
        <v>67</v>
      </c>
    </row>
    <row r="70" spans="3:24" ht="17.100000000000001" customHeight="1">
      <c r="C70" s="3"/>
      <c r="D70" s="3"/>
      <c r="S70" s="34" t="s">
        <v>141</v>
      </c>
      <c r="X70" s="72">
        <v>68</v>
      </c>
    </row>
    <row r="71" spans="3:24" ht="17.100000000000001" customHeight="1">
      <c r="C71" s="3"/>
      <c r="D71" s="3"/>
      <c r="S71" s="34" t="s">
        <v>142</v>
      </c>
      <c r="X71" s="72">
        <v>69</v>
      </c>
    </row>
    <row r="72" spans="3:24" ht="17.100000000000001" customHeight="1">
      <c r="C72" s="3"/>
      <c r="D72" s="3"/>
      <c r="S72" s="34" t="s">
        <v>143</v>
      </c>
      <c r="X72" s="72">
        <v>70</v>
      </c>
    </row>
    <row r="73" spans="3:24">
      <c r="S73" s="34" t="s">
        <v>144</v>
      </c>
      <c r="X73" s="72">
        <v>71</v>
      </c>
    </row>
    <row r="74" spans="3:24">
      <c r="S74" s="34" t="s">
        <v>145</v>
      </c>
      <c r="X74" s="72">
        <v>72</v>
      </c>
    </row>
    <row r="75" spans="3:24">
      <c r="S75" s="34" t="s">
        <v>146</v>
      </c>
      <c r="X75" s="72">
        <v>73</v>
      </c>
    </row>
    <row r="76" spans="3:24">
      <c r="S76" s="34" t="s">
        <v>147</v>
      </c>
      <c r="X76" s="72">
        <v>74</v>
      </c>
    </row>
    <row r="77" spans="3:24">
      <c r="S77" s="34" t="s">
        <v>148</v>
      </c>
      <c r="X77" s="72">
        <v>75</v>
      </c>
    </row>
    <row r="78" spans="3:24">
      <c r="S78" s="34" t="s">
        <v>149</v>
      </c>
      <c r="X78" s="72">
        <v>76</v>
      </c>
    </row>
    <row r="79" spans="3:24">
      <c r="S79" s="34" t="s">
        <v>150</v>
      </c>
      <c r="X79" s="72">
        <v>77</v>
      </c>
    </row>
    <row r="80" spans="3:24">
      <c r="S80" s="34" t="s">
        <v>151</v>
      </c>
      <c r="X80" s="72">
        <v>78</v>
      </c>
    </row>
    <row r="81" spans="19:24">
      <c r="S81" s="34" t="s">
        <v>152</v>
      </c>
      <c r="X81" s="72">
        <v>79</v>
      </c>
    </row>
    <row r="82" spans="19:24">
      <c r="S82" s="34" t="s">
        <v>153</v>
      </c>
      <c r="X82" s="72">
        <v>80</v>
      </c>
    </row>
    <row r="83" spans="19:24">
      <c r="S83" s="34" t="s">
        <v>154</v>
      </c>
      <c r="X83" s="72">
        <v>81</v>
      </c>
    </row>
    <row r="84" spans="19:24">
      <c r="S84" s="34" t="s">
        <v>155</v>
      </c>
      <c r="X84" s="72">
        <v>82</v>
      </c>
    </row>
    <row r="85" spans="19:24">
      <c r="S85" s="34" t="s">
        <v>156</v>
      </c>
      <c r="X85" s="72">
        <v>83</v>
      </c>
    </row>
    <row r="86" spans="19:24">
      <c r="S86" s="34" t="s">
        <v>157</v>
      </c>
      <c r="X86" s="72">
        <v>84</v>
      </c>
    </row>
    <row r="87" spans="19:24">
      <c r="X87" s="72">
        <v>85</v>
      </c>
    </row>
    <row r="88" spans="19:24">
      <c r="X88" s="72">
        <v>86</v>
      </c>
    </row>
    <row r="89" spans="19:24">
      <c r="X89" s="72">
        <v>87</v>
      </c>
    </row>
    <row r="90" spans="19:24">
      <c r="X90" s="72">
        <v>88</v>
      </c>
    </row>
    <row r="91" spans="19:24">
      <c r="X91" s="72">
        <v>89</v>
      </c>
    </row>
    <row r="92" spans="19:24">
      <c r="X92" s="72">
        <v>90</v>
      </c>
    </row>
    <row r="93" spans="19:24">
      <c r="X93" s="72">
        <v>91</v>
      </c>
    </row>
    <row r="94" spans="19:24">
      <c r="X94" s="72">
        <v>92</v>
      </c>
    </row>
    <row r="95" spans="19:24">
      <c r="X95" s="72">
        <v>93</v>
      </c>
    </row>
    <row r="96" spans="19:24">
      <c r="X96" s="72">
        <v>94</v>
      </c>
    </row>
    <row r="97" spans="24:24">
      <c r="X97" s="72">
        <v>95</v>
      </c>
    </row>
    <row r="98" spans="24:24">
      <c r="X98" s="72">
        <v>96</v>
      </c>
    </row>
    <row r="99" spans="24:24">
      <c r="X99" s="72">
        <v>97</v>
      </c>
    </row>
    <row r="100" spans="24:24">
      <c r="X100" s="72">
        <v>98</v>
      </c>
    </row>
    <row r="101" spans="24:24">
      <c r="X101" s="72">
        <v>99</v>
      </c>
    </row>
    <row r="102" spans="24:24">
      <c r="X102" s="72">
        <v>100</v>
      </c>
    </row>
    <row r="103" spans="24:24">
      <c r="X103" s="72">
        <v>101</v>
      </c>
    </row>
    <row r="104" spans="24:24">
      <c r="X104" s="72">
        <v>102</v>
      </c>
    </row>
    <row r="105" spans="24:24">
      <c r="X105" s="72">
        <v>103</v>
      </c>
    </row>
    <row r="106" spans="24:24">
      <c r="X106" s="72">
        <v>104</v>
      </c>
    </row>
    <row r="107" spans="24:24">
      <c r="X107" s="72">
        <v>105</v>
      </c>
    </row>
    <row r="108" spans="24:24">
      <c r="X108" s="72">
        <v>106</v>
      </c>
    </row>
    <row r="109" spans="24:24">
      <c r="X109" s="72">
        <v>107</v>
      </c>
    </row>
    <row r="110" spans="24:24">
      <c r="X110" s="72">
        <v>108</v>
      </c>
    </row>
    <row r="111" spans="24:24">
      <c r="X111" s="72">
        <v>109</v>
      </c>
    </row>
    <row r="112" spans="24:24">
      <c r="X112" s="72">
        <v>110</v>
      </c>
    </row>
    <row r="113" spans="24:24">
      <c r="X113" s="72">
        <v>111</v>
      </c>
    </row>
    <row r="114" spans="24:24">
      <c r="X114" s="72">
        <v>112</v>
      </c>
    </row>
    <row r="115" spans="24:24">
      <c r="X115" s="72">
        <v>113</v>
      </c>
    </row>
    <row r="116" spans="24:24">
      <c r="X116" s="72">
        <v>114</v>
      </c>
    </row>
    <row r="117" spans="24:24">
      <c r="X117" s="72">
        <v>115</v>
      </c>
    </row>
    <row r="118" spans="24:24">
      <c r="X118" s="72">
        <v>116</v>
      </c>
    </row>
    <row r="119" spans="24:24">
      <c r="X119" s="72">
        <v>117</v>
      </c>
    </row>
    <row r="120" spans="24:24">
      <c r="X120" s="72">
        <v>118</v>
      </c>
    </row>
    <row r="121" spans="24:24">
      <c r="X121" s="72">
        <v>119</v>
      </c>
    </row>
    <row r="122" spans="24:24">
      <c r="X122" s="72">
        <v>120</v>
      </c>
    </row>
    <row r="123" spans="24:24">
      <c r="X123" s="72"/>
    </row>
    <row r="124" spans="24:24">
      <c r="X124" s="72"/>
    </row>
    <row r="125" spans="24:24">
      <c r="X125" s="72"/>
    </row>
  </sheetData>
  <sheetProtection algorithmName="SHA-512" hashValue="NtuJYNh39r9XJUDmO87yZPTwcleI8Ew7qjn7WGO7eRreBdQ4kTNDQ1VJMmEp9C8uRsvlJUANm5d8usyKsANX0Q==" saltValue="hP3GGToCCxr6qpxlPaCqXg==" spinCount="100000" sheet="1" scenarios="1"/>
  <mergeCells count="83">
    <mergeCell ref="E17:K17"/>
    <mergeCell ref="E18:K18"/>
    <mergeCell ref="K25:P25"/>
    <mergeCell ref="K20:P20"/>
    <mergeCell ref="L17:P17"/>
    <mergeCell ref="L18:P18"/>
    <mergeCell ref="C19:P19"/>
    <mergeCell ref="B20:D25"/>
    <mergeCell ref="E20:G20"/>
    <mergeCell ref="E21:G21"/>
    <mergeCell ref="H20:J20"/>
    <mergeCell ref="B17:D17"/>
    <mergeCell ref="B18:D18"/>
    <mergeCell ref="B4:P4"/>
    <mergeCell ref="I6:K6"/>
    <mergeCell ref="B6:C7"/>
    <mergeCell ref="D6:D7"/>
    <mergeCell ref="E6:E7"/>
    <mergeCell ref="F6:G7"/>
    <mergeCell ref="H6:H7"/>
    <mergeCell ref="M6:O12"/>
    <mergeCell ref="P6:P7"/>
    <mergeCell ref="E10:K10"/>
    <mergeCell ref="F8:G8"/>
    <mergeCell ref="L1:P1"/>
    <mergeCell ref="B13:P13"/>
    <mergeCell ref="B16:P16"/>
    <mergeCell ref="B9:D9"/>
    <mergeCell ref="B10:D10"/>
    <mergeCell ref="B11:G11"/>
    <mergeCell ref="B12:G12"/>
    <mergeCell ref="H11:I11"/>
    <mergeCell ref="J11:K11"/>
    <mergeCell ref="J12:K12"/>
    <mergeCell ref="H12:I12"/>
    <mergeCell ref="B8:C8"/>
    <mergeCell ref="B2:D2"/>
    <mergeCell ref="K2:L2"/>
    <mergeCell ref="M2:P2"/>
    <mergeCell ref="E9:K9"/>
    <mergeCell ref="B50:P50"/>
    <mergeCell ref="B48:P48"/>
    <mergeCell ref="B49:P49"/>
    <mergeCell ref="B47:P47"/>
    <mergeCell ref="O21:P21"/>
    <mergeCell ref="H43:P44"/>
    <mergeCell ref="H42:P42"/>
    <mergeCell ref="I26:J26"/>
    <mergeCell ref="L31:M31"/>
    <mergeCell ref="E22:G22"/>
    <mergeCell ref="E23:G23"/>
    <mergeCell ref="H21:J21"/>
    <mergeCell ref="H22:J22"/>
    <mergeCell ref="K26:P26"/>
    <mergeCell ref="B28:P28"/>
    <mergeCell ref="H23:J23"/>
    <mergeCell ref="B54:P54"/>
    <mergeCell ref="B55:P55"/>
    <mergeCell ref="N53:O53"/>
    <mergeCell ref="B51:H51"/>
    <mergeCell ref="B52:H53"/>
    <mergeCell ref="I51:P51"/>
    <mergeCell ref="B46:P46"/>
    <mergeCell ref="B45:P45"/>
    <mergeCell ref="M34:N34"/>
    <mergeCell ref="G37:K37"/>
    <mergeCell ref="M21:N21"/>
    <mergeCell ref="K22:P22"/>
    <mergeCell ref="O23:P23"/>
    <mergeCell ref="M23:N23"/>
    <mergeCell ref="E24:J24"/>
    <mergeCell ref="K24:P24"/>
    <mergeCell ref="E25:J25"/>
    <mergeCell ref="I27:J27"/>
    <mergeCell ref="K27:P27"/>
    <mergeCell ref="B27:H27"/>
    <mergeCell ref="B26:H26"/>
    <mergeCell ref="B15:D15"/>
    <mergeCell ref="L14:P14"/>
    <mergeCell ref="L15:P15"/>
    <mergeCell ref="E14:K14"/>
    <mergeCell ref="E15:K15"/>
    <mergeCell ref="B14:D14"/>
  </mergeCells>
  <phoneticPr fontId="1"/>
  <dataValidations count="12">
    <dataValidation type="date" allowBlank="1" showInputMessage="1" showErrorMessage="1" sqref="B12:G12" xr:uid="{C1B037CE-E2CA-4150-96C4-460E1F061515}">
      <formula1>18264</formula1>
      <formula2>54789</formula2>
    </dataValidation>
    <dataValidation type="list" allowBlank="1" showInputMessage="1" showErrorMessage="1" sqref="J12" xr:uid="{9AC25022-449D-41CE-A1BA-3C42D09F418A}">
      <formula1>"男,女"</formula1>
    </dataValidation>
    <dataValidation type="list" allowBlank="1" showInputMessage="1" showErrorMessage="1" sqref="F2" xr:uid="{2EDC6A68-7E4F-4D2D-8F4E-4106741C6C30}">
      <formula1>$S$3:$S$15</formula1>
    </dataValidation>
    <dataValidation imeMode="disabled" allowBlank="1" showInputMessage="1" showErrorMessage="1" sqref="L15 L18" xr:uid="{67A6EE0D-EE06-42E0-9D2C-46B29E9F75B5}"/>
    <dataValidation type="list" allowBlank="1" showInputMessage="1" showErrorMessage="1" sqref="E2" xr:uid="{64C844DB-66DC-4EAF-83A1-52E01CF6DDA1}">
      <formula1>$S$59:$S$87</formula1>
    </dataValidation>
    <dataValidation type="date" allowBlank="1" showInputMessage="1" showErrorMessage="1" sqref="K21 M21:N21" xr:uid="{98A3CBC0-EDFB-40ED-99B5-8C327E208F5A}">
      <formula1>32964</formula1>
      <formula2>54879</formula2>
    </dataValidation>
    <dataValidation type="date" operator="greaterThan" allowBlank="1" showInputMessage="1" showErrorMessage="1" sqref="K23" xr:uid="{4C6A2098-F83C-471B-9208-133BBD854340}">
      <formula1>32964</formula1>
    </dataValidation>
    <dataValidation type="date" operator="greaterThanOrEqual" allowBlank="1" showInputMessage="1" showErrorMessage="1" sqref="M23:N23" xr:uid="{0542FAF9-56D8-414A-9A18-DA10C8043438}">
      <formula1>32964</formula1>
    </dataValidation>
    <dataValidation type="list" allowBlank="1" showInputMessage="1" showErrorMessage="1" sqref="B8" xr:uid="{AE316975-DB2D-4890-B099-98AD388848F6}">
      <formula1>$U$5:$U$8</formula1>
    </dataValidation>
    <dataValidation type="list" allowBlank="1" showInputMessage="1" showErrorMessage="1" sqref="I8:J8" xr:uid="{C21973D3-6687-4D2F-97A9-4812AB34C37D}">
      <formula1>$W$2:$W$42</formula1>
    </dataValidation>
    <dataValidation type="list" allowBlank="1" showInputMessage="1" showErrorMessage="1" sqref="K8" xr:uid="{DF0F5004-567A-494A-9AFC-9B8564FF12EB}">
      <formula1>$X$2:$X$122</formula1>
    </dataValidation>
    <dataValidation type="list" allowBlank="1" showInputMessage="1" showErrorMessage="1" sqref="D8" xr:uid="{071A56F9-A5FB-4B86-8151-316386187085}">
      <formula1>$T$3:$T$13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9" scale="5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203" r:id="rId4" name="Check Box 107">
              <controlPr defaultSize="0" autoFill="0" autoLine="0" autoPict="0">
                <anchor moveWithCells="1">
                  <from>
                    <xdr:col>8</xdr:col>
                    <xdr:colOff>152400</xdr:colOff>
                    <xdr:row>51</xdr:row>
                    <xdr:rowOff>76200</xdr:rowOff>
                  </from>
                  <to>
                    <xdr:col>9</xdr:col>
                    <xdr:colOff>66675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5" name="Check Box 108">
              <controlPr defaultSize="0" autoFill="0" autoLine="0" autoPict="0">
                <anchor moveWithCells="1">
                  <from>
                    <xdr:col>8</xdr:col>
                    <xdr:colOff>171450</xdr:colOff>
                    <xdr:row>52</xdr:row>
                    <xdr:rowOff>247650</xdr:rowOff>
                  </from>
                  <to>
                    <xdr:col>8</xdr:col>
                    <xdr:colOff>819150</xdr:colOff>
                    <xdr:row>52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6" name="Check Box 109">
              <controlPr defaultSize="0" autoFill="0" autoLine="0" autoPict="0">
                <anchor moveWithCells="1">
                  <from>
                    <xdr:col>10</xdr:col>
                    <xdr:colOff>247650</xdr:colOff>
                    <xdr:row>51</xdr:row>
                    <xdr:rowOff>57150</xdr:rowOff>
                  </from>
                  <to>
                    <xdr:col>12</xdr:col>
                    <xdr:colOff>247650</xdr:colOff>
                    <xdr:row>51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7" name="Check Box 110">
              <controlPr defaultSize="0" autoFill="0" autoLine="0" autoPict="0">
                <anchor moveWithCells="1">
                  <from>
                    <xdr:col>9</xdr:col>
                    <xdr:colOff>152400</xdr:colOff>
                    <xdr:row>52</xdr:row>
                    <xdr:rowOff>247650</xdr:rowOff>
                  </from>
                  <to>
                    <xdr:col>10</xdr:col>
                    <xdr:colOff>209550</xdr:colOff>
                    <xdr:row>52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8" name="Check Box 111">
              <controlPr defaultSize="0" autoFill="0" autoLine="0" autoPict="0">
                <anchor moveWithCells="1">
                  <from>
                    <xdr:col>9</xdr:col>
                    <xdr:colOff>133350</xdr:colOff>
                    <xdr:row>51</xdr:row>
                    <xdr:rowOff>495300</xdr:rowOff>
                  </from>
                  <to>
                    <xdr:col>10</xdr:col>
                    <xdr:colOff>76200</xdr:colOff>
                    <xdr:row>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9" name="Check Box 112">
              <controlPr defaultSize="0" autoFill="0" autoLine="0" autoPict="0">
                <anchor moveWithCells="1">
                  <from>
                    <xdr:col>10</xdr:col>
                    <xdr:colOff>247650</xdr:colOff>
                    <xdr:row>51</xdr:row>
                    <xdr:rowOff>514350</xdr:rowOff>
                  </from>
                  <to>
                    <xdr:col>12</xdr:col>
                    <xdr:colOff>57150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0" name="Check Box 113">
              <controlPr defaultSize="0" autoFill="0" autoLine="0" autoPict="0">
                <anchor moveWithCells="1">
                  <from>
                    <xdr:col>10</xdr:col>
                    <xdr:colOff>238125</xdr:colOff>
                    <xdr:row>52</xdr:row>
                    <xdr:rowOff>257175</xdr:rowOff>
                  </from>
                  <to>
                    <xdr:col>11</xdr:col>
                    <xdr:colOff>238125</xdr:colOff>
                    <xdr:row>52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" name="Check Box 114">
              <controlPr defaultSize="0" autoFill="0" autoLine="0" autoPict="0">
                <anchor moveWithCells="1">
                  <from>
                    <xdr:col>9</xdr:col>
                    <xdr:colOff>171450</xdr:colOff>
                    <xdr:row>51</xdr:row>
                    <xdr:rowOff>66675</xdr:rowOff>
                  </from>
                  <to>
                    <xdr:col>10</xdr:col>
                    <xdr:colOff>257175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2" name="Check Box 116">
              <controlPr defaultSize="0" autoFill="0" autoLine="0" autoPict="0">
                <anchor moveWithCells="1">
                  <from>
                    <xdr:col>12</xdr:col>
                    <xdr:colOff>304800</xdr:colOff>
                    <xdr:row>51</xdr:row>
                    <xdr:rowOff>514350</xdr:rowOff>
                  </from>
                  <to>
                    <xdr:col>15</xdr:col>
                    <xdr:colOff>342900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3" name="Check Box 119">
              <controlPr locked="0" defaultSize="0" autoFill="0" autoLine="0" autoPict="0">
                <anchor moveWithCells="1">
                  <from>
                    <xdr:col>10</xdr:col>
                    <xdr:colOff>161925</xdr:colOff>
                    <xdr:row>42</xdr:row>
                    <xdr:rowOff>19050</xdr:rowOff>
                  </from>
                  <to>
                    <xdr:col>11</xdr:col>
                    <xdr:colOff>200025</xdr:colOff>
                    <xdr:row>43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5</xdr:col>
                    <xdr:colOff>466725</xdr:colOff>
                    <xdr:row>33</xdr:row>
                    <xdr:rowOff>28575</xdr:rowOff>
                  </from>
                  <to>
                    <xdr:col>7</xdr:col>
                    <xdr:colOff>228600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7</xdr:col>
                    <xdr:colOff>800100</xdr:colOff>
                    <xdr:row>33</xdr:row>
                    <xdr:rowOff>28575</xdr:rowOff>
                  </from>
                  <to>
                    <xdr:col>9</xdr:col>
                    <xdr:colOff>266700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6" name="Check Box 124">
              <controlPr locked="0" defaultSize="0" autoFill="0" autoLine="0" autoPict="0">
                <anchor moveWithCells="1">
                  <from>
                    <xdr:col>9</xdr:col>
                    <xdr:colOff>266700</xdr:colOff>
                    <xdr:row>33</xdr:row>
                    <xdr:rowOff>19050</xdr:rowOff>
                  </from>
                  <to>
                    <xdr:col>10</xdr:col>
                    <xdr:colOff>276225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7" name="Check Box 115">
              <controlPr defaultSize="0" autoFill="0" autoLine="0" autoPict="0">
                <anchor moveWithCells="1">
                  <from>
                    <xdr:col>8</xdr:col>
                    <xdr:colOff>171450</xdr:colOff>
                    <xdr:row>51</xdr:row>
                    <xdr:rowOff>485775</xdr:rowOff>
                  </from>
                  <to>
                    <xdr:col>9</xdr:col>
                    <xdr:colOff>38100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8" name="Check Box 117">
              <controlPr defaultSize="0" autoFill="0" autoLine="0" autoPict="0">
                <anchor moveWithCells="1">
                  <from>
                    <xdr:col>11</xdr:col>
                    <xdr:colOff>219075</xdr:colOff>
                    <xdr:row>52</xdr:row>
                    <xdr:rowOff>276225</xdr:rowOff>
                  </from>
                  <to>
                    <xdr:col>12</xdr:col>
                    <xdr:colOff>514350</xdr:colOff>
                    <xdr:row>52</xdr:row>
                    <xdr:rowOff>523875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9" name="Check Box 120">
              <controlPr locked="0" defaultSize="0" autoFill="0" autoLine="0" autoPict="0">
                <anchor moveWithCells="1">
                  <from>
                    <xdr:col>12</xdr:col>
                    <xdr:colOff>361950</xdr:colOff>
                    <xdr:row>42</xdr:row>
                    <xdr:rowOff>19050</xdr:rowOff>
                  </from>
                  <to>
                    <xdr:col>15</xdr:col>
                    <xdr:colOff>133350</xdr:colOff>
                    <xdr:row>43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20" name="Check Box 103">
              <controlPr locked="0" defaultSize="0" autoFill="0" autoLine="0" autoPict="0">
                <anchor moveWithCells="1">
                  <from>
                    <xdr:col>14</xdr:col>
                    <xdr:colOff>28575</xdr:colOff>
                    <xdr:row>22</xdr:row>
                    <xdr:rowOff>47625</xdr:rowOff>
                  </from>
                  <to>
                    <xdr:col>17</xdr:col>
                    <xdr:colOff>57150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21" name="Check Box 104">
              <controlPr locked="0" defaultSize="0" autoFill="0" autoLine="0" autoPict="0">
                <anchor moveWithCells="1">
                  <from>
                    <xdr:col>14</xdr:col>
                    <xdr:colOff>28575</xdr:colOff>
                    <xdr:row>22</xdr:row>
                    <xdr:rowOff>238125</xdr:rowOff>
                  </from>
                  <to>
                    <xdr:col>17</xdr:col>
                    <xdr:colOff>57150</xdr:colOff>
                    <xdr:row>22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22" name="Check Box 105">
              <controlPr locked="0" defaultSize="0" autoFill="0" autoLine="0" autoPict="0">
                <anchor moveWithCells="1">
                  <from>
                    <xdr:col>14</xdr:col>
                    <xdr:colOff>28575</xdr:colOff>
                    <xdr:row>22</xdr:row>
                    <xdr:rowOff>438150</xdr:rowOff>
                  </from>
                  <to>
                    <xdr:col>17</xdr:col>
                    <xdr:colOff>57150</xdr:colOff>
                    <xdr:row>22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23" name="Check Box 106">
              <controlPr locked="0" defaultSize="0" autoFill="0" autoLine="0" autoPict="0">
                <anchor moveWithCells="1">
                  <from>
                    <xdr:col>14</xdr:col>
                    <xdr:colOff>28575</xdr:colOff>
                    <xdr:row>22</xdr:row>
                    <xdr:rowOff>628650</xdr:rowOff>
                  </from>
                  <to>
                    <xdr:col>17</xdr:col>
                    <xdr:colOff>57150</xdr:colOff>
                    <xdr:row>22</xdr:row>
                    <xdr:rowOff>771525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24" name="Check Box 141">
              <controlPr locked="0" defaultSize="0" autoFill="0" autoLine="0" autoPict="0">
                <anchor moveWithCells="1">
                  <from>
                    <xdr:col>10</xdr:col>
                    <xdr:colOff>771525</xdr:colOff>
                    <xdr:row>33</xdr:row>
                    <xdr:rowOff>47625</xdr:rowOff>
                  </from>
                  <to>
                    <xdr:col>11</xdr:col>
                    <xdr:colOff>104775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25" name="Check Box 145">
              <controlPr defaultSize="0" autoFill="0" autoLine="0" autoPict="0">
                <anchor moveWithCells="1">
                  <from>
                    <xdr:col>12</xdr:col>
                    <xdr:colOff>304800</xdr:colOff>
                    <xdr:row>51</xdr:row>
                    <xdr:rowOff>57150</xdr:rowOff>
                  </from>
                  <to>
                    <xdr:col>16</xdr:col>
                    <xdr:colOff>19050</xdr:colOff>
                    <xdr:row>51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26" name="Check Box 153">
              <controlPr locked="0" defaultSize="0" autoFill="0" autoLine="0" autoPict="0">
                <anchor moveWithCells="1">
                  <from>
                    <xdr:col>4</xdr:col>
                    <xdr:colOff>295275</xdr:colOff>
                    <xdr:row>6</xdr:row>
                    <xdr:rowOff>333375</xdr:rowOff>
                  </from>
                  <to>
                    <xdr:col>4</xdr:col>
                    <xdr:colOff>561975</xdr:colOff>
                    <xdr:row>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入力フォーム</vt:lpstr>
      <vt:lpstr>入力フォーム!Print_Area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2026-05-07T08:51:00Z</cp:lastPrinted>
  <dcterms:created xsi:type="dcterms:W3CDTF">2019-06-06T19:14:37Z</dcterms:created>
  <dcterms:modified xsi:type="dcterms:W3CDTF">2026-06-18T05:21:17Z</dcterms:modified>
</cp:coreProperties>
</file>