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f0000027.file.core.windows.net\6a-chosa\調査情報\組織参考資料\31_情報関係\01 文書照会\文書照会R07\02_送付資料（案）\"/>
    </mc:Choice>
  </mc:AlternateContent>
  <xr:revisionPtr revIDLastSave="0" documentId="13_ncr:1_{F128315E-CA83-4E9D-98E4-0F65254C1092}" xr6:coauthVersionLast="47" xr6:coauthVersionMax="47" xr10:uidLastSave="{00000000-0000-0000-0000-000000000000}"/>
  <bookViews>
    <workbookView xWindow="-120" yWindow="-120" windowWidth="29040" windowHeight="15720" xr2:uid="{00000000-000D-0000-FFFF-FFFF00000000}"/>
  </bookViews>
  <sheets>
    <sheet name="入力用シート" sheetId="4" r:id="rId1"/>
    <sheet name="調査票" sheetId="6" r:id="rId2"/>
    <sheet name="リスト" sheetId="5" state="hidden" r:id="rId3"/>
  </sheets>
  <definedNames>
    <definedName name="_xlnm.Print_Area" localSheetId="1">調査票!$A$1:$AK$156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2" i="6" l="1"/>
  <c r="Y61" i="6"/>
  <c r="G63" i="6"/>
  <c r="J62" i="6"/>
  <c r="J61" i="6"/>
  <c r="G61" i="6"/>
  <c r="Q99" i="6"/>
  <c r="Y66" i="6"/>
  <c r="G52" i="6" l="1"/>
  <c r="AC66" i="6"/>
  <c r="T66" i="6"/>
  <c r="N66" i="6"/>
  <c r="G74" i="6"/>
  <c r="N65" i="6"/>
  <c r="T65" i="6"/>
  <c r="G69" i="6"/>
  <c r="C35" i="4"/>
  <c r="AA137" i="6" l="1"/>
  <c r="J132" i="6"/>
  <c r="F153" i="6" l="1"/>
  <c r="K109" i="6" l="1"/>
  <c r="O109" i="6"/>
  <c r="F108" i="6"/>
  <c r="F109" i="6"/>
  <c r="F110" i="6"/>
  <c r="G19" i="6" l="1"/>
  <c r="G137" i="6"/>
  <c r="R137" i="6"/>
  <c r="N137" i="6"/>
  <c r="G136" i="6"/>
  <c r="G135" i="6"/>
  <c r="AC136" i="6"/>
  <c r="X136" i="6"/>
  <c r="M135" i="6"/>
  <c r="P135" i="6"/>
  <c r="AE153" i="6" l="1"/>
  <c r="V153" i="6"/>
  <c r="Z151" i="6"/>
  <c r="F151" i="6"/>
  <c r="A145" i="6"/>
  <c r="A141" i="6"/>
  <c r="AE139" i="6"/>
  <c r="Z139" i="6"/>
  <c r="AB130" i="6" l="1"/>
  <c r="T130" i="6"/>
  <c r="L130" i="6"/>
  <c r="G130" i="6"/>
  <c r="AF132" i="6" l="1"/>
  <c r="G132" i="6"/>
  <c r="H129" i="6"/>
  <c r="AF129" i="6"/>
  <c r="G124" i="6"/>
  <c r="X113" i="6"/>
  <c r="X112" i="6"/>
  <c r="W127" i="6"/>
  <c r="G127" i="6"/>
  <c r="W126" i="6"/>
  <c r="G126" i="6"/>
  <c r="W125" i="6"/>
  <c r="G125" i="6"/>
  <c r="G128" i="6"/>
  <c r="AA117" i="6"/>
  <c r="W117" i="6"/>
  <c r="Z124" i="6"/>
  <c r="H112" i="6"/>
  <c r="K121" i="6"/>
  <c r="G121" i="6"/>
  <c r="AD120" i="6"/>
  <c r="V120" i="6"/>
  <c r="M120" i="6"/>
  <c r="G120" i="6"/>
  <c r="R117" i="6"/>
  <c r="G117" i="6"/>
  <c r="AA114" i="6"/>
  <c r="L114" i="6"/>
  <c r="I111" i="6"/>
  <c r="AE116" i="6" l="1"/>
  <c r="AB116" i="6"/>
  <c r="W116" i="6"/>
  <c r="R116" i="6"/>
  <c r="N116" i="6"/>
  <c r="G116" i="6"/>
  <c r="H113" i="6"/>
  <c r="AF110" i="6"/>
  <c r="AA108" i="6"/>
  <c r="AC110" i="6"/>
  <c r="Z110" i="6"/>
  <c r="AF109" i="6"/>
  <c r="AC109" i="6"/>
  <c r="Z109" i="6"/>
  <c r="AF130" i="6" l="1"/>
  <c r="AD111" i="6"/>
  <c r="Z107" i="6"/>
  <c r="AC106" i="6"/>
  <c r="Z104" i="6"/>
  <c r="P108" i="6"/>
  <c r="P107" i="6"/>
  <c r="F107" i="6"/>
  <c r="F105" i="6"/>
  <c r="P105" i="6"/>
  <c r="F46" i="6"/>
  <c r="N128" i="6"/>
  <c r="W137" i="6"/>
  <c r="AC51" i="6"/>
  <c r="G98" i="6"/>
  <c r="N69" i="6"/>
  <c r="R69" i="6"/>
  <c r="W69" i="6"/>
  <c r="AB69" i="6"/>
  <c r="AE69" i="6"/>
  <c r="G70" i="6"/>
  <c r="R70" i="6"/>
  <c r="W70" i="6"/>
  <c r="AA70" i="6"/>
  <c r="G85" i="6"/>
  <c r="G84" i="6"/>
  <c r="G83" i="6"/>
  <c r="AD39" i="6"/>
  <c r="AA38" i="6"/>
  <c r="U85" i="6" l="1"/>
  <c r="AA40" i="6"/>
  <c r="AD41" i="6"/>
  <c r="G6" i="6"/>
  <c r="J22" i="6"/>
  <c r="AB11" i="6"/>
  <c r="Z98" i="6" l="1"/>
  <c r="K96" i="6"/>
  <c r="V98" i="6"/>
  <c r="R98" i="6"/>
  <c r="O98" i="6"/>
  <c r="K98" i="6"/>
  <c r="K74" i="6"/>
  <c r="Y85" i="6"/>
  <c r="X81" i="6"/>
  <c r="Y58" i="6"/>
  <c r="Y57" i="6"/>
  <c r="O57" i="6"/>
  <c r="J53" i="6"/>
  <c r="Y54" i="6"/>
  <c r="Y53" i="6"/>
  <c r="AG52" i="6"/>
  <c r="AB52" i="6"/>
  <c r="AF51" i="6"/>
  <c r="AA49" i="6"/>
  <c r="Z48" i="6"/>
  <c r="AC47" i="6"/>
  <c r="Z45" i="6"/>
  <c r="F50" i="6"/>
  <c r="P50" i="6"/>
  <c r="P49" i="6"/>
  <c r="F49" i="6"/>
  <c r="P48" i="6"/>
  <c r="F48" i="6"/>
  <c r="P46" i="6"/>
  <c r="C9" i="6"/>
  <c r="G95" i="6"/>
  <c r="G96" i="6" l="1"/>
  <c r="T81" i="6"/>
  <c r="T95" i="6"/>
  <c r="M95" i="6"/>
  <c r="O85" i="6"/>
  <c r="K85" i="6"/>
  <c r="V84" i="6"/>
  <c r="Q84" i="6"/>
  <c r="V83" i="6"/>
  <c r="Q83" i="6"/>
  <c r="G77" i="6" l="1"/>
  <c r="G81" i="6"/>
  <c r="T80" i="6"/>
  <c r="G80" i="6"/>
  <c r="T79" i="6"/>
  <c r="G79" i="6"/>
  <c r="T78" i="6"/>
  <c r="G78" i="6"/>
  <c r="T77" i="6"/>
  <c r="G73" i="6"/>
  <c r="H59" i="6" l="1"/>
  <c r="H58" i="6"/>
  <c r="H55" i="6" l="1"/>
  <c r="H54" i="6"/>
  <c r="O52" i="6"/>
  <c r="Z50" i="6"/>
  <c r="Z51" i="6"/>
  <c r="AF50" i="6"/>
  <c r="AC50" i="6"/>
  <c r="F7" i="6"/>
  <c r="AD37" i="6" l="1"/>
  <c r="AA36" i="6"/>
  <c r="AD35" i="6"/>
  <c r="AA34" i="6"/>
  <c r="AD33" i="6"/>
  <c r="AA32" i="6"/>
  <c r="P40" i="6"/>
  <c r="P38" i="6"/>
  <c r="P36" i="6"/>
  <c r="C41" i="6"/>
  <c r="C39" i="6"/>
  <c r="C37" i="6"/>
  <c r="C35" i="6"/>
  <c r="C33" i="6"/>
  <c r="W30" i="6"/>
  <c r="W29" i="6"/>
  <c r="W28" i="6"/>
  <c r="H30" i="6"/>
  <c r="H29" i="6"/>
  <c r="H28" i="6"/>
  <c r="W27" i="6"/>
  <c r="H27" i="6"/>
  <c r="G26" i="6"/>
  <c r="AB25" i="6"/>
  <c r="AB22" i="6"/>
  <c r="G23" i="6" l="1"/>
  <c r="G21" i="6"/>
  <c r="G17" i="6"/>
  <c r="H18" i="6"/>
  <c r="G24" i="6"/>
  <c r="AH23" i="6"/>
  <c r="AD23" i="6"/>
  <c r="C12" i="6"/>
  <c r="G15" i="6"/>
  <c r="H14" i="6"/>
  <c r="AD21" i="6" l="1"/>
  <c r="AF21" i="6"/>
  <c r="AB17" i="6"/>
  <c r="AB14" i="6"/>
  <c r="AE13" i="6"/>
  <c r="AB12" i="6"/>
  <c r="AB10" i="6"/>
  <c r="AB9" i="6"/>
  <c r="AB7" i="6"/>
  <c r="AB5" i="6"/>
  <c r="AF4" i="6"/>
  <c r="AB6" i="6"/>
  <c r="T25" i="6" l="1"/>
  <c r="N25" i="6"/>
  <c r="G25" i="6"/>
  <c r="AD73" i="6" l="1"/>
  <c r="V73" i="6"/>
  <c r="M73" i="6"/>
</calcChain>
</file>

<file path=xl/sharedStrings.xml><?xml version="1.0" encoding="utf-8"?>
<sst xmlns="http://schemas.openxmlformats.org/spreadsheetml/2006/main" count="707" uniqueCount="514">
  <si>
    <t>企業形態</t>
  </si>
  <si>
    <t>本社所在地</t>
    <rPh sb="0" eb="2">
      <t>ホンシャ</t>
    </rPh>
    <rPh sb="2" eb="5">
      <t>ショザイチ</t>
    </rPh>
    <phoneticPr fontId="1"/>
  </si>
  <si>
    <t>輸入の形態</t>
    <rPh sb="0" eb="2">
      <t>ユニュウ</t>
    </rPh>
    <rPh sb="3" eb="5">
      <t>ケイタイ</t>
    </rPh>
    <phoneticPr fontId="1"/>
  </si>
  <si>
    <t>記入日</t>
    <rPh sb="0" eb="2">
      <t>キニュウ</t>
    </rPh>
    <rPh sb="2" eb="3">
      <t>ヒ</t>
    </rPh>
    <phoneticPr fontId="1"/>
  </si>
  <si>
    <t>電話番号</t>
    <rPh sb="0" eb="2">
      <t>デンワ</t>
    </rPh>
    <rPh sb="2" eb="4">
      <t>バンゴウ</t>
    </rPh>
    <phoneticPr fontId="1"/>
  </si>
  <si>
    <t>(ﾌﾘｶﾞﾅ)</t>
    <phoneticPr fontId="1"/>
  </si>
  <si>
    <t>代表者氏名</t>
    <rPh sb="0" eb="3">
      <t>ダイヒョウシャ</t>
    </rPh>
    <phoneticPr fontId="1"/>
  </si>
  <si>
    <t>設立年月</t>
    <phoneticPr fontId="1"/>
  </si>
  <si>
    <t>(個人事業者名)
会　　社　　名</t>
    <rPh sb="9" eb="10">
      <t>カイ</t>
    </rPh>
    <rPh sb="12" eb="13">
      <t>シャ</t>
    </rPh>
    <rPh sb="15" eb="16">
      <t>メイ</t>
    </rPh>
    <phoneticPr fontId="1"/>
  </si>
  <si>
    <t>秘</t>
    <rPh sb="0" eb="1">
      <t>ヒ</t>
    </rPh>
    <phoneticPr fontId="1"/>
  </si>
  <si>
    <t>担当者
輸入業務</t>
    <phoneticPr fontId="1"/>
  </si>
  <si>
    <t>所属</t>
    <rPh sb="0" eb="2">
      <t>ショゾク</t>
    </rPh>
    <phoneticPr fontId="1"/>
  </si>
  <si>
    <t>氏名</t>
    <rPh sb="0" eb="2">
      <t>シメイ</t>
    </rPh>
    <phoneticPr fontId="1"/>
  </si>
  <si>
    <t>名　　称</t>
    <rPh sb="0" eb="1">
      <t>メイ</t>
    </rPh>
    <rPh sb="3" eb="4">
      <t>ショウ</t>
    </rPh>
    <phoneticPr fontId="1"/>
  </si>
  <si>
    <t>関連関係</t>
    <rPh sb="0" eb="2">
      <t>カンレン</t>
    </rPh>
    <rPh sb="2" eb="3">
      <t>セキ</t>
    </rPh>
    <rPh sb="3" eb="4">
      <t>カカリ</t>
    </rPh>
    <phoneticPr fontId="1"/>
  </si>
  <si>
    <t>海外1</t>
    <rPh sb="0" eb="2">
      <t>カイガイ</t>
    </rPh>
    <phoneticPr fontId="1"/>
  </si>
  <si>
    <t>海外2</t>
    <rPh sb="0" eb="2">
      <t>カイガイ</t>
    </rPh>
    <phoneticPr fontId="1"/>
  </si>
  <si>
    <t>国内1</t>
    <rPh sb="0" eb="2">
      <t>コクナイ</t>
    </rPh>
    <phoneticPr fontId="1"/>
  </si>
  <si>
    <t>国内2</t>
    <rPh sb="0" eb="2">
      <t>コクナイ</t>
    </rPh>
    <phoneticPr fontId="1"/>
  </si>
  <si>
    <t>（内線）</t>
    <rPh sb="1" eb="3">
      <t>ナイセン</t>
    </rPh>
    <phoneticPr fontId="3"/>
  </si>
  <si>
    <t>ご協力ありがとうございました。</t>
    <rPh sb="1" eb="3">
      <t>キョウリョク</t>
    </rPh>
    <phoneticPr fontId="3"/>
  </si>
  <si>
    <t>貿易業務関連会社等</t>
    <rPh sb="0" eb="2">
      <t>ボウエキ</t>
    </rPh>
    <rPh sb="2" eb="4">
      <t>ギョウム</t>
    </rPh>
    <rPh sb="4" eb="6">
      <t>カンレン</t>
    </rPh>
    <rPh sb="6" eb="8">
      <t>カイシャ</t>
    </rPh>
    <rPh sb="8" eb="9">
      <t>トウ</t>
    </rPh>
    <phoneticPr fontId="1"/>
  </si>
  <si>
    <t>-</t>
    <phoneticPr fontId="1"/>
  </si>
  <si>
    <t>決済方法</t>
    <rPh sb="2" eb="4">
      <t>ホウホウ</t>
    </rPh>
    <phoneticPr fontId="1"/>
  </si>
  <si>
    <t xml:space="preserve"> □ 輸出者</t>
    <phoneticPr fontId="1"/>
  </si>
  <si>
    <t xml:space="preserve"> □ その他  （　　　　　　　　　　　　　　　　　　　）</t>
    <phoneticPr fontId="1"/>
  </si>
  <si>
    <t xml:space="preserve"> □ 検品業者  (   国内   ・   国外   )</t>
    <phoneticPr fontId="1"/>
  </si>
  <si>
    <t>輸入貨物
を製造する
ための輸出</t>
    <phoneticPr fontId="1"/>
  </si>
  <si>
    <t xml:space="preserve"> 輸入貨物
の検品   </t>
    <phoneticPr fontId="1"/>
  </si>
  <si>
    <t>クレーム
処理</t>
    <phoneticPr fontId="1"/>
  </si>
  <si>
    <t>法人登記
の有無</t>
    <rPh sb="0" eb="2">
      <t>ホウジン</t>
    </rPh>
    <rPh sb="2" eb="4">
      <t>トウキ</t>
    </rPh>
    <rPh sb="6" eb="8">
      <t>ウム</t>
    </rPh>
    <phoneticPr fontId="1"/>
  </si>
  <si>
    <t xml:space="preserve"> □ 無</t>
    <rPh sb="3" eb="4">
      <t>ナシ</t>
    </rPh>
    <phoneticPr fontId="1"/>
  </si>
  <si>
    <t xml:space="preserve"> □有</t>
    <rPh sb="2" eb="3">
      <t>アリ</t>
    </rPh>
    <phoneticPr fontId="1"/>
  </si>
  <si>
    <t>（用務：</t>
    <rPh sb="1" eb="3">
      <t>ヨウム</t>
    </rPh>
    <phoneticPr fontId="1"/>
  </si>
  <si>
    <t>）</t>
    <phoneticPr fontId="1"/>
  </si>
  <si>
    <t xml:space="preserve"> □ 自社  (   国内   ・   国外   )</t>
    <rPh sb="11" eb="13">
      <t>コクナイ</t>
    </rPh>
    <rPh sb="20" eb="22">
      <t>コクガイ</t>
    </rPh>
    <phoneticPr fontId="1"/>
  </si>
  <si>
    <t>行先：</t>
    <rPh sb="0" eb="2">
      <t>イキサキ</t>
    </rPh>
    <phoneticPr fontId="1"/>
  </si>
  <si>
    <t>輸入業務
に係る
海外出張</t>
    <rPh sb="0" eb="2">
      <t>ユニュウ</t>
    </rPh>
    <rPh sb="2" eb="4">
      <t>ギョウム</t>
    </rPh>
    <rPh sb="6" eb="7">
      <t>カカ</t>
    </rPh>
    <rPh sb="9" eb="11">
      <t>カイガイ</t>
    </rPh>
    <rPh sb="11" eb="13">
      <t>シュッチョウ</t>
    </rPh>
    <phoneticPr fontId="1"/>
  </si>
  <si>
    <t>所　属</t>
    <rPh sb="0" eb="1">
      <t>トコロ</t>
    </rPh>
    <rPh sb="2" eb="3">
      <t>ゾク</t>
    </rPh>
    <phoneticPr fontId="3"/>
  </si>
  <si>
    <t>会社名</t>
    <rPh sb="0" eb="3">
      <t>カイシャメイ</t>
    </rPh>
    <phoneticPr fontId="3"/>
  </si>
  <si>
    <t>三国間貿易</t>
    <rPh sb="0" eb="2">
      <t>サンゴク</t>
    </rPh>
    <rPh sb="2" eb="3">
      <t>カン</t>
    </rPh>
    <rPh sb="3" eb="5">
      <t>ボウエキ</t>
    </rPh>
    <phoneticPr fontId="1"/>
  </si>
  <si>
    <t>決済手段</t>
    <rPh sb="2" eb="4">
      <t>シュダン</t>
    </rPh>
    <phoneticPr fontId="1"/>
  </si>
  <si>
    <r>
      <t xml:space="preserve">貿易関連書類
のある事業所
</t>
    </r>
    <r>
      <rPr>
        <sz val="7"/>
        <rFont val="ＭＳ Ｐゴシック"/>
        <family val="3"/>
        <charset val="128"/>
        <scheme val="minor"/>
      </rPr>
      <t>(本社所在地と異なる場合)</t>
    </r>
    <rPh sb="0" eb="2">
      <t>ボウエキ</t>
    </rPh>
    <rPh sb="2" eb="4">
      <t>カンレン</t>
    </rPh>
    <rPh sb="4" eb="6">
      <t>ショルイ</t>
    </rPh>
    <rPh sb="10" eb="13">
      <t>ジギョウショ</t>
    </rPh>
    <rPh sb="15" eb="17">
      <t>ホンシャ</t>
    </rPh>
    <rPh sb="17" eb="20">
      <t>ショザイチ</t>
    </rPh>
    <rPh sb="21" eb="22">
      <t>コト</t>
    </rPh>
    <rPh sb="24" eb="26">
      <t>バアイ</t>
    </rPh>
    <phoneticPr fontId="1"/>
  </si>
  <si>
    <t>輸出入者符号</t>
    <rPh sb="0" eb="6">
      <t>ユシュツニュウシャフゴウ</t>
    </rPh>
    <phoneticPr fontId="1"/>
  </si>
  <si>
    <t>法人番号</t>
    <rPh sb="0" eb="2">
      <t>ホウジン</t>
    </rPh>
    <rPh sb="2" eb="4">
      <t>バンゴウ</t>
    </rPh>
    <phoneticPr fontId="1"/>
  </si>
  <si>
    <t>稼働区分</t>
    <rPh sb="0" eb="2">
      <t>カドウ</t>
    </rPh>
    <rPh sb="2" eb="4">
      <t>クブン</t>
    </rPh>
    <phoneticPr fontId="1"/>
  </si>
  <si>
    <t>資本金</t>
    <rPh sb="0" eb="3">
      <t>シホンキン</t>
    </rPh>
    <phoneticPr fontId="1"/>
  </si>
  <si>
    <t>貿易決済の
取引銀行</t>
    <rPh sb="0" eb="2">
      <t>ボウエキ</t>
    </rPh>
    <rPh sb="2" eb="4">
      <t>ケッサイ</t>
    </rPh>
    <rPh sb="6" eb="8">
      <t>トリヒキ</t>
    </rPh>
    <rPh sb="8" eb="10">
      <t>ギンコウ</t>
    </rPh>
    <phoneticPr fontId="1"/>
  </si>
  <si>
    <t>決 算 期</t>
  </si>
  <si>
    <t>従業員数</t>
    <phoneticPr fontId="1"/>
  </si>
  <si>
    <t>年間
総売上高</t>
    <rPh sb="0" eb="2">
      <t>ネンカン</t>
    </rPh>
    <rPh sb="3" eb="7">
      <t>ソウウリアゲダカ</t>
    </rPh>
    <phoneticPr fontId="1"/>
  </si>
  <si>
    <t>運送形態</t>
  </si>
  <si>
    <t>年間
輸入仕入高</t>
    <phoneticPr fontId="1"/>
  </si>
  <si>
    <t>代表者役職名</t>
    <phoneticPr fontId="1"/>
  </si>
  <si>
    <t>海外3</t>
    <rPh sb="0" eb="2">
      <t>カイガイ</t>
    </rPh>
    <phoneticPr fontId="1"/>
  </si>
  <si>
    <t>決済代行
の有無</t>
    <phoneticPr fontId="1"/>
  </si>
  <si>
    <t>代行者</t>
    <rPh sb="0" eb="2">
      <t>ダイコウ</t>
    </rPh>
    <rPh sb="2" eb="3">
      <t>シャ</t>
    </rPh>
    <phoneticPr fontId="1"/>
  </si>
  <si>
    <t>ホームページ</t>
    <phoneticPr fontId="1"/>
  </si>
  <si>
    <t>お名前</t>
    <rPh sb="1" eb="3">
      <t>ナマエ</t>
    </rPh>
    <phoneticPr fontId="3"/>
  </si>
  <si>
    <t>輸出関連
法令対応</t>
    <rPh sb="0" eb="2">
      <t>ユシュツ</t>
    </rPh>
    <rPh sb="2" eb="4">
      <t>カンレン</t>
    </rPh>
    <rPh sb="5" eb="7">
      <t>ホウレイ</t>
    </rPh>
    <rPh sb="7" eb="9">
      <t>タイオウ</t>
    </rPh>
    <phoneticPr fontId="1"/>
  </si>
  <si>
    <t>（</t>
    <phoneticPr fontId="1"/>
  </si>
  <si>
    <t>その他
輸出規制品
輸出の有無</t>
    <rPh sb="2" eb="3">
      <t>タ</t>
    </rPh>
    <rPh sb="4" eb="6">
      <t>ユシュツ</t>
    </rPh>
    <rPh sb="6" eb="8">
      <t>キセイ</t>
    </rPh>
    <rPh sb="8" eb="9">
      <t>ヒン</t>
    </rPh>
    <rPh sb="10" eb="12">
      <t>ユシュツ</t>
    </rPh>
    <rPh sb="13" eb="15">
      <t>ウム</t>
    </rPh>
    <phoneticPr fontId="1"/>
  </si>
  <si>
    <t>輸出の形態</t>
    <rPh sb="0" eb="2">
      <t>ユシュツ</t>
    </rPh>
    <rPh sb="3" eb="5">
      <t>ケイタイ</t>
    </rPh>
    <phoneticPr fontId="1"/>
  </si>
  <si>
    <t>担当者
輸出業務</t>
    <rPh sb="5" eb="6">
      <t>シュツ</t>
    </rPh>
    <phoneticPr fontId="1"/>
  </si>
  <si>
    <t>年間
輸出売上高</t>
    <phoneticPr fontId="1"/>
  </si>
  <si>
    <t>％</t>
    <phoneticPr fontId="1"/>
  </si>
  <si>
    <t xml:space="preserve"> 他社名義(商社、代行依頼等)</t>
    <phoneticPr fontId="1"/>
  </si>
  <si>
    <t>依頼者</t>
    <rPh sb="0" eb="2">
      <t>イライ</t>
    </rPh>
    <rPh sb="2" eb="3">
      <t>シャ</t>
    </rPh>
    <phoneticPr fontId="1"/>
  </si>
  <si>
    <t>品名</t>
    <rPh sb="0" eb="2">
      <t>ヒンメイ</t>
    </rPh>
    <phoneticPr fontId="1"/>
  </si>
  <si>
    <t>仕出国</t>
    <rPh sb="0" eb="2">
      <t>シダ</t>
    </rPh>
    <rPh sb="2" eb="3">
      <t>コク</t>
    </rPh>
    <phoneticPr fontId="1"/>
  </si>
  <si>
    <t>仕向国</t>
    <rPh sb="0" eb="2">
      <t>シムケ</t>
    </rPh>
    <rPh sb="2" eb="3">
      <t>コク</t>
    </rPh>
    <phoneticPr fontId="1"/>
  </si>
  <si>
    <t>整理番号</t>
    <rPh sb="0" eb="2">
      <t>セイリ</t>
    </rPh>
    <rPh sb="2" eb="4">
      <t>バンゴウ</t>
    </rPh>
    <phoneticPr fontId="1"/>
  </si>
  <si>
    <t xml:space="preserve"> (和文名) </t>
    <phoneticPr fontId="1"/>
  </si>
  <si>
    <t xml:space="preserve"> (英文名) </t>
    <phoneticPr fontId="1"/>
  </si>
  <si>
    <t xml:space="preserve"> ※通関業者は除きます。</t>
    <rPh sb="2" eb="4">
      <t>ツウカン</t>
    </rPh>
    <rPh sb="4" eb="6">
      <t>ギョウシャ</t>
    </rPh>
    <rPh sb="7" eb="8">
      <t>ノゾ</t>
    </rPh>
    <phoneticPr fontId="1"/>
  </si>
  <si>
    <t xml:space="preserve"> ※英字で記入してください。</t>
    <phoneticPr fontId="1"/>
  </si>
  <si>
    <r>
      <t xml:space="preserve">　２　 輸入取引概況 
</t>
    </r>
    <r>
      <rPr>
        <b/>
        <sz val="11"/>
        <rFont val="ＭＳ Ｐゴシック"/>
        <family val="3"/>
        <charset val="128"/>
        <scheme val="minor"/>
      </rPr>
      <t>　　（※該当するもの全てに☑チェックしてください。）</t>
    </r>
    <rPh sb="4" eb="6">
      <t>ユニュウ</t>
    </rPh>
    <rPh sb="16" eb="18">
      <t>ガイトウ</t>
    </rPh>
    <rPh sb="22" eb="23">
      <t>スベ</t>
    </rPh>
    <phoneticPr fontId="1"/>
  </si>
  <si>
    <t xml:space="preserve"> 社名：</t>
    <phoneticPr fontId="1"/>
  </si>
  <si>
    <t xml:space="preserve"> 住所：</t>
    <phoneticPr fontId="1"/>
  </si>
  <si>
    <r>
      <rPr>
        <u/>
        <sz val="10"/>
        <rFont val="ＭＳ Ｐゴシック"/>
        <family val="3"/>
        <charset val="128"/>
        <scheme val="minor"/>
      </rPr>
      <t>インボイス金額(貨物代金）以外の</t>
    </r>
    <r>
      <rPr>
        <sz val="10"/>
        <rFont val="ＭＳ Ｐゴシック"/>
        <family val="3"/>
        <charset val="128"/>
        <scheme val="minor"/>
      </rPr>
      <t>輸入業務に係る支払い</t>
    </r>
    <rPh sb="5" eb="7">
      <t>キンガク</t>
    </rPh>
    <rPh sb="8" eb="10">
      <t>カモツ</t>
    </rPh>
    <rPh sb="10" eb="12">
      <t>ダイキン</t>
    </rPh>
    <rPh sb="13" eb="15">
      <t>イガイ</t>
    </rPh>
    <rPh sb="18" eb="20">
      <t>ギョウム</t>
    </rPh>
    <rPh sb="21" eb="22">
      <t>カカ</t>
    </rPh>
    <phoneticPr fontId="1"/>
  </si>
  <si>
    <r>
      <t>　３　 輸出取引概況 
　</t>
    </r>
    <r>
      <rPr>
        <b/>
        <sz val="11"/>
        <rFont val="ＭＳ Ｐゴシック"/>
        <family val="3"/>
        <charset val="128"/>
        <scheme val="minor"/>
      </rPr>
      <t>　（※該当するもの全てに☑チェックしてください。）</t>
    </r>
    <rPh sb="4" eb="6">
      <t>ユシュツ</t>
    </rPh>
    <rPh sb="6" eb="8">
      <t>トリヒキ</t>
    </rPh>
    <rPh sb="16" eb="18">
      <t>ガイトウ</t>
    </rPh>
    <rPh sb="22" eb="23">
      <t>スベ</t>
    </rPh>
    <phoneticPr fontId="1"/>
  </si>
  <si>
    <t>※【ご記入担当者】</t>
    <rPh sb="3" eb="5">
      <t>キニュウ</t>
    </rPh>
    <rPh sb="5" eb="8">
      <t>タントウシャ</t>
    </rPh>
    <phoneticPr fontId="3"/>
  </si>
  <si>
    <t>代表者住所</t>
    <rPh sb="0" eb="2">
      <t>ダイヒョウ</t>
    </rPh>
    <rPh sb="2" eb="3">
      <t>シャ</t>
    </rPh>
    <rPh sb="3" eb="5">
      <t>ジュウショ</t>
    </rPh>
    <phoneticPr fontId="1"/>
  </si>
  <si>
    <t>HPアドレス</t>
    <phoneticPr fontId="1"/>
  </si>
  <si>
    <t>インターネットサイト等
での販売状況</t>
    <rPh sb="10" eb="11">
      <t>トウ</t>
    </rPh>
    <rPh sb="14" eb="16">
      <t>ハンバイ</t>
    </rPh>
    <rPh sb="16" eb="18">
      <t>ジョウキョウ</t>
    </rPh>
    <phoneticPr fontId="1"/>
  </si>
  <si>
    <t>該非判定方法（複数選択可）</t>
    <phoneticPr fontId="1"/>
  </si>
  <si>
    <t>外国為替令
該当輸出有無</t>
    <rPh sb="0" eb="2">
      <t>ガイコク</t>
    </rPh>
    <rPh sb="2" eb="4">
      <t>カワセ</t>
    </rPh>
    <rPh sb="4" eb="5">
      <t>レイ</t>
    </rPh>
    <rPh sb="6" eb="8">
      <t>ガイトウ</t>
    </rPh>
    <rPh sb="8" eb="10">
      <t>ユシュツ</t>
    </rPh>
    <rPh sb="10" eb="12">
      <t>ウム</t>
    </rPh>
    <phoneticPr fontId="1"/>
  </si>
  <si>
    <t>輸出貿易管理令
該当貨物の
輸出有無</t>
    <rPh sb="0" eb="2">
      <t>ユシュツ</t>
    </rPh>
    <rPh sb="2" eb="4">
      <t>ボウエキ</t>
    </rPh>
    <rPh sb="4" eb="6">
      <t>カンリ</t>
    </rPh>
    <rPh sb="6" eb="7">
      <t>レイ</t>
    </rPh>
    <rPh sb="8" eb="10">
      <t>ガイトウ</t>
    </rPh>
    <rPh sb="10" eb="12">
      <t>カモツ</t>
    </rPh>
    <rPh sb="14" eb="16">
      <t>ユシュツ</t>
    </rPh>
    <rPh sb="16" eb="18">
      <t>ウム</t>
    </rPh>
    <phoneticPr fontId="1"/>
  </si>
  <si>
    <r>
      <t xml:space="preserve">1 </t>
    </r>
    <r>
      <rPr>
        <b/>
        <sz val="14"/>
        <rFont val="ＭＳ Ｐゴシック"/>
        <family val="3"/>
        <charset val="128"/>
        <scheme val="minor"/>
      </rPr>
      <t>概況</t>
    </r>
    <phoneticPr fontId="1"/>
  </si>
  <si>
    <r>
      <t xml:space="preserve">取扱品目
</t>
    </r>
    <r>
      <rPr>
        <sz val="9"/>
        <color theme="1"/>
        <rFont val="ＭＳ Ｐゴシック"/>
        <family val="3"/>
        <charset val="128"/>
        <scheme val="minor"/>
      </rPr>
      <t>(直近実績）</t>
    </r>
    <rPh sb="0" eb="2">
      <t>トリアツカイ</t>
    </rPh>
    <phoneticPr fontId="1"/>
  </si>
  <si>
    <r>
      <rPr>
        <sz val="12"/>
        <color theme="1"/>
        <rFont val="ＭＳ Ｐゴシック"/>
        <family val="3"/>
        <charset val="128"/>
        <scheme val="minor"/>
      </rPr>
      <t>取扱品目</t>
    </r>
    <r>
      <rPr>
        <sz val="11"/>
        <color theme="1"/>
        <rFont val="ＭＳ Ｐゴシック"/>
        <family val="3"/>
        <charset val="128"/>
        <scheme val="minor"/>
      </rPr>
      <t xml:space="preserve">
(直近実績）</t>
    </r>
    <phoneticPr fontId="1"/>
  </si>
  <si>
    <t>〒</t>
    <phoneticPr fontId="1"/>
  </si>
  <si>
    <t>年</t>
    <rPh sb="0" eb="1">
      <t>ネン</t>
    </rPh>
    <phoneticPr fontId="1"/>
  </si>
  <si>
    <t>月</t>
    <rPh sb="0" eb="1">
      <t>ガツ</t>
    </rPh>
    <phoneticPr fontId="1"/>
  </si>
  <si>
    <t>万円</t>
    <rPh sb="0" eb="2">
      <t>マンエン</t>
    </rPh>
    <phoneticPr fontId="1"/>
  </si>
  <si>
    <t>回</t>
    <rPh sb="0" eb="1">
      <t>カイ</t>
    </rPh>
    <phoneticPr fontId="1"/>
  </si>
  <si>
    <t>百万円</t>
  </si>
  <si>
    <t>（国内</t>
    <rPh sb="1" eb="3">
      <t>コクナイ</t>
    </rPh>
    <phoneticPr fontId="1"/>
  </si>
  <si>
    <t>・海外</t>
    <rPh sb="1" eb="3">
      <t>カイガイ</t>
    </rPh>
    <phoneticPr fontId="1"/>
  </si>
  <si>
    <t>名（本社</t>
    <rPh sb="0" eb="1">
      <t>メイ</t>
    </rPh>
    <rPh sb="2" eb="4">
      <t>ホンシャ</t>
    </rPh>
    <phoneticPr fontId="1"/>
  </si>
  <si>
    <t>名）</t>
    <rPh sb="0" eb="1">
      <t>メイ</t>
    </rPh>
    <phoneticPr fontId="1"/>
  </si>
  <si>
    <t>名、支社</t>
    <rPh sb="0" eb="1">
      <t>メイ</t>
    </rPh>
    <rPh sb="2" eb="4">
      <t>シシャ</t>
    </rPh>
    <phoneticPr fontId="1"/>
  </si>
  <si>
    <t>国名（　</t>
    <phoneticPr fontId="1"/>
  </si>
  <si>
    <t>その他（</t>
    <phoneticPr fontId="1"/>
  </si>
  <si>
    <t xml:space="preserve"> (ﾌﾘｶﾞﾅ)</t>
    <phoneticPr fontId="1"/>
  </si>
  <si>
    <t>　　　　　　　　　　　　　　　　　　</t>
    <phoneticPr fontId="1"/>
  </si>
  <si>
    <t>　百万円</t>
  </si>
  <si>
    <t>海上</t>
    <phoneticPr fontId="1"/>
  </si>
  <si>
    <t>航空</t>
    <phoneticPr fontId="1"/>
  </si>
  <si>
    <t>郵便</t>
  </si>
  <si>
    <t>携帯</t>
    <phoneticPr fontId="1"/>
  </si>
  <si>
    <t>と</t>
    <phoneticPr fontId="1"/>
  </si>
  <si>
    <t xml:space="preserve"> 自社名義</t>
    <phoneticPr fontId="1"/>
  </si>
  <si>
    <t>自社で取引交渉を行う</t>
    <phoneticPr fontId="1"/>
  </si>
  <si>
    <t>自社で取引交渉を行わない</t>
    <phoneticPr fontId="1"/>
  </si>
  <si>
    <t>有</t>
    <rPh sb="0" eb="1">
      <t>アリ</t>
    </rPh>
    <phoneticPr fontId="1"/>
  </si>
  <si>
    <t>無</t>
    <rPh sb="0" eb="1">
      <t>ナ</t>
    </rPh>
    <phoneticPr fontId="1"/>
  </si>
  <si>
    <t>行っていない</t>
    <phoneticPr fontId="1"/>
  </si>
  <si>
    <t>行っている(</t>
    <phoneticPr fontId="1"/>
  </si>
  <si>
    <t>の間）</t>
    <rPh sb="1" eb="2">
      <t>アイダ</t>
    </rPh>
    <phoneticPr fontId="1"/>
  </si>
  <si>
    <t>ある</t>
    <phoneticPr fontId="1"/>
  </si>
  <si>
    <t>ない</t>
    <phoneticPr fontId="1"/>
  </si>
  <si>
    <t>有（外国為替令別表該当の特定技術を提供）</t>
    <rPh sb="0" eb="1">
      <t>アリ</t>
    </rPh>
    <phoneticPr fontId="1"/>
  </si>
  <si>
    <t>〇</t>
    <phoneticPr fontId="1"/>
  </si>
  <si>
    <t>％）</t>
    <phoneticPr fontId="1"/>
  </si>
  <si>
    <t>自社判定</t>
  </si>
  <si>
    <t>メーカーに依頼</t>
  </si>
  <si>
    <t>該非判定業者に依頼</t>
  </si>
  <si>
    <t>（経産省届出</t>
    <phoneticPr fontId="1"/>
  </si>
  <si>
    <t>調 査 票</t>
    <rPh sb="0" eb="1">
      <t>チョウ</t>
    </rPh>
    <rPh sb="2" eb="3">
      <t>サ</t>
    </rPh>
    <rPh sb="4" eb="5">
      <t>ヒョウ</t>
    </rPh>
    <phoneticPr fontId="1"/>
  </si>
  <si>
    <t>４　輸出入取引に関して不審な引き合いを受けたことがありますか？
　　</t>
    <phoneticPr fontId="1"/>
  </si>
  <si>
    <t>　　　「ある」場合は、具体的な内容についてお聞かせください（引き合いの時期、貨物の種別・品名、相手方等）</t>
    <phoneticPr fontId="1"/>
  </si>
  <si>
    <t>企　業　形　態</t>
    <phoneticPr fontId="1"/>
  </si>
  <si>
    <t>法人登記の有無</t>
    <rPh sb="2" eb="4">
      <t>トウキ</t>
    </rPh>
    <phoneticPr fontId="1"/>
  </si>
  <si>
    <t>本社所在地</t>
    <phoneticPr fontId="1"/>
  </si>
  <si>
    <t xml:space="preserve">２　 輸入取引概況 </t>
    <phoneticPr fontId="1"/>
  </si>
  <si>
    <t>【輸入】</t>
    <rPh sb="1" eb="3">
      <t>ユニュウ</t>
    </rPh>
    <phoneticPr fontId="1"/>
  </si>
  <si>
    <t>インボイス金額(貨物代金）以外の輸入業務にかかる支払い</t>
    <rPh sb="13" eb="15">
      <t>イガイ</t>
    </rPh>
    <phoneticPr fontId="1"/>
  </si>
  <si>
    <t>クレーム処理</t>
    <phoneticPr fontId="1"/>
  </si>
  <si>
    <t>インターネットサイト等
での販売状況</t>
    <phoneticPr fontId="1"/>
  </si>
  <si>
    <t>３　 輸出取引概況</t>
    <phoneticPr fontId="1"/>
  </si>
  <si>
    <t>【輸出】</t>
    <rPh sb="1" eb="3">
      <t>ユシュツ</t>
    </rPh>
    <phoneticPr fontId="1"/>
  </si>
  <si>
    <t>運送形態</t>
    <rPh sb="0" eb="2">
      <t>ウンソウ</t>
    </rPh>
    <rPh sb="2" eb="4">
      <t>ケイタイ</t>
    </rPh>
    <phoneticPr fontId="1"/>
  </si>
  <si>
    <t>外国為替令該当輸出の有無</t>
    <phoneticPr fontId="1"/>
  </si>
  <si>
    <t>項目</t>
    <rPh sb="0" eb="2">
      <t>コウモク</t>
    </rPh>
    <phoneticPr fontId="1"/>
  </si>
  <si>
    <t>企　業　形　態</t>
  </si>
  <si>
    <t>１　本邦系企業</t>
    <phoneticPr fontId="1"/>
  </si>
  <si>
    <t>２　外国系企業</t>
    <phoneticPr fontId="1"/>
  </si>
  <si>
    <t>３　個人事業者</t>
    <phoneticPr fontId="1"/>
  </si>
  <si>
    <t>決済方法</t>
    <phoneticPr fontId="1"/>
  </si>
  <si>
    <t>数件まとめて決済</t>
    <phoneticPr fontId="1"/>
  </si>
  <si>
    <t>都度決済</t>
  </si>
  <si>
    <t>都度決済</t>
    <phoneticPr fontId="1"/>
  </si>
  <si>
    <t>１か月分まとめて決済</t>
    <phoneticPr fontId="1"/>
  </si>
  <si>
    <t>前渡金から引落し</t>
    <phoneticPr fontId="1"/>
  </si>
  <si>
    <t>有無</t>
    <rPh sb="0" eb="2">
      <t>ウム</t>
    </rPh>
    <phoneticPr fontId="1"/>
  </si>
  <si>
    <t>無</t>
    <rPh sb="0" eb="1">
      <t>ム</t>
    </rPh>
    <phoneticPr fontId="1"/>
  </si>
  <si>
    <t>〇×</t>
    <phoneticPr fontId="1"/>
  </si>
  <si>
    <t>×</t>
    <phoneticPr fontId="1"/>
  </si>
  <si>
    <t>法人番号</t>
    <phoneticPr fontId="1"/>
  </si>
  <si>
    <t>・法人（会社）を法務局に登記している場合は、登記年月を西暦でご入力ください。
・個人事業者の場合は、営業開始年月をご入力ください。
（個人事業者から法人化した場合は、個人事業者として営業を開始した年月をご入力ください。）</t>
    <rPh sb="27" eb="29">
      <t>セイレキ</t>
    </rPh>
    <rPh sb="67" eb="69">
      <t>コジン</t>
    </rPh>
    <rPh sb="69" eb="72">
      <t>ジギョウシャ</t>
    </rPh>
    <rPh sb="74" eb="76">
      <t>ホウジン</t>
    </rPh>
    <rPh sb="76" eb="77">
      <t>カ</t>
    </rPh>
    <rPh sb="79" eb="81">
      <t>バアイ</t>
    </rPh>
    <rPh sb="83" eb="85">
      <t>コジン</t>
    </rPh>
    <rPh sb="85" eb="88">
      <t>ジギョウシャ</t>
    </rPh>
    <rPh sb="91" eb="93">
      <t>エイギョウ</t>
    </rPh>
    <rPh sb="94" eb="96">
      <t>カイシ</t>
    </rPh>
    <rPh sb="98" eb="99">
      <t>ネン</t>
    </rPh>
    <rPh sb="99" eb="100">
      <t>ツキ</t>
    </rPh>
    <phoneticPr fontId="1"/>
  </si>
  <si>
    <t>入力内容</t>
    <rPh sb="2" eb="4">
      <t>ナイヨウ</t>
    </rPh>
    <phoneticPr fontId="1"/>
  </si>
  <si>
    <t>入力要領</t>
    <rPh sb="2" eb="4">
      <t>ヨウリョウ</t>
    </rPh>
    <phoneticPr fontId="1"/>
  </si>
  <si>
    <t>入力日</t>
    <rPh sb="2" eb="3">
      <t>ヒ</t>
    </rPh>
    <phoneticPr fontId="1"/>
  </si>
  <si>
    <t>その他（直接入力⇒）</t>
    <rPh sb="4" eb="6">
      <t>チョクセツ</t>
    </rPh>
    <phoneticPr fontId="1"/>
  </si>
  <si>
    <t>支店がある場合は、従業員数を数値でご入力ください。（パート・アルバイト除く）
支店が複数ある場合は、全支店分を取りまとめてご入力ください。
例：A支店5名、B支店3名の場合、「8」</t>
    <rPh sb="9" eb="12">
      <t>ジュウギョウイン</t>
    </rPh>
    <rPh sb="12" eb="13">
      <t>スウ</t>
    </rPh>
    <rPh sb="35" eb="36">
      <t>ノゾ</t>
    </rPh>
    <rPh sb="50" eb="51">
      <t>ゼン</t>
    </rPh>
    <rPh sb="70" eb="71">
      <t>レイ</t>
    </rPh>
    <rPh sb="73" eb="75">
      <t>シテン</t>
    </rPh>
    <rPh sb="76" eb="77">
      <t>メイ</t>
    </rPh>
    <rPh sb="79" eb="81">
      <t>シテン</t>
    </rPh>
    <rPh sb="82" eb="83">
      <t>メイ</t>
    </rPh>
    <rPh sb="84" eb="86">
      <t>バアイ</t>
    </rPh>
    <phoneticPr fontId="1"/>
  </si>
  <si>
    <t>本店の従業員数を数値でご入力ください。（パート、アルバイトを除く。）
例：10名の場合、「10」</t>
    <rPh sb="0" eb="2">
      <t>ホンテン</t>
    </rPh>
    <rPh sb="35" eb="36">
      <t>レイ</t>
    </rPh>
    <rPh sb="39" eb="40">
      <t>メイ</t>
    </rPh>
    <rPh sb="41" eb="43">
      <t>バアイ</t>
    </rPh>
    <phoneticPr fontId="1"/>
  </si>
  <si>
    <t>入力不要です。
国内売上割合から自動入力されます。</t>
    <rPh sb="0" eb="2">
      <t>ニュウリョク</t>
    </rPh>
    <rPh sb="2" eb="4">
      <t>フヨウ</t>
    </rPh>
    <rPh sb="8" eb="10">
      <t>コクナイ</t>
    </rPh>
    <rPh sb="10" eb="11">
      <t>ウ</t>
    </rPh>
    <rPh sb="11" eb="12">
      <t>ア</t>
    </rPh>
    <rPh sb="12" eb="14">
      <t>ワリアイ</t>
    </rPh>
    <rPh sb="16" eb="18">
      <t>ジドウ</t>
    </rPh>
    <rPh sb="18" eb="20">
      <t>ニュウリョク</t>
    </rPh>
    <phoneticPr fontId="1"/>
  </si>
  <si>
    <t>取扱品目①</t>
    <rPh sb="0" eb="2">
      <t>トリアツカ</t>
    </rPh>
    <phoneticPr fontId="1"/>
  </si>
  <si>
    <t>関連関係</t>
  </si>
  <si>
    <t>関連関係</t>
    <phoneticPr fontId="1"/>
  </si>
  <si>
    <t>名称</t>
    <rPh sb="0" eb="2">
      <t>メイショウ</t>
    </rPh>
    <phoneticPr fontId="1"/>
  </si>
  <si>
    <t>親会社</t>
    <rPh sb="0" eb="3">
      <t>オヤガイシャ</t>
    </rPh>
    <phoneticPr fontId="1"/>
  </si>
  <si>
    <t>子会社</t>
    <rPh sb="0" eb="3">
      <t>コガイシャ</t>
    </rPh>
    <phoneticPr fontId="1"/>
  </si>
  <si>
    <t>その他</t>
    <rPh sb="2" eb="3">
      <t>タ</t>
    </rPh>
    <phoneticPr fontId="1"/>
  </si>
  <si>
    <t>仲介者</t>
    <rPh sb="0" eb="3">
      <t>チュウカイシャ</t>
    </rPh>
    <phoneticPr fontId="1"/>
  </si>
  <si>
    <t>貿易取引に関して、国内に関連する会社があればご入力ください。
※通関業者は除きます。</t>
    <phoneticPr fontId="1"/>
  </si>
  <si>
    <t xml:space="preserve">【国内①】
貿易業務関連会社等
</t>
    <rPh sb="1" eb="3">
      <t>コクナイ</t>
    </rPh>
    <phoneticPr fontId="1"/>
  </si>
  <si>
    <t>【国内②】
貿易業務関連会社等</t>
    <rPh sb="1" eb="3">
      <t>コクナイ</t>
    </rPh>
    <phoneticPr fontId="1"/>
  </si>
  <si>
    <t>関連会社とのご関係がその他の場合、直接内容をご入力ください。</t>
    <rPh sb="0" eb="4">
      <t>カンレンガイシャ</t>
    </rPh>
    <rPh sb="7" eb="9">
      <t>カンケイ</t>
    </rPh>
    <rPh sb="12" eb="13">
      <t>タ</t>
    </rPh>
    <rPh sb="14" eb="16">
      <t>バアイ</t>
    </rPh>
    <rPh sb="17" eb="19">
      <t>チョクセツ</t>
    </rPh>
    <rPh sb="19" eb="21">
      <t>ナイヨウ</t>
    </rPh>
    <rPh sb="23" eb="25">
      <t>ニュウリョク</t>
    </rPh>
    <phoneticPr fontId="1"/>
  </si>
  <si>
    <t>和文名</t>
    <phoneticPr fontId="1"/>
  </si>
  <si>
    <t>フリガナ</t>
    <phoneticPr fontId="1"/>
  </si>
  <si>
    <t>英文名</t>
    <rPh sb="0" eb="1">
      <t>エイ</t>
    </rPh>
    <rPh sb="1" eb="2">
      <t>ブン</t>
    </rPh>
    <phoneticPr fontId="1"/>
  </si>
  <si>
    <t>輸出入者符号</t>
  </si>
  <si>
    <t>税関発給コード</t>
    <phoneticPr fontId="1"/>
  </si>
  <si>
    <t>JASTPRO番号</t>
    <phoneticPr fontId="1"/>
  </si>
  <si>
    <t>その他</t>
    <rPh sb="2" eb="3">
      <t>タ</t>
    </rPh>
    <phoneticPr fontId="1"/>
  </si>
  <si>
    <t>決算</t>
    <rPh sb="0" eb="2">
      <t>ケッサン</t>
    </rPh>
    <phoneticPr fontId="1"/>
  </si>
  <si>
    <t>年間回数</t>
    <rPh sb="0" eb="1">
      <t>ネン</t>
    </rPh>
    <rPh sb="1" eb="2">
      <t>カン</t>
    </rPh>
    <rPh sb="2" eb="4">
      <t>カイスウ</t>
    </rPh>
    <phoneticPr fontId="1"/>
  </si>
  <si>
    <t>時期</t>
    <rPh sb="0" eb="1">
      <t>トキ</t>
    </rPh>
    <rPh sb="1" eb="2">
      <t>キ</t>
    </rPh>
    <phoneticPr fontId="1"/>
  </si>
  <si>
    <t>決算時期を数値でご入力ください。
例：3月の場合、「3」
6月と12月の場合、「6、12」</t>
    <rPh sb="0" eb="2">
      <t>ケッサン</t>
    </rPh>
    <rPh sb="2" eb="4">
      <t>ジキ</t>
    </rPh>
    <rPh sb="5" eb="7">
      <t>スウチ</t>
    </rPh>
    <rPh sb="9" eb="11">
      <t>ニュウリョク</t>
    </rPh>
    <rPh sb="17" eb="18">
      <t>レイ</t>
    </rPh>
    <rPh sb="20" eb="21">
      <t>ガツ</t>
    </rPh>
    <rPh sb="22" eb="24">
      <t>バアイ</t>
    </rPh>
    <rPh sb="30" eb="31">
      <t>ガツ</t>
    </rPh>
    <rPh sb="34" eb="35">
      <t>ガツ</t>
    </rPh>
    <rPh sb="36" eb="38">
      <t>バアイ</t>
    </rPh>
    <phoneticPr fontId="1"/>
  </si>
  <si>
    <t>従業員数</t>
    <phoneticPr fontId="1"/>
  </si>
  <si>
    <t>本店</t>
    <rPh sb="0" eb="1">
      <t>ホン</t>
    </rPh>
    <rPh sb="1" eb="2">
      <t>テン</t>
    </rPh>
    <phoneticPr fontId="1"/>
  </si>
  <si>
    <t>支店</t>
    <rPh sb="0" eb="1">
      <t>シ</t>
    </rPh>
    <phoneticPr fontId="1"/>
  </si>
  <si>
    <t>売上割合</t>
    <phoneticPr fontId="1"/>
  </si>
  <si>
    <t>WEBページ</t>
    <phoneticPr fontId="1"/>
  </si>
  <si>
    <t>URL</t>
    <phoneticPr fontId="1"/>
  </si>
  <si>
    <t>銀行名①</t>
    <rPh sb="0" eb="3">
      <t>ギンコウメイ</t>
    </rPh>
    <phoneticPr fontId="1"/>
  </si>
  <si>
    <t>支店名②</t>
    <rPh sb="0" eb="3">
      <t>シテンメイ</t>
    </rPh>
    <phoneticPr fontId="1"/>
  </si>
  <si>
    <t>支店名①</t>
    <rPh sb="0" eb="3">
      <t>シテンメイ</t>
    </rPh>
    <phoneticPr fontId="1"/>
  </si>
  <si>
    <t>銀行名②</t>
    <rPh sb="0" eb="3">
      <t>ギンコウメイ</t>
    </rPh>
    <phoneticPr fontId="1"/>
  </si>
  <si>
    <t>銀行名③</t>
    <rPh sb="0" eb="3">
      <t>ギンコウメイ</t>
    </rPh>
    <phoneticPr fontId="1"/>
  </si>
  <si>
    <t>支店名③</t>
    <rPh sb="0" eb="3">
      <t>シテンメイ</t>
    </rPh>
    <phoneticPr fontId="1"/>
  </si>
  <si>
    <t>銀行名④</t>
    <rPh sb="0" eb="3">
      <t>ギンコウメイ</t>
    </rPh>
    <phoneticPr fontId="1"/>
  </si>
  <si>
    <t>支店名④</t>
    <rPh sb="0" eb="3">
      <t>シテンメイ</t>
    </rPh>
    <phoneticPr fontId="1"/>
  </si>
  <si>
    <t>【国外①】
貿易業務関連会社等</t>
    <rPh sb="1" eb="3">
      <t>コクガイ</t>
    </rPh>
    <phoneticPr fontId="1"/>
  </si>
  <si>
    <t>国名</t>
    <rPh sb="0" eb="2">
      <t>コクメイ</t>
    </rPh>
    <phoneticPr fontId="1"/>
  </si>
  <si>
    <t xml:space="preserve">【国外②】
貿易業務関連会社等
</t>
    <phoneticPr fontId="1"/>
  </si>
  <si>
    <t>【国外③】
貿易業務関連会社等</t>
    <phoneticPr fontId="1"/>
  </si>
  <si>
    <t>関連会社が所在する国名をご入力ください。</t>
    <rPh sb="0" eb="2">
      <t>カンレン</t>
    </rPh>
    <rPh sb="2" eb="4">
      <t>カイシャ</t>
    </rPh>
    <rPh sb="5" eb="7">
      <t>ショザイ</t>
    </rPh>
    <rPh sb="9" eb="11">
      <t>コクメイ</t>
    </rPh>
    <rPh sb="13" eb="15">
      <t>ニュウリョク</t>
    </rPh>
    <phoneticPr fontId="1"/>
  </si>
  <si>
    <t>所有の有無</t>
    <rPh sb="0" eb="2">
      <t>ショユウ</t>
    </rPh>
    <rPh sb="3" eb="5">
      <t>ウム</t>
    </rPh>
    <phoneticPr fontId="1"/>
  </si>
  <si>
    <t>会社名・個人事業者名</t>
    <rPh sb="8" eb="9">
      <t>シャ</t>
    </rPh>
    <rPh sb="9" eb="10">
      <t>メイ</t>
    </rPh>
    <phoneticPr fontId="1"/>
  </si>
  <si>
    <t>稼働区分</t>
    <rPh sb="0" eb="2">
      <t>カドウ</t>
    </rPh>
    <rPh sb="2" eb="4">
      <t>クブン</t>
    </rPh>
    <phoneticPr fontId="1"/>
  </si>
  <si>
    <t>稼働中</t>
    <rPh sb="0" eb="3">
      <t>カドウチュウ</t>
    </rPh>
    <phoneticPr fontId="1"/>
  </si>
  <si>
    <t>休業中</t>
    <rPh sb="0" eb="3">
      <t>キュウギョウチュウ</t>
    </rPh>
    <phoneticPr fontId="1"/>
  </si>
  <si>
    <t>廃業</t>
    <rPh sb="0" eb="2">
      <t>ハイギョウ</t>
    </rPh>
    <phoneticPr fontId="1"/>
  </si>
  <si>
    <t>買付代理店</t>
    <rPh sb="0" eb="2">
      <t>カイツケ</t>
    </rPh>
    <rPh sb="2" eb="5">
      <t>ダイリテン</t>
    </rPh>
    <phoneticPr fontId="1"/>
  </si>
  <si>
    <t>稼働状況</t>
    <rPh sb="0" eb="2">
      <t>カドウ</t>
    </rPh>
    <rPh sb="2" eb="4">
      <t>ジョウキョウ</t>
    </rPh>
    <phoneticPr fontId="1"/>
  </si>
  <si>
    <t>郵便番号</t>
    <rPh sb="0" eb="4">
      <t>ユウビンバンゴウ</t>
    </rPh>
    <phoneticPr fontId="1"/>
  </si>
  <si>
    <t>住所</t>
    <rPh sb="0" eb="2">
      <t>ジュウショ</t>
    </rPh>
    <phoneticPr fontId="1"/>
  </si>
  <si>
    <t>住所</t>
    <phoneticPr fontId="1"/>
  </si>
  <si>
    <t>電話番号</t>
    <rPh sb="0" eb="2">
      <t>デンワ</t>
    </rPh>
    <rPh sb="2" eb="4">
      <t>バンゴウ</t>
    </rPh>
    <phoneticPr fontId="1"/>
  </si>
  <si>
    <t>代表者</t>
    <rPh sb="0" eb="3">
      <t>ダイヒョウシャ</t>
    </rPh>
    <phoneticPr fontId="1"/>
  </si>
  <si>
    <t>氏名</t>
    <phoneticPr fontId="1"/>
  </si>
  <si>
    <t>役職名</t>
    <rPh sb="0" eb="3">
      <t>ヤクショクメイ</t>
    </rPh>
    <phoneticPr fontId="1"/>
  </si>
  <si>
    <t>氏名（フリガナ）</t>
    <phoneticPr fontId="1"/>
  </si>
  <si>
    <t>１　概況</t>
    <rPh sb="2" eb="4">
      <t>ガイキョウ</t>
    </rPh>
    <phoneticPr fontId="1"/>
  </si>
  <si>
    <t>　　           （</t>
    <phoneticPr fontId="1"/>
  </si>
  <si>
    <t>本社の郵便番号、所在地、電話番号（複数ある場合は、代表番号）をご入力ください。</t>
    <phoneticPr fontId="1"/>
  </si>
  <si>
    <t>貿易関連書類を保管している事業所
(本社所在地と異なる場合)</t>
    <rPh sb="7" eb="9">
      <t>ホカン</t>
    </rPh>
    <phoneticPr fontId="1"/>
  </si>
  <si>
    <t>貿易関係書類（輸出入許可書、インボイス、パッキングリスト、送金関係書類等）を本社所在地以外で保管している場合は、保管先の「事業所名、住所、電話番号」をご入力ください。
（本社で保存されている場合は入力不要です。）</t>
    <rPh sb="46" eb="48">
      <t>ホカン</t>
    </rPh>
    <rPh sb="98" eb="100">
      <t>ニュウリョク</t>
    </rPh>
    <rPh sb="100" eb="102">
      <t>フヨウ</t>
    </rPh>
    <phoneticPr fontId="1"/>
  </si>
  <si>
    <t>事業所名</t>
  </si>
  <si>
    <t>貿易取引に関して、国外に関連する会社があればご入力ください。</t>
    <phoneticPr fontId="1"/>
  </si>
  <si>
    <t>貿易取引に関して、国外に関連する会社があればご入力ください。</t>
    <rPh sb="10" eb="11">
      <t>ソト</t>
    </rPh>
    <phoneticPr fontId="1"/>
  </si>
  <si>
    <t>仕出国①</t>
    <rPh sb="0" eb="2">
      <t>シダシ</t>
    </rPh>
    <rPh sb="2" eb="3">
      <t>コク</t>
    </rPh>
    <phoneticPr fontId="1"/>
  </si>
  <si>
    <t>取扱品目②</t>
    <rPh sb="0" eb="2">
      <t>トリアツカ</t>
    </rPh>
    <phoneticPr fontId="1"/>
  </si>
  <si>
    <t>仕出国②</t>
    <rPh sb="0" eb="2">
      <t>シダシ</t>
    </rPh>
    <rPh sb="2" eb="3">
      <t>コク</t>
    </rPh>
    <phoneticPr fontId="1"/>
  </si>
  <si>
    <t>取扱品目③</t>
    <rPh sb="0" eb="2">
      <t>トリアツカ</t>
    </rPh>
    <phoneticPr fontId="1"/>
  </si>
  <si>
    <t>仕出国③</t>
    <rPh sb="0" eb="2">
      <t>シダシ</t>
    </rPh>
    <rPh sb="2" eb="3">
      <t>コク</t>
    </rPh>
    <phoneticPr fontId="1"/>
  </si>
  <si>
    <t>取扱品目④</t>
    <rPh sb="0" eb="2">
      <t>トリアツカ</t>
    </rPh>
    <phoneticPr fontId="1"/>
  </si>
  <si>
    <t>仕出国④</t>
    <rPh sb="0" eb="2">
      <t>シダシ</t>
    </rPh>
    <rPh sb="2" eb="3">
      <t>コク</t>
    </rPh>
    <phoneticPr fontId="1"/>
  </si>
  <si>
    <t>所属</t>
    <rPh sb="0" eb="2">
      <t>ショゾク</t>
    </rPh>
    <phoneticPr fontId="1"/>
  </si>
  <si>
    <t>氏名</t>
    <rPh sb="0" eb="2">
      <t>シメイ</t>
    </rPh>
    <phoneticPr fontId="1"/>
  </si>
  <si>
    <t>フリガナ</t>
    <phoneticPr fontId="1"/>
  </si>
  <si>
    <t>三国間貿易</t>
  </si>
  <si>
    <t>海上</t>
    <rPh sb="0" eb="2">
      <t>カイジョウ</t>
    </rPh>
    <phoneticPr fontId="1"/>
  </si>
  <si>
    <t>郵便</t>
    <rPh sb="0" eb="2">
      <t>ユウビン</t>
    </rPh>
    <phoneticPr fontId="1"/>
  </si>
  <si>
    <t>航空</t>
    <rPh sb="0" eb="2">
      <t>コウクウ</t>
    </rPh>
    <phoneticPr fontId="1"/>
  </si>
  <si>
    <t>手荷物（ハンドキャリー）</t>
    <rPh sb="0" eb="3">
      <t>テニモツ</t>
    </rPh>
    <phoneticPr fontId="1"/>
  </si>
  <si>
    <t>運送形態</t>
    <rPh sb="0" eb="2">
      <t>ウンソウ</t>
    </rPh>
    <rPh sb="2" eb="4">
      <t>ケイタイ</t>
    </rPh>
    <phoneticPr fontId="1"/>
  </si>
  <si>
    <t>輸入の形態（自社名義）</t>
    <phoneticPr fontId="1"/>
  </si>
  <si>
    <t>割合</t>
    <rPh sb="0" eb="2">
      <t>ワリアイ</t>
    </rPh>
    <phoneticPr fontId="1"/>
  </si>
  <si>
    <t>会社名・個人事業者名（和文名）のフリガナをご入力ください。</t>
    <rPh sb="0" eb="3">
      <t>カイシャメイ</t>
    </rPh>
    <rPh sb="4" eb="6">
      <t>コジン</t>
    </rPh>
    <rPh sb="6" eb="9">
      <t>ジギョウシャ</t>
    </rPh>
    <rPh sb="9" eb="10">
      <t>メイ</t>
    </rPh>
    <phoneticPr fontId="1"/>
  </si>
  <si>
    <t>会社名・個人事業者名を英文でご入力ください。</t>
    <rPh sb="12" eb="13">
      <t>ブン</t>
    </rPh>
    <phoneticPr fontId="1"/>
  </si>
  <si>
    <t>代表者の役職名をご入力ください。</t>
    <rPh sb="0" eb="3">
      <t>ダイヒョウシャ</t>
    </rPh>
    <rPh sb="4" eb="7">
      <t>ヤクショクメイ</t>
    </rPh>
    <phoneticPr fontId="1"/>
  </si>
  <si>
    <t>代表者の氏名をご入力ください。</t>
  </si>
  <si>
    <t>代表者氏名のフリガナをご入力ください。</t>
  </si>
  <si>
    <t>代表者の住所をご入力ください。</t>
    <rPh sb="4" eb="6">
      <t>ジュウショ</t>
    </rPh>
    <phoneticPr fontId="1"/>
  </si>
  <si>
    <t>法人番号（13桁）をご入力ください。
※個人事業主の場合、入力不要</t>
    <rPh sb="7" eb="8">
      <t>ケタ</t>
    </rPh>
    <rPh sb="20" eb="25">
      <t>コジンジギョウヌシ</t>
    </rPh>
    <rPh sb="26" eb="28">
      <t>バアイ</t>
    </rPh>
    <rPh sb="31" eb="33">
      <t>フヨウ</t>
    </rPh>
    <phoneticPr fontId="1"/>
  </si>
  <si>
    <t>税関発給コード（”C”から始まる17桁）をお持ちの場合、ご入力ください。</t>
  </si>
  <si>
    <t>JASTPRO番号（”P”から始まる12桁）をお持ちの場合、ご入力ください。</t>
  </si>
  <si>
    <t>輸出入許可書の輸出入者名の前に入力がある場合は、その番号をご入力ください。
※法人の場合、入力不要</t>
    <rPh sb="39" eb="41">
      <t>ホウジン</t>
    </rPh>
    <rPh sb="42" eb="44">
      <t>バアイ</t>
    </rPh>
    <rPh sb="47" eb="49">
      <t>フヨウ</t>
    </rPh>
    <phoneticPr fontId="1"/>
  </si>
  <si>
    <t>※輸入取引を行っていない場合は、入力不要です。
「３　輸出引取概況」の入力へお進みください。</t>
    <rPh sb="1" eb="3">
      <t>ユニュウ</t>
    </rPh>
    <rPh sb="3" eb="5">
      <t>トリヒキ</t>
    </rPh>
    <rPh sb="6" eb="7">
      <t>オコナ</t>
    </rPh>
    <rPh sb="12" eb="14">
      <t>バアイ</t>
    </rPh>
    <rPh sb="16" eb="18">
      <t>ニュウリョク</t>
    </rPh>
    <rPh sb="18" eb="20">
      <t>フヨウ</t>
    </rPh>
    <rPh sb="27" eb="29">
      <t>ユシュツ</t>
    </rPh>
    <rPh sb="29" eb="31">
      <t>ヒキト</t>
    </rPh>
    <rPh sb="31" eb="33">
      <t>ガイキョウ</t>
    </rPh>
    <rPh sb="35" eb="37">
      <t>ニュウリョク</t>
    </rPh>
    <rPh sb="39" eb="40">
      <t>スス</t>
    </rPh>
    <phoneticPr fontId="1"/>
  </si>
  <si>
    <t>輸入の形態（他者名義）</t>
    <phoneticPr fontId="1"/>
  </si>
  <si>
    <t>自社で交渉を行っていない場合は、輸入取引交渉者をご入力ください。</t>
    <phoneticPr fontId="1"/>
  </si>
  <si>
    <t>取引交渉</t>
    <rPh sb="0" eb="2">
      <t>トリヒキ</t>
    </rPh>
    <rPh sb="2" eb="4">
      <t>コウショウ</t>
    </rPh>
    <phoneticPr fontId="1"/>
  </si>
  <si>
    <t>決済代行</t>
    <rPh sb="0" eb="2">
      <t>ケッサイ</t>
    </rPh>
    <rPh sb="2" eb="4">
      <t>ダイコウ</t>
    </rPh>
    <phoneticPr fontId="1"/>
  </si>
  <si>
    <t>取引交渉者（社名）</t>
    <rPh sb="0" eb="2">
      <t>トリヒキ</t>
    </rPh>
    <rPh sb="2" eb="4">
      <t>コウショウ</t>
    </rPh>
    <rPh sb="4" eb="5">
      <t>シャ</t>
    </rPh>
    <phoneticPr fontId="1"/>
  </si>
  <si>
    <t>取引交渉者（住所）</t>
    <rPh sb="6" eb="8">
      <t>ジュウショ</t>
    </rPh>
    <phoneticPr fontId="1"/>
  </si>
  <si>
    <t>利用内容</t>
    <rPh sb="0" eb="2">
      <t>リヨウ</t>
    </rPh>
    <rPh sb="2" eb="4">
      <t>ナイヨウ</t>
    </rPh>
    <phoneticPr fontId="1"/>
  </si>
  <si>
    <t>決済代行</t>
    <rPh sb="0" eb="4">
      <t>ケッサイダイコウ</t>
    </rPh>
    <phoneticPr fontId="1"/>
  </si>
  <si>
    <t>利用していない</t>
    <phoneticPr fontId="1"/>
  </si>
  <si>
    <t>取引の有無</t>
    <rPh sb="0" eb="2">
      <t>トリヒキ</t>
    </rPh>
    <rPh sb="3" eb="5">
      <t>ウム</t>
    </rPh>
    <phoneticPr fontId="1"/>
  </si>
  <si>
    <t>依頼者名
依頼先名</t>
    <rPh sb="0" eb="3">
      <t>イライシャ</t>
    </rPh>
    <rPh sb="3" eb="4">
      <t>メイ</t>
    </rPh>
    <rPh sb="5" eb="7">
      <t>イライ</t>
    </rPh>
    <rPh sb="7" eb="8">
      <t>サキ</t>
    </rPh>
    <rPh sb="8" eb="9">
      <t>メイ</t>
    </rPh>
    <phoneticPr fontId="1"/>
  </si>
  <si>
    <t>決済手段</t>
  </si>
  <si>
    <t>T/T（外国送金）</t>
    <rPh sb="4" eb="6">
      <t>ガイコク</t>
    </rPh>
    <rPh sb="6" eb="8">
      <t>ソウキン</t>
    </rPh>
    <phoneticPr fontId="1"/>
  </si>
  <si>
    <t>現金</t>
    <rPh sb="0" eb="2">
      <t>ゲンキン</t>
    </rPh>
    <phoneticPr fontId="1"/>
  </si>
  <si>
    <t>PayPal</t>
    <phoneticPr fontId="1"/>
  </si>
  <si>
    <t>クレジットカード</t>
    <phoneticPr fontId="1"/>
  </si>
  <si>
    <t>L/C</t>
    <phoneticPr fontId="1"/>
  </si>
  <si>
    <t>D/A、D/P</t>
    <phoneticPr fontId="1"/>
  </si>
  <si>
    <t>アリペイ</t>
    <phoneticPr fontId="1"/>
  </si>
  <si>
    <t>日本国内口座への振込み</t>
    <rPh sb="0" eb="2">
      <t>ニホン</t>
    </rPh>
    <rPh sb="2" eb="4">
      <t>コクナイ</t>
    </rPh>
    <rPh sb="4" eb="6">
      <t>コウザ</t>
    </rPh>
    <rPh sb="8" eb="10">
      <t>フリコミ</t>
    </rPh>
    <phoneticPr fontId="1"/>
  </si>
  <si>
    <t>手数料（コミッション）
※通関手数料、銀行手数料を除く</t>
    <rPh sb="0" eb="3">
      <t>テスウリョウ</t>
    </rPh>
    <rPh sb="13" eb="15">
      <t>ツウカン</t>
    </rPh>
    <rPh sb="15" eb="18">
      <t>テスウリョウ</t>
    </rPh>
    <rPh sb="19" eb="21">
      <t>ギンコウ</t>
    </rPh>
    <rPh sb="21" eb="24">
      <t>テスウリョウ</t>
    </rPh>
    <rPh sb="25" eb="26">
      <t>ノゾ</t>
    </rPh>
    <phoneticPr fontId="1"/>
  </si>
  <si>
    <t>ロイヤリティ（商標権、意匠権、特許権）</t>
    <rPh sb="7" eb="10">
      <t>ショウヒョウケン</t>
    </rPh>
    <rPh sb="11" eb="14">
      <t>イショウケン</t>
    </rPh>
    <rPh sb="15" eb="18">
      <t>トッキョケン</t>
    </rPh>
    <phoneticPr fontId="1"/>
  </si>
  <si>
    <t>商品製造に関する給料、報酬</t>
    <rPh sb="0" eb="2">
      <t>ショウヒン</t>
    </rPh>
    <rPh sb="2" eb="4">
      <t>セイゾウ</t>
    </rPh>
    <rPh sb="5" eb="6">
      <t>カン</t>
    </rPh>
    <rPh sb="8" eb="10">
      <t>キュウリョウ</t>
    </rPh>
    <rPh sb="11" eb="13">
      <t>ホウシュウ</t>
    </rPh>
    <phoneticPr fontId="1"/>
  </si>
  <si>
    <t>輸入貨物の容器、包装、検品費用</t>
    <rPh sb="5" eb="7">
      <t>ヨウキ</t>
    </rPh>
    <rPh sb="8" eb="10">
      <t>ホウソウ</t>
    </rPh>
    <rPh sb="11" eb="13">
      <t>ケンピン</t>
    </rPh>
    <rPh sb="13" eb="15">
      <t>ヒヨウ</t>
    </rPh>
    <phoneticPr fontId="1"/>
  </si>
  <si>
    <t>現地調達の原材料、設備、金型</t>
    <rPh sb="0" eb="2">
      <t>ゲンチ</t>
    </rPh>
    <rPh sb="2" eb="4">
      <t>チョウタツ</t>
    </rPh>
    <rPh sb="5" eb="8">
      <t>ゲンザイリョウ</t>
    </rPh>
    <rPh sb="9" eb="11">
      <t>セツビ</t>
    </rPh>
    <rPh sb="12" eb="14">
      <t>カナガタ</t>
    </rPh>
    <phoneticPr fontId="1"/>
  </si>
  <si>
    <t>研究開発費</t>
    <rPh sb="0" eb="2">
      <t>ケンキュウ</t>
    </rPh>
    <rPh sb="2" eb="5">
      <t>カイハツヒ</t>
    </rPh>
    <phoneticPr fontId="1"/>
  </si>
  <si>
    <t>手付金、前渡金</t>
    <rPh sb="0" eb="2">
      <t>テツケ</t>
    </rPh>
    <rPh sb="2" eb="3">
      <t>キン</t>
    </rPh>
    <rPh sb="4" eb="6">
      <t>マエワタ</t>
    </rPh>
    <rPh sb="6" eb="7">
      <t>キン</t>
    </rPh>
    <phoneticPr fontId="1"/>
  </si>
  <si>
    <t>貸付金</t>
    <rPh sb="0" eb="2">
      <t>カシツケ</t>
    </rPh>
    <rPh sb="2" eb="3">
      <t>キン</t>
    </rPh>
    <phoneticPr fontId="1"/>
  </si>
  <si>
    <t>輸出国内の運賃、保管料</t>
    <rPh sb="0" eb="1">
      <t>ユ</t>
    </rPh>
    <rPh sb="1" eb="2">
      <t>シュツ</t>
    </rPh>
    <rPh sb="2" eb="4">
      <t>コクナイ</t>
    </rPh>
    <rPh sb="5" eb="7">
      <t>ウンチン</t>
    </rPh>
    <rPh sb="8" eb="11">
      <t>ホカンリョウ</t>
    </rPh>
    <phoneticPr fontId="1"/>
  </si>
  <si>
    <t>【有償】原材料、部分品、付属品</t>
    <rPh sb="4" eb="7">
      <t>ゲンザイリョウ</t>
    </rPh>
    <rPh sb="8" eb="11">
      <t>ブブンヒン</t>
    </rPh>
    <rPh sb="12" eb="14">
      <t>フゾク</t>
    </rPh>
    <rPh sb="14" eb="15">
      <t>ヒン</t>
    </rPh>
    <phoneticPr fontId="1"/>
  </si>
  <si>
    <t>【有償】機械、工具、設備</t>
    <rPh sb="4" eb="6">
      <t>キカイ</t>
    </rPh>
    <rPh sb="7" eb="9">
      <t>コウグ</t>
    </rPh>
    <rPh sb="10" eb="12">
      <t>セツビ</t>
    </rPh>
    <phoneticPr fontId="1"/>
  </si>
  <si>
    <t>【有償】金型</t>
    <rPh sb="4" eb="6">
      <t>カナガタ</t>
    </rPh>
    <phoneticPr fontId="1"/>
  </si>
  <si>
    <t>【無償】原材料、部分品、付属品</t>
    <rPh sb="1" eb="3">
      <t>ムショウ</t>
    </rPh>
    <phoneticPr fontId="1"/>
  </si>
  <si>
    <t>【無償】機械、工具、設備</t>
    <rPh sb="1" eb="3">
      <t>ムショウ</t>
    </rPh>
    <phoneticPr fontId="1"/>
  </si>
  <si>
    <t>【無償】金型</t>
    <rPh sb="1" eb="3">
      <t>ムショウ</t>
    </rPh>
    <phoneticPr fontId="1"/>
  </si>
  <si>
    <t>入金（返金）</t>
    <rPh sb="0" eb="2">
      <t>ニュウキン</t>
    </rPh>
    <rPh sb="3" eb="5">
      <t>ヘンキン</t>
    </rPh>
    <phoneticPr fontId="1"/>
  </si>
  <si>
    <t>代替品</t>
    <rPh sb="0" eb="3">
      <t>ダイタイヒン</t>
    </rPh>
    <phoneticPr fontId="1"/>
  </si>
  <si>
    <t>自社HP</t>
    <rPh sb="0" eb="2">
      <t>ジシャ</t>
    </rPh>
    <phoneticPr fontId="1"/>
  </si>
  <si>
    <t>Amazon</t>
    <phoneticPr fontId="1"/>
  </si>
  <si>
    <t>楽天</t>
    <rPh sb="0" eb="2">
      <t>ラクテン</t>
    </rPh>
    <phoneticPr fontId="1"/>
  </si>
  <si>
    <t>Yahoo!</t>
    <phoneticPr fontId="1"/>
  </si>
  <si>
    <t>仕向国①</t>
    <rPh sb="2" eb="3">
      <t>コク</t>
    </rPh>
    <phoneticPr fontId="1"/>
  </si>
  <si>
    <t>仕向国②</t>
    <rPh sb="2" eb="3">
      <t>コク</t>
    </rPh>
    <phoneticPr fontId="1"/>
  </si>
  <si>
    <t>仕向国③</t>
    <rPh sb="2" eb="3">
      <t>コク</t>
    </rPh>
    <phoneticPr fontId="1"/>
  </si>
  <si>
    <t>取扱品目
（直近実績）</t>
    <rPh sb="0" eb="2">
      <t>トリアツカ</t>
    </rPh>
    <rPh sb="6" eb="8">
      <t>チョッキン</t>
    </rPh>
    <rPh sb="8" eb="10">
      <t>ジッセキ</t>
    </rPh>
    <phoneticPr fontId="1"/>
  </si>
  <si>
    <t>取扱品目
（直近実績）</t>
    <rPh sb="0" eb="2">
      <t>トリアツカ</t>
    </rPh>
    <phoneticPr fontId="1"/>
  </si>
  <si>
    <t>輸出の形態（自社名義）</t>
    <rPh sb="1" eb="2">
      <t>シュツ</t>
    </rPh>
    <phoneticPr fontId="1"/>
  </si>
  <si>
    <t>輸出の形態（他者名義）</t>
    <phoneticPr fontId="1"/>
  </si>
  <si>
    <t>自社で交渉を行っていない場合は、輸出取引交渉者をご入力ください。</t>
    <phoneticPr fontId="1"/>
  </si>
  <si>
    <t>別表第１該当貨物（許可取得）</t>
    <rPh sb="0" eb="2">
      <t>ベッピョウ</t>
    </rPh>
    <rPh sb="2" eb="3">
      <t>ダイ</t>
    </rPh>
    <rPh sb="4" eb="6">
      <t>ガイトウ</t>
    </rPh>
    <rPh sb="6" eb="8">
      <t>カモツ</t>
    </rPh>
    <rPh sb="9" eb="11">
      <t>キョカ</t>
    </rPh>
    <rPh sb="11" eb="13">
      <t>シュトク</t>
    </rPh>
    <phoneticPr fontId="1"/>
  </si>
  <si>
    <t>別表第２該当貨物（承認取得）</t>
    <rPh sb="0" eb="2">
      <t>ベッピョウ</t>
    </rPh>
    <rPh sb="2" eb="3">
      <t>ダイ</t>
    </rPh>
    <rPh sb="4" eb="6">
      <t>ガイトウ</t>
    </rPh>
    <rPh sb="6" eb="8">
      <t>カモツ</t>
    </rPh>
    <rPh sb="9" eb="11">
      <t>ショウニン</t>
    </rPh>
    <rPh sb="11" eb="13">
      <t>シュトク</t>
    </rPh>
    <phoneticPr fontId="1"/>
  </si>
  <si>
    <t>別表該当貨物（少額等特例適用）</t>
    <rPh sb="0" eb="2">
      <t>ベッピョウ</t>
    </rPh>
    <rPh sb="2" eb="4">
      <t>ガイトウ</t>
    </rPh>
    <rPh sb="4" eb="6">
      <t>カモツ</t>
    </rPh>
    <rPh sb="7" eb="9">
      <t>ショウガク</t>
    </rPh>
    <rPh sb="9" eb="10">
      <t>トウ</t>
    </rPh>
    <rPh sb="10" eb="12">
      <t>トクレイ</t>
    </rPh>
    <rPh sb="12" eb="14">
      <t>テキヨウ</t>
    </rPh>
    <phoneticPr fontId="1"/>
  </si>
  <si>
    <t>委託加工貿易原材料（皮革等）</t>
    <phoneticPr fontId="1"/>
  </si>
  <si>
    <t>北朝鮮を最終仕向地とする輸出</t>
    <phoneticPr fontId="1"/>
  </si>
  <si>
    <t>ロシアを最終仕向地とする輸出</t>
    <phoneticPr fontId="1"/>
  </si>
  <si>
    <t>自社判定</t>
    <phoneticPr fontId="1"/>
  </si>
  <si>
    <t>メーカーに依頼</t>
    <phoneticPr fontId="1"/>
  </si>
  <si>
    <t>該非判定業者に依頼</t>
    <phoneticPr fontId="1"/>
  </si>
  <si>
    <t>輸出管理内部規程策定</t>
    <phoneticPr fontId="1"/>
  </si>
  <si>
    <t>輸出手続ルール</t>
    <phoneticPr fontId="1"/>
  </si>
  <si>
    <t>輸出関連法令対応</t>
    <phoneticPr fontId="1"/>
  </si>
  <si>
    <t>４　輸出入取引に関して</t>
    <phoneticPr fontId="1"/>
  </si>
  <si>
    <t>※輸出取引を行っていない場合は、入力不要です。
「４　輸出入取引に関して」の質問へお進みください。</t>
    <rPh sb="1" eb="3">
      <t>ユシュツ</t>
    </rPh>
    <rPh sb="3" eb="5">
      <t>トリヒキ</t>
    </rPh>
    <rPh sb="6" eb="7">
      <t>オコナ</t>
    </rPh>
    <rPh sb="12" eb="14">
      <t>バアイ</t>
    </rPh>
    <rPh sb="16" eb="18">
      <t>ニュウリョク</t>
    </rPh>
    <rPh sb="18" eb="20">
      <t>フヨウ</t>
    </rPh>
    <rPh sb="38" eb="40">
      <t>シツモン</t>
    </rPh>
    <rPh sb="42" eb="43">
      <t>スス</t>
    </rPh>
    <phoneticPr fontId="1"/>
  </si>
  <si>
    <t>　５　その他</t>
    <phoneticPr fontId="1"/>
  </si>
  <si>
    <t>※【ご記入担当者】</t>
    <phoneticPr fontId="1"/>
  </si>
  <si>
    <t>会社名</t>
    <phoneticPr fontId="1"/>
  </si>
  <si>
    <t>所　属</t>
    <phoneticPr fontId="1"/>
  </si>
  <si>
    <t>お名前</t>
    <phoneticPr fontId="1"/>
  </si>
  <si>
    <t>電話番号</t>
    <phoneticPr fontId="1"/>
  </si>
  <si>
    <t>（内線）</t>
    <phoneticPr fontId="1"/>
  </si>
  <si>
    <t>現金（送付、持参等）</t>
    <rPh sb="0" eb="2">
      <t>ゲンキン</t>
    </rPh>
    <phoneticPr fontId="1"/>
  </si>
  <si>
    <t>L/C（信用状）</t>
    <phoneticPr fontId="1"/>
  </si>
  <si>
    <t>ご協力ありがとうございました。</t>
    <phoneticPr fontId="1"/>
  </si>
  <si>
    <t>行っている　→どの国の間ですか？（</t>
    <phoneticPr fontId="1"/>
  </si>
  <si>
    <t>国名（発送元）</t>
    <rPh sb="0" eb="1">
      <t>クニ</t>
    </rPh>
    <rPh sb="1" eb="2">
      <t>メイ</t>
    </rPh>
    <rPh sb="3" eb="5">
      <t>ハッソウ</t>
    </rPh>
    <rPh sb="5" eb="6">
      <t>モト</t>
    </rPh>
    <phoneticPr fontId="1"/>
  </si>
  <si>
    <t>国名（発送先）</t>
    <rPh sb="0" eb="1">
      <t>クニ</t>
    </rPh>
    <rPh sb="1" eb="2">
      <t>メイ</t>
    </rPh>
    <rPh sb="3" eb="6">
      <t>ハッソウサキ</t>
    </rPh>
    <rPh sb="6" eb="7">
      <t>デサキ</t>
    </rPh>
    <phoneticPr fontId="1"/>
  </si>
  <si>
    <t>取引がある場合、発送先の国名をご入力ください。</t>
    <rPh sb="8" eb="11">
      <t>ハッソウサキ</t>
    </rPh>
    <rPh sb="12" eb="14">
      <t>コクメイ</t>
    </rPh>
    <phoneticPr fontId="1"/>
  </si>
  <si>
    <t>取引がある場合、発送元の国名をご入力ください。</t>
    <rPh sb="0" eb="2">
      <t>トリヒキ</t>
    </rPh>
    <rPh sb="5" eb="7">
      <t>バアイ</t>
    </rPh>
    <rPh sb="8" eb="10">
      <t>ハッソウ</t>
    </rPh>
    <rPh sb="10" eb="11">
      <t>モト</t>
    </rPh>
    <rPh sb="12" eb="13">
      <t>クニ</t>
    </rPh>
    <rPh sb="13" eb="14">
      <t>メイ</t>
    </rPh>
    <rPh sb="16" eb="18">
      <t>ニュウリョク</t>
    </rPh>
    <phoneticPr fontId="1"/>
  </si>
  <si>
    <t>自社</t>
    <rPh sb="0" eb="1">
      <t>ジ</t>
    </rPh>
    <rPh sb="1" eb="2">
      <t>シャ</t>
    </rPh>
    <phoneticPr fontId="1"/>
  </si>
  <si>
    <t>他社</t>
    <rPh sb="0" eb="2">
      <t>タシャ</t>
    </rPh>
    <phoneticPr fontId="1"/>
  </si>
  <si>
    <t>取引交渉者</t>
    <phoneticPr fontId="1"/>
  </si>
  <si>
    <t>T/T（外国送金）</t>
    <phoneticPr fontId="1"/>
  </si>
  <si>
    <t>現金</t>
    <phoneticPr fontId="1"/>
  </si>
  <si>
    <t>ｸﾚｼﾞｯﾄｶｰﾄﾞ</t>
    <phoneticPr fontId="1"/>
  </si>
  <si>
    <t>その他（　</t>
    <rPh sb="2" eb="3">
      <t>タ</t>
    </rPh>
    <phoneticPr fontId="1"/>
  </si>
  <si>
    <t>日本国内口座への振込</t>
    <phoneticPr fontId="1"/>
  </si>
  <si>
    <t>ＰａｙＰａｌ</t>
    <phoneticPr fontId="1"/>
  </si>
  <si>
    <t>アリペイ</t>
    <phoneticPr fontId="1"/>
  </si>
  <si>
    <t>L/C</t>
    <phoneticPr fontId="1"/>
  </si>
  <si>
    <t xml:space="preserve"> D/A・D/P</t>
    <phoneticPr fontId="1"/>
  </si>
  <si>
    <t>輸出国内の運賃、保管料</t>
    <rPh sb="0" eb="2">
      <t>ユシュツ</t>
    </rPh>
    <rPh sb="2" eb="4">
      <t>コクナイ</t>
    </rPh>
    <rPh sb="5" eb="7">
      <t>ウンチン</t>
    </rPh>
    <rPh sb="8" eb="11">
      <t>ホカンリョウ</t>
    </rPh>
    <phoneticPr fontId="1"/>
  </si>
  <si>
    <t>手付金、前渡金</t>
  </si>
  <si>
    <t>手数料（コミッション）
※通関手数料・銀行手数料を除く</t>
    <rPh sb="13" eb="15">
      <t>ツウカン</t>
    </rPh>
    <rPh sb="15" eb="18">
      <t>テスウリョウ</t>
    </rPh>
    <rPh sb="19" eb="21">
      <t>ギンコウ</t>
    </rPh>
    <rPh sb="21" eb="24">
      <t>テスウリョウ</t>
    </rPh>
    <rPh sb="25" eb="26">
      <t>ノゾ</t>
    </rPh>
    <phoneticPr fontId="1"/>
  </si>
  <si>
    <t>ロイヤルティ（商標権、意匠権、特許権）</t>
  </si>
  <si>
    <t>商品製造に関連する給料、報酬</t>
    <rPh sb="0" eb="2">
      <t>ショウヒン</t>
    </rPh>
    <rPh sb="2" eb="4">
      <t>セイゾウ</t>
    </rPh>
    <rPh sb="5" eb="7">
      <t>カンレン</t>
    </rPh>
    <phoneticPr fontId="1"/>
  </si>
  <si>
    <t>輸入貨物の容器、包装、検品の費用</t>
    <rPh sb="11" eb="13">
      <t>ケンピン</t>
    </rPh>
    <phoneticPr fontId="1"/>
  </si>
  <si>
    <t>現地調達の原材料、設備、金型</t>
    <rPh sb="9" eb="11">
      <t>セツビ</t>
    </rPh>
    <rPh sb="12" eb="14">
      <t>カナガタ</t>
    </rPh>
    <phoneticPr fontId="1"/>
  </si>
  <si>
    <t>研究開発費</t>
  </si>
  <si>
    <t>貸付金</t>
  </si>
  <si>
    <t>その他（</t>
  </si>
  <si>
    <t>原材料、部分品、付属品</t>
  </si>
  <si>
    <t>機械、工具、設備等</t>
  </si>
  <si>
    <t>金型</t>
  </si>
  <si>
    <t>有償</t>
    <phoneticPr fontId="1"/>
  </si>
  <si>
    <t>無償</t>
    <phoneticPr fontId="1"/>
  </si>
  <si>
    <t>代替品</t>
  </si>
  <si>
    <t>次回以降の取引（貨物代金）で相殺</t>
    <rPh sb="2" eb="4">
      <t>イコウ</t>
    </rPh>
    <rPh sb="8" eb="10">
      <t>カモツ</t>
    </rPh>
    <rPh sb="10" eb="12">
      <t>ダイキン</t>
    </rPh>
    <phoneticPr fontId="1"/>
  </si>
  <si>
    <t>入金（返金）</t>
    <phoneticPr fontId="1"/>
  </si>
  <si>
    <t>(</t>
    <phoneticPr fontId="1"/>
  </si>
  <si>
    <t>)</t>
    <phoneticPr fontId="1"/>
  </si>
  <si>
    <t>（</t>
    <phoneticPr fontId="1"/>
  </si>
  <si>
    <t>）</t>
    <phoneticPr fontId="1"/>
  </si>
  <si>
    <t>自社HP</t>
  </si>
  <si>
    <t>アマゾン</t>
  </si>
  <si>
    <t>ヤフー</t>
  </si>
  <si>
    <t>楽天</t>
    <phoneticPr fontId="1"/>
  </si>
  <si>
    <t>店舗名（名義、屋号など）</t>
    <rPh sb="0" eb="2">
      <t>テンポ</t>
    </rPh>
    <rPh sb="2" eb="3">
      <t>メイ</t>
    </rPh>
    <rPh sb="4" eb="6">
      <t>メイギ</t>
    </rPh>
    <rPh sb="7" eb="9">
      <t>ヤゴウ</t>
    </rPh>
    <phoneticPr fontId="1"/>
  </si>
  <si>
    <t>店舗名（名義、屋号など）</t>
    <rPh sb="0" eb="2">
      <t>テンポ</t>
    </rPh>
    <rPh sb="2" eb="3">
      <t>メイ</t>
    </rPh>
    <rPh sb="4" eb="6">
      <t>メイギ</t>
    </rPh>
    <rPh sb="7" eb="9">
      <t>ヤゴウ</t>
    </rPh>
    <phoneticPr fontId="1"/>
  </si>
  <si>
    <t>年間の決算回数を数値でご入力ください。
例：年1回の場合、「1」</t>
    <rPh sb="0" eb="1">
      <t>ネン</t>
    </rPh>
    <rPh sb="1" eb="2">
      <t>カン</t>
    </rPh>
    <rPh sb="5" eb="7">
      <t>カイスウ</t>
    </rPh>
    <rPh sb="12" eb="14">
      <t>ニュウリョク</t>
    </rPh>
    <rPh sb="22" eb="23">
      <t>ネン</t>
    </rPh>
    <rPh sb="24" eb="25">
      <t>カイ</t>
    </rPh>
    <rPh sb="26" eb="28">
      <t>バアイ</t>
    </rPh>
    <phoneticPr fontId="1"/>
  </si>
  <si>
    <t>国内の売上割合を数値でご入力ください。
例：国内売上100%、海外売上0%の場合、「100」
　　国内売上50%、海外売上50%の場合、「50」</t>
    <rPh sb="0" eb="2">
      <t>コクナイ</t>
    </rPh>
    <rPh sb="5" eb="7">
      <t>ワリアイ</t>
    </rPh>
    <rPh sb="8" eb="10">
      <t>スウチ</t>
    </rPh>
    <rPh sb="22" eb="24">
      <t>コクナイ</t>
    </rPh>
    <rPh sb="24" eb="26">
      <t>ウリアゲ</t>
    </rPh>
    <rPh sb="31" eb="33">
      <t>カイガイ</t>
    </rPh>
    <rPh sb="33" eb="35">
      <t>ウリアゲ</t>
    </rPh>
    <rPh sb="38" eb="40">
      <t>バアイ</t>
    </rPh>
    <phoneticPr fontId="1"/>
  </si>
  <si>
    <t>貿易で発生する送受金を行っている全ての銀行の銀行名、支店名をご入力ください。
貿易で発生した送受金を日本国内に所在する外国法人との間で国内銀行間で行っている場合は、送金先の銀行名、支店名もご入力ください。
例：
「○○銀行▲▲支店」と「●●信用金庫◎◎支店」をご利用の場合
銀行名①：○○銀行
支店名①：▲▲支店
銀行名②：●●信用金庫
支店名②：◎◎支店
を入力。</t>
    <rPh sb="16" eb="17">
      <t>スベ</t>
    </rPh>
    <rPh sb="22" eb="25">
      <t>ギンコウメイ</t>
    </rPh>
    <rPh sb="50" eb="52">
      <t>ニホン</t>
    </rPh>
    <rPh sb="82" eb="84">
      <t>ソウキン</t>
    </rPh>
    <rPh sb="84" eb="85">
      <t>サキ</t>
    </rPh>
    <rPh sb="111" eb="113">
      <t>ギンコウ</t>
    </rPh>
    <rPh sb="115" eb="117">
      <t>シテン</t>
    </rPh>
    <rPh sb="133" eb="135">
      <t>リヨウ</t>
    </rPh>
    <rPh sb="136" eb="138">
      <t>バアイ</t>
    </rPh>
    <rPh sb="139" eb="141">
      <t>ギンコウ</t>
    </rPh>
    <rPh sb="141" eb="142">
      <t>メイ</t>
    </rPh>
    <rPh sb="146" eb="148">
      <t>ギンコウ</t>
    </rPh>
    <rPh sb="149" eb="151">
      <t>シテン</t>
    </rPh>
    <rPh sb="151" eb="152">
      <t>メイ</t>
    </rPh>
    <rPh sb="156" eb="158">
      <t>シテン</t>
    </rPh>
    <rPh sb="159" eb="162">
      <t>ギンコウメイ</t>
    </rPh>
    <rPh sb="182" eb="184">
      <t>ニュウリョク</t>
    </rPh>
    <phoneticPr fontId="1"/>
  </si>
  <si>
    <t>・他社名義（商社、代行者等に輸入を委託しているもの）の割合をご入力いただき、委託先の輸入名義人について「依頼者」欄にご入力ください。
例：他社名義が5割の際は「50」を入力</t>
    <rPh sb="69" eb="70">
      <t>タ</t>
    </rPh>
    <phoneticPr fontId="1"/>
  </si>
  <si>
    <t>すべての項目をご回答いただく必要はございません。
可能な限り、ご入力にご協力をお願いいたします。</t>
    <rPh sb="4" eb="6">
      <t>コウモク</t>
    </rPh>
    <rPh sb="8" eb="10">
      <t>カイトウ</t>
    </rPh>
    <rPh sb="14" eb="16">
      <t>ヒツヨウ</t>
    </rPh>
    <rPh sb="25" eb="27">
      <t>カノウ</t>
    </rPh>
    <rPh sb="28" eb="29">
      <t>カギ</t>
    </rPh>
    <rPh sb="32" eb="34">
      <t>ニュウリョク</t>
    </rPh>
    <rPh sb="36" eb="38">
      <t>キョウリョク</t>
    </rPh>
    <rPh sb="40" eb="41">
      <t>ネガ</t>
    </rPh>
    <phoneticPr fontId="1"/>
  </si>
  <si>
    <t>次回以降の取引（貨物代金）で相殺</t>
    <rPh sb="0" eb="2">
      <t>ジカイ</t>
    </rPh>
    <phoneticPr fontId="1"/>
  </si>
  <si>
    <t>該当の有無</t>
    <rPh sb="0" eb="2">
      <t>ガイトウ</t>
    </rPh>
    <rPh sb="3" eb="5">
      <t>ウム</t>
    </rPh>
    <phoneticPr fontId="1"/>
  </si>
  <si>
    <t>該当内容（直接入力⇒）</t>
    <rPh sb="2" eb="4">
      <t>ナイヨウ</t>
    </rPh>
    <phoneticPr fontId="1"/>
  </si>
  <si>
    <t>自社名義で輸出を行っている割合をご入力ください。
例：自社名義が5割の際は「50」を入力
※税関に提出する輸出申告書の輸出者名が自社であれば通関業者等に依頼しても自社名義です。
輸出代行者、商社等に依頼して、商社や代行者名で輸出申告するものは含まれません。</t>
    <phoneticPr fontId="1"/>
  </si>
  <si>
    <t>他社名義（商社、代行者等に輸出を委託しているもの）の割合をご入力いただき、委託先の輸出名義人について「依頼者」欄にご入力ください。
例：他社名義が5割の際は「50」を入力</t>
    <rPh sb="69" eb="70">
      <t>タ</t>
    </rPh>
    <phoneticPr fontId="1"/>
  </si>
  <si>
    <t>社内担当者</t>
    <rPh sb="0" eb="2">
      <t>シャナイ</t>
    </rPh>
    <rPh sb="2" eb="4">
      <t>タントウ</t>
    </rPh>
    <rPh sb="4" eb="5">
      <t>シャ</t>
    </rPh>
    <phoneticPr fontId="1"/>
  </si>
  <si>
    <t>策定中</t>
    <rPh sb="0" eb="3">
      <t>サクテイチュウ</t>
    </rPh>
    <phoneticPr fontId="1"/>
  </si>
  <si>
    <t>策定済</t>
    <rPh sb="0" eb="2">
      <t>サクテイ</t>
    </rPh>
    <rPh sb="2" eb="3">
      <t>ズミ</t>
    </rPh>
    <phoneticPr fontId="1"/>
  </si>
  <si>
    <t>策定状況</t>
    <rPh sb="0" eb="2">
      <t>サクテイ</t>
    </rPh>
    <rPh sb="2" eb="4">
      <t>ジョウキョウ</t>
    </rPh>
    <phoneticPr fontId="1"/>
  </si>
  <si>
    <t>社内担当者</t>
    <phoneticPr fontId="1"/>
  </si>
  <si>
    <t>部門で対応</t>
    <rPh sb="0" eb="2">
      <t>ブモン</t>
    </rPh>
    <rPh sb="3" eb="5">
      <t>タイオウ</t>
    </rPh>
    <phoneticPr fontId="1"/>
  </si>
  <si>
    <t>個人で対応</t>
    <rPh sb="0" eb="2">
      <t>コジン</t>
    </rPh>
    <rPh sb="3" eb="5">
      <t>タイオウ</t>
    </rPh>
    <phoneticPr fontId="1"/>
  </si>
  <si>
    <t>企業の形態について、該当するものをご選択ください。
１　本邦系企業：拠点が日本の会社
２　外国系企業：拠点が外国の会社
３　個人事業者：法人（会社）を法務局に登記していない</t>
    <rPh sb="0" eb="2">
      <t>キギョウ</t>
    </rPh>
    <rPh sb="3" eb="5">
      <t>ケイタイ</t>
    </rPh>
    <rPh sb="10" eb="12">
      <t>ガイトウ</t>
    </rPh>
    <rPh sb="79" eb="81">
      <t>トウキ</t>
    </rPh>
    <phoneticPr fontId="1"/>
  </si>
  <si>
    <t>会社の稼働状況をご選択ください。
「稼働中」、「休業中」、「廃業」、「その他」</t>
    <rPh sb="0" eb="2">
      <t>カイシャ</t>
    </rPh>
    <rPh sb="3" eb="5">
      <t>カドウ</t>
    </rPh>
    <rPh sb="5" eb="7">
      <t>ジョウキョウ</t>
    </rPh>
    <rPh sb="18" eb="21">
      <t>カドウチュウ</t>
    </rPh>
    <rPh sb="24" eb="27">
      <t>キュウギョウチュウ</t>
    </rPh>
    <rPh sb="30" eb="32">
      <t>ハイギョウ</t>
    </rPh>
    <rPh sb="37" eb="38">
      <t>タ</t>
    </rPh>
    <phoneticPr fontId="1"/>
  </si>
  <si>
    <t>稼働状況にその他をご選択された場合、内容を直接ご入力ください。</t>
    <rPh sb="0" eb="2">
      <t>カドウ</t>
    </rPh>
    <rPh sb="2" eb="4">
      <t>ジョウキョウ</t>
    </rPh>
    <rPh sb="7" eb="8">
      <t>タ</t>
    </rPh>
    <rPh sb="15" eb="17">
      <t>バアイ</t>
    </rPh>
    <rPh sb="18" eb="20">
      <t>ナイヨウ</t>
    </rPh>
    <rPh sb="21" eb="23">
      <t>チョクセツ</t>
    </rPh>
    <rPh sb="24" eb="26">
      <t>ニュウリョク</t>
    </rPh>
    <phoneticPr fontId="1"/>
  </si>
  <si>
    <t>関連会社とのご関係で該当するものをご選択ください。</t>
    <rPh sb="0" eb="2">
      <t>カンレン</t>
    </rPh>
    <rPh sb="2" eb="4">
      <t>カイシャ</t>
    </rPh>
    <rPh sb="7" eb="9">
      <t>カンケイ</t>
    </rPh>
    <phoneticPr fontId="1"/>
  </si>
  <si>
    <t>自社名義の「輸入取引交渉をどなたが行っているか」をご選択ください。</t>
    <rPh sb="0" eb="2">
      <t>ジシャ</t>
    </rPh>
    <rPh sb="2" eb="4">
      <t>メイギ</t>
    </rPh>
    <phoneticPr fontId="1"/>
  </si>
  <si>
    <t>他者名義の「輸入取引交渉をどなたが行っているか」をご選択ください。</t>
    <rPh sb="0" eb="4">
      <t>タシャメイギ</t>
    </rPh>
    <phoneticPr fontId="1"/>
  </si>
  <si>
    <t>他国間の貿易を取り次ぐ取引の有無をご選択ください。</t>
    <rPh sb="0" eb="1">
      <t>タ</t>
    </rPh>
    <rPh sb="7" eb="8">
      <t>ト</t>
    </rPh>
    <rPh sb="9" eb="10">
      <t>ツ</t>
    </rPh>
    <rPh sb="11" eb="13">
      <t>トリヒキ</t>
    </rPh>
    <rPh sb="14" eb="16">
      <t>ウム</t>
    </rPh>
    <phoneticPr fontId="1"/>
  </si>
  <si>
    <t>自社名義の「輸出取引交渉をどなたが行っているか」をご選択ください。</t>
    <rPh sb="0" eb="2">
      <t>ジシャ</t>
    </rPh>
    <rPh sb="2" eb="4">
      <t>メイギ</t>
    </rPh>
    <phoneticPr fontId="1"/>
  </si>
  <si>
    <t>他者名義の「輸出取引交渉をどなたが行っているか」をご選択ください。</t>
    <rPh sb="0" eb="4">
      <t>タシャメイギ</t>
    </rPh>
    <phoneticPr fontId="1"/>
  </si>
  <si>
    <t>輸出手続ルールの策定状況をご選択ください。</t>
    <rPh sb="8" eb="10">
      <t>サクテイ</t>
    </rPh>
    <rPh sb="10" eb="12">
      <t>ジョウキョウ</t>
    </rPh>
    <phoneticPr fontId="1"/>
  </si>
  <si>
    <t>WEBページを所有している場合、WEBページのURLをご入力ください。
通販サイトを開設していれば、通販サイトのアドレスをご入力ください。</t>
    <rPh sb="7" eb="9">
      <t>ショユウ</t>
    </rPh>
    <rPh sb="13" eb="15">
      <t>バアイ</t>
    </rPh>
    <phoneticPr fontId="1"/>
  </si>
  <si>
    <t>他国間の貿易を取り次ぐ取引の有無をご選択ください。
例：
・A国の会社で製造している製品を購入し、B国の会社（子会社工場等）へA国から発送する。
・米国の会社に機械製造を依頼し、中国工場に米国の会社から機械を発送する。
・B国の会社（子会社工場等）で製造している製品を、A国の会社へ出荷する。
・米国の会社から機械製造の依頼を受け、中国の製造メーカーに発注して、米国の会社へ中国から発送する。</t>
    <rPh sb="0" eb="1">
      <t>タ</t>
    </rPh>
    <rPh sb="7" eb="8">
      <t>ト</t>
    </rPh>
    <rPh sb="9" eb="10">
      <t>ツ</t>
    </rPh>
    <rPh sb="11" eb="13">
      <t>トリヒキ</t>
    </rPh>
    <rPh sb="14" eb="16">
      <t>ウム</t>
    </rPh>
    <rPh sb="115" eb="117">
      <t>カイシャ</t>
    </rPh>
    <rPh sb="118" eb="119">
      <t>コ</t>
    </rPh>
    <rPh sb="119" eb="121">
      <t>カイシャ</t>
    </rPh>
    <rPh sb="121" eb="123">
      <t>コウジョウ</t>
    </rPh>
    <rPh sb="123" eb="124">
      <t>ナド</t>
    </rPh>
    <rPh sb="132" eb="134">
      <t>セイヒン</t>
    </rPh>
    <rPh sb="139" eb="141">
      <t>カイシャ</t>
    </rPh>
    <rPh sb="149" eb="151">
      <t>ベイコク</t>
    </rPh>
    <rPh sb="152" eb="154">
      <t>カイシャ</t>
    </rPh>
    <rPh sb="153" eb="154">
      <t>シャ</t>
    </rPh>
    <rPh sb="156" eb="158">
      <t>キカイ</t>
    </rPh>
    <rPh sb="158" eb="160">
      <t>セイゾウ</t>
    </rPh>
    <rPh sb="161" eb="163">
      <t>イライ</t>
    </rPh>
    <rPh sb="164" eb="165">
      <t>ウ</t>
    </rPh>
    <rPh sb="167" eb="169">
      <t>チュウゴク</t>
    </rPh>
    <rPh sb="168" eb="169">
      <t>コク</t>
    </rPh>
    <rPh sb="170" eb="172">
      <t>セイゾウ</t>
    </rPh>
    <rPh sb="177" eb="179">
      <t>ハッチュウ</t>
    </rPh>
    <rPh sb="182" eb="184">
      <t>ベイコク</t>
    </rPh>
    <rPh sb="185" eb="187">
      <t>カイシャ</t>
    </rPh>
    <rPh sb="188" eb="190">
      <t>チュウゴク</t>
    </rPh>
    <rPh sb="192" eb="194">
      <t>ハッソウ</t>
    </rPh>
    <phoneticPr fontId="1"/>
  </si>
  <si>
    <t>該非判定方法（複数選択可）</t>
  </si>
  <si>
    <t>届出済</t>
    <rPh sb="0" eb="1">
      <t>トドケ</t>
    </rPh>
    <rPh sb="1" eb="2">
      <t>デ</t>
    </rPh>
    <rPh sb="2" eb="3">
      <t>ズミ</t>
    </rPh>
    <phoneticPr fontId="1"/>
  </si>
  <si>
    <t>届出未済</t>
    <rPh sb="2" eb="4">
      <t>ミサイ</t>
    </rPh>
    <phoneticPr fontId="1"/>
  </si>
  <si>
    <t>届出</t>
    <rPh sb="0" eb="1">
      <t>トドケ</t>
    </rPh>
    <rPh sb="1" eb="2">
      <t>デ</t>
    </rPh>
    <phoneticPr fontId="1"/>
  </si>
  <si>
    <t>輸出管理内部規程策定を経産省に届け出ているか否かご選択ください。</t>
    <rPh sb="11" eb="14">
      <t>ケイサンショウ</t>
    </rPh>
    <rPh sb="15" eb="16">
      <t>トド</t>
    </rPh>
    <rPh sb="17" eb="18">
      <t>デ</t>
    </rPh>
    <rPh sb="22" eb="23">
      <t>イナ</t>
    </rPh>
    <phoneticPr fontId="1"/>
  </si>
  <si>
    <t>インボイス金額(貨物代金）のほかに輸入に関連して支払っているものがあれば、該当する項目に〇をご選択ください。（複数選択可）
その他の決済方法をご利用の場合、直接ご入力ください。</t>
    <rPh sb="37" eb="39">
      <t>ガイトウ</t>
    </rPh>
    <rPh sb="41" eb="43">
      <t>コウモク</t>
    </rPh>
    <rPh sb="64" eb="65">
      <t>タ</t>
    </rPh>
    <rPh sb="66" eb="68">
      <t>ケッサイ</t>
    </rPh>
    <rPh sb="68" eb="70">
      <t>ホウホウ</t>
    </rPh>
    <rPh sb="72" eb="74">
      <t>リヨウ</t>
    </rPh>
    <rPh sb="75" eb="77">
      <t>バアイ</t>
    </rPh>
    <rPh sb="78" eb="80">
      <t>チョクセツ</t>
    </rPh>
    <rPh sb="81" eb="83">
      <t>ニュウリョク</t>
    </rPh>
    <phoneticPr fontId="1"/>
  </si>
  <si>
    <t>輸入貨物を製造するため「原材料、部分品、付属品」、「製造用機械、工具、設備等」、「金型」の輸出があれば、該当する項目に〇をご選択ください。（複数選択可）
　有償は、代金を輸出者が負担する場合。
　無償は、代金を輸入者が負担する場合。
その他に輸入貨物を製造するために輸出したものがあれば、品目とともに有償、無償の別をその他に直接ご入力ください。</t>
    <rPh sb="105" eb="108">
      <t>ユニュウシャ</t>
    </rPh>
    <rPh sb="120" eb="121">
      <t>ホカ</t>
    </rPh>
    <phoneticPr fontId="1"/>
  </si>
  <si>
    <t>輸出に関連する法令に対応する担当者をご選択ください。</t>
    <rPh sb="0" eb="2">
      <t>ユシュツ</t>
    </rPh>
    <rPh sb="3" eb="5">
      <t>カンレン</t>
    </rPh>
    <rPh sb="7" eb="9">
      <t>ホウレイ</t>
    </rPh>
    <rPh sb="10" eb="12">
      <t>タイオウ</t>
    </rPh>
    <rPh sb="14" eb="17">
      <t>タントウシャ</t>
    </rPh>
    <phoneticPr fontId="1"/>
  </si>
  <si>
    <t>該当する輸出貿易管理令</t>
    <rPh sb="0" eb="2">
      <t>ガイトウ</t>
    </rPh>
    <phoneticPr fontId="1"/>
  </si>
  <si>
    <t>品名（直接入力⇒）</t>
    <phoneticPr fontId="1"/>
  </si>
  <si>
    <t>該当貨物の輸出の有無</t>
    <rPh sb="0" eb="2">
      <t>ガイトウ</t>
    </rPh>
    <rPh sb="2" eb="4">
      <t>カモツ</t>
    </rPh>
    <rPh sb="5" eb="7">
      <t>ユシュツ</t>
    </rPh>
    <rPh sb="8" eb="10">
      <t>ウム</t>
    </rPh>
    <phoneticPr fontId="1"/>
  </si>
  <si>
    <t>輸出貿易管理令該当貨物の輸出有無</t>
    <rPh sb="7" eb="9">
      <t>ガイトウ</t>
    </rPh>
    <rPh sb="9" eb="11">
      <t>カモツ</t>
    </rPh>
    <rPh sb="12" eb="14">
      <t>ユシュツ</t>
    </rPh>
    <rPh sb="14" eb="16">
      <t>ウム</t>
    </rPh>
    <phoneticPr fontId="1"/>
  </si>
  <si>
    <t>輸出する貨物が、輸出貿易管理令等に該当するか否かをどのように判定しているか、該当する項目に〇をご選択ください。（複数選択可）
その他の方法で判定している場合、直接ご入力ください。</t>
    <rPh sb="0" eb="2">
      <t>ユシュツ</t>
    </rPh>
    <rPh sb="4" eb="6">
      <t>カモツ</t>
    </rPh>
    <rPh sb="15" eb="16">
      <t>トウ</t>
    </rPh>
    <rPh sb="22" eb="23">
      <t>イナ</t>
    </rPh>
    <rPh sb="30" eb="32">
      <t>ハンテイ</t>
    </rPh>
    <rPh sb="38" eb="40">
      <t>ガイトウ</t>
    </rPh>
    <rPh sb="42" eb="44">
      <t>コウモク</t>
    </rPh>
    <rPh sb="67" eb="69">
      <t>ホウホウ</t>
    </rPh>
    <rPh sb="70" eb="72">
      <t>ハンテイ</t>
    </rPh>
    <phoneticPr fontId="1"/>
  </si>
  <si>
    <t>輸出貿易管理令に該当する貨物を輸出している場合、該当する項目に〇をご選択ください。
（複数選択可）</t>
    <rPh sb="12" eb="14">
      <t>カモツ</t>
    </rPh>
    <rPh sb="21" eb="23">
      <t>バアイ</t>
    </rPh>
    <phoneticPr fontId="1"/>
  </si>
  <si>
    <t>「輸出貿易管理令」に該当する貨物について、「輸出の有無」をご選択ください。</t>
    <rPh sb="22" eb="24">
      <t>ユシュツ</t>
    </rPh>
    <rPh sb="25" eb="27">
      <t>ウム</t>
    </rPh>
    <rPh sb="30" eb="32">
      <t>センタク</t>
    </rPh>
    <phoneticPr fontId="1"/>
  </si>
  <si>
    <t>「輸出貿易管理令に該当する輸出貨物の品名」を直接ご入力ください。</t>
    <rPh sb="13" eb="15">
      <t>ユシュツ</t>
    </rPh>
    <rPh sb="15" eb="17">
      <t>カモツ</t>
    </rPh>
    <phoneticPr fontId="1"/>
  </si>
  <si>
    <t>「輸出貨物の支払手段」について、Ｔ/Ｔ（海外送金）、現金（送付、持参等）、クレジットカード、Ｌ/Ｃ（信用状）等の該当する項目に〇をご選択ください。（複数選択可）
その他の決済手段をご利用の場合、直接ご入力ください。</t>
    <rPh sb="2" eb="3">
      <t>シュツ</t>
    </rPh>
    <rPh sb="8" eb="10">
      <t>シュダン</t>
    </rPh>
    <rPh sb="87" eb="89">
      <t>シュダン</t>
    </rPh>
    <phoneticPr fontId="1"/>
  </si>
  <si>
    <t>「輸出貨物の支払方法」について、該当する項目に〇をご選択ください。（複数選択可）
その他の決済方法をご利用の場合、直接ご入力ください。</t>
    <rPh sb="8" eb="10">
      <t>ホウホウ</t>
    </rPh>
    <rPh sb="43" eb="44">
      <t>タ</t>
    </rPh>
    <rPh sb="45" eb="47">
      <t>ケッサイ</t>
    </rPh>
    <rPh sb="47" eb="49">
      <t>ホウホウ</t>
    </rPh>
    <rPh sb="51" eb="53">
      <t>リヨウ</t>
    </rPh>
    <rPh sb="54" eb="56">
      <t>バアイ</t>
    </rPh>
    <rPh sb="57" eb="59">
      <t>チョクセツ</t>
    </rPh>
    <phoneticPr fontId="1"/>
  </si>
  <si>
    <t>「輸入貨物の支払方法」について、該当する項目に〇をご選択ください。（複数選択可）
その他の決済方法をご利用の場合、直接ご入力ください。</t>
    <rPh sb="8" eb="10">
      <t>ホウホウ</t>
    </rPh>
    <rPh sb="43" eb="44">
      <t>タ</t>
    </rPh>
    <rPh sb="45" eb="47">
      <t>ケッサイ</t>
    </rPh>
    <rPh sb="47" eb="49">
      <t>ホウホウ</t>
    </rPh>
    <rPh sb="51" eb="53">
      <t>リヨウ</t>
    </rPh>
    <rPh sb="54" eb="56">
      <t>バアイ</t>
    </rPh>
    <rPh sb="57" eb="59">
      <t>チョクセツ</t>
    </rPh>
    <phoneticPr fontId="1"/>
  </si>
  <si>
    <t>「自社のWEBページ」について、「所有の有無」をご選択ください。</t>
    <rPh sb="1" eb="3">
      <t>ジシャ</t>
    </rPh>
    <rPh sb="17" eb="19">
      <t>ショユウ</t>
    </rPh>
    <rPh sb="20" eb="22">
      <t>ウム</t>
    </rPh>
    <phoneticPr fontId="1"/>
  </si>
  <si>
    <t>法人（会社）の法務局への登記有無をご選択ください。
個人事業者の場合は、無をご選択ください。</t>
    <rPh sb="12" eb="14">
      <t>トウキ</t>
    </rPh>
    <rPh sb="14" eb="16">
      <t>ウム</t>
    </rPh>
    <rPh sb="32" eb="34">
      <t>バアイ</t>
    </rPh>
    <rPh sb="36" eb="37">
      <t>ナ</t>
    </rPh>
    <phoneticPr fontId="1"/>
  </si>
  <si>
    <t>会社の資本金を「万円単位」で数値をご入力ください。
例：
100万円の場合：100
1,000万円の場合：1000</t>
    <rPh sb="0" eb="2">
      <t>カイシャ</t>
    </rPh>
    <rPh sb="3" eb="6">
      <t>シホンキン</t>
    </rPh>
    <rPh sb="14" eb="16">
      <t>スウチ</t>
    </rPh>
    <rPh sb="47" eb="48">
      <t>マン</t>
    </rPh>
    <phoneticPr fontId="1"/>
  </si>
  <si>
    <t>前期１年間の売り上げを「百万円単位」でご入力ください。
例：
1,000万円の場合：10
1億円の場合：100</t>
    <rPh sb="12" eb="15">
      <t>ヒャクマンエン</t>
    </rPh>
    <rPh sb="15" eb="17">
      <t>タンイ</t>
    </rPh>
    <rPh sb="36" eb="38">
      <t>マンエン</t>
    </rPh>
    <rPh sb="39" eb="41">
      <t>バアイ</t>
    </rPh>
    <rPh sb="46" eb="48">
      <t>オクエン</t>
    </rPh>
    <rPh sb="49" eb="51">
      <t>バアイ</t>
    </rPh>
    <phoneticPr fontId="1"/>
  </si>
  <si>
    <t>前期１年間で、輸入に関する仕入額を「百万円単位」でご入力ください。
例：
1,000万円の場合：10
1億円の場合：100</t>
    <rPh sb="7" eb="9">
      <t>ユニュウ</t>
    </rPh>
    <rPh sb="10" eb="11">
      <t>カン</t>
    </rPh>
    <rPh sb="13" eb="15">
      <t>シイ</t>
    </rPh>
    <rPh sb="15" eb="16">
      <t>ガク</t>
    </rPh>
    <phoneticPr fontId="1"/>
  </si>
  <si>
    <t>「輸入貨物の支払手段」について、Ｔ/Ｔ（海外送金）、現金（送付、持参等）、クレジットカード、Ｌ/Ｃ（信用状）等の該当する項目に〇をご選択ください。（複数選択可）
その他の決済手段をご利用の場合、直接ご入力ください。</t>
    <rPh sb="8" eb="10">
      <t>シュダン</t>
    </rPh>
    <rPh sb="54" eb="55">
      <t>ナド</t>
    </rPh>
    <rPh sb="56" eb="58">
      <t>ガイトウ</t>
    </rPh>
    <rPh sb="60" eb="62">
      <t>コウモク</t>
    </rPh>
    <rPh sb="87" eb="89">
      <t>シュダン</t>
    </rPh>
    <phoneticPr fontId="1"/>
  </si>
  <si>
    <t>輸入貨物をインターネット等で販売されている場合、店舗名（屋号等）をご入力ください。
また、販売で利用されているインターネットサービスがあれば、該当する項目に〇をご選択ください。（複数選択可）
その他のインターネットサービスをご利用の場合、直接ご入力ください。</t>
    <rPh sb="12" eb="13">
      <t>ナド</t>
    </rPh>
    <rPh sb="21" eb="23">
      <t>バアイ</t>
    </rPh>
    <rPh sb="26" eb="27">
      <t>メイ</t>
    </rPh>
    <rPh sb="45" eb="47">
      <t>ハンバイ</t>
    </rPh>
    <rPh sb="48" eb="50">
      <t>リヨウ</t>
    </rPh>
    <rPh sb="71" eb="73">
      <t>ガイトウ</t>
    </rPh>
    <rPh sb="75" eb="77">
      <t>コウモク</t>
    </rPh>
    <phoneticPr fontId="1"/>
  </si>
  <si>
    <t>前期１年間で、輸出に関する仕入額を「百万円単位」でご入力ください。
例：
1,000万円の場合：10
1億円の場合：100</t>
    <rPh sb="10" eb="11">
      <t>カン</t>
    </rPh>
    <rPh sb="13" eb="15">
      <t>シイ</t>
    </rPh>
    <rPh sb="15" eb="16">
      <t>ガク</t>
    </rPh>
    <phoneticPr fontId="1"/>
  </si>
  <si>
    <t>「輸出貨物の運送形態」について、該当する項目に〇をご選択ください。
（複数選択可）
その他の運送形態をご利用の場合、直接ご入力ください。</t>
    <rPh sb="2" eb="3">
      <t>シュツ</t>
    </rPh>
    <rPh sb="6" eb="8">
      <t>ウンソウ</t>
    </rPh>
    <rPh sb="8" eb="10">
      <t>ケイタイ</t>
    </rPh>
    <rPh sb="46" eb="48">
      <t>ウンソウ</t>
    </rPh>
    <rPh sb="48" eb="50">
      <t>ケイタイ</t>
    </rPh>
    <phoneticPr fontId="1"/>
  </si>
  <si>
    <t>「クレーム（契約違反などの損害賠償）が発生した場合の処理方法」について、該当する項目に〇をご選択ください。（複数選択可）
また、その他の処理方法があればその他に直接ご入力ください。</t>
    <rPh sb="6" eb="8">
      <t>ケイヤク</t>
    </rPh>
    <rPh sb="8" eb="10">
      <t>イハン</t>
    </rPh>
    <rPh sb="13" eb="17">
      <t>ソンガイバイショウ</t>
    </rPh>
    <rPh sb="66" eb="67">
      <t>タ</t>
    </rPh>
    <phoneticPr fontId="1"/>
  </si>
  <si>
    <t>「輸入貨物の運送形態」について、該当する項目に〇をご選択ください。
（複数選択可）
その他の運送形態をご利用の場合、直接ご入力ください。</t>
    <rPh sb="6" eb="8">
      <t>ウンソウ</t>
    </rPh>
    <rPh sb="8" eb="10">
      <t>ケイタイ</t>
    </rPh>
    <rPh sb="46" eb="50">
      <t>ウンソウケイタイ</t>
    </rPh>
    <phoneticPr fontId="1"/>
  </si>
  <si>
    <t>●法務局に登記している場合
　登記簿に記載されている会社名をご入力ください。
●法務局に登記していない場合
　公的機関宛の届け出に利用されている会社名をご入力ください。</t>
    <rPh sb="1" eb="4">
      <t>ホウムキョク</t>
    </rPh>
    <rPh sb="17" eb="18">
      <t>ボ</t>
    </rPh>
    <rPh sb="19" eb="21">
      <t>キサイ</t>
    </rPh>
    <rPh sb="59" eb="60">
      <t>アテ</t>
    </rPh>
    <rPh sb="61" eb="62">
      <t>トド</t>
    </rPh>
    <rPh sb="63" eb="64">
      <t>デ</t>
    </rPh>
    <rPh sb="65" eb="67">
      <t>リヨウ</t>
    </rPh>
    <phoneticPr fontId="1"/>
  </si>
  <si>
    <t>輸入取引で主要に取り扱っている品目、仕出国をご入力ください。
例：中国からの生地、韓国・ベトナムから食品（レトルト食品）を輸入している場合。
　　品目の詳細があれば、（）書きでご入力ください。
取扱品目①　生地
仕出国①　　 中国
取扱品目②　食品（レトルト食品）
仕出国②　　　韓国、ベトナム</t>
    <rPh sb="0" eb="2">
      <t>ユニュウ</t>
    </rPh>
    <rPh sb="2" eb="4">
      <t>トリヒキ</t>
    </rPh>
    <rPh sb="5" eb="7">
      <t>シュヨウ</t>
    </rPh>
    <rPh sb="8" eb="9">
      <t>ト</t>
    </rPh>
    <rPh sb="10" eb="11">
      <t>アツカ</t>
    </rPh>
    <rPh sb="34" eb="36">
      <t>チュウゴク</t>
    </rPh>
    <rPh sb="42" eb="44">
      <t>カンコク</t>
    </rPh>
    <rPh sb="51" eb="53">
      <t>ショクヒン</t>
    </rPh>
    <rPh sb="58" eb="60">
      <t>ショクヒン</t>
    </rPh>
    <rPh sb="62" eb="64">
      <t>ユニュウ</t>
    </rPh>
    <rPh sb="68" eb="70">
      <t>バアイ</t>
    </rPh>
    <rPh sb="74" eb="76">
      <t>ヒンモク</t>
    </rPh>
    <rPh sb="77" eb="79">
      <t>ショウサイ</t>
    </rPh>
    <rPh sb="86" eb="87">
      <t>カ</t>
    </rPh>
    <rPh sb="90" eb="92">
      <t>ニュウリョク</t>
    </rPh>
    <rPh sb="104" eb="106">
      <t>キジ</t>
    </rPh>
    <rPh sb="114" eb="116">
      <t>チュウゴク</t>
    </rPh>
    <rPh sb="123" eb="125">
      <t>ショクヒン</t>
    </rPh>
    <rPh sb="130" eb="132">
      <t>ショクヒン</t>
    </rPh>
    <rPh sb="141" eb="143">
      <t>カンコク</t>
    </rPh>
    <phoneticPr fontId="1"/>
  </si>
  <si>
    <t>・自社名義で輸入を行っている割合をご入力ください。
例：自社名義が5割の際は「50」を入力
※税関に提出する輸入申告書の輸入者名が自社であれば、通関業者等に依頼しても自社名義です。
　輸入代行者、商社等に依頼して、商社や代行者名で輸入申告するものは含まれません。</t>
    <phoneticPr fontId="1"/>
  </si>
  <si>
    <t>輸出取引で主要に取り扱っている品目、仕向国をご入力ください。
例：中国へ生地、韓国・ベトナムへ機械を輸出しているの場合。
　　品目詳細があれば、（）書きでご入力ください。
取扱品目①　生地
仕向国①　　 中国
取扱品目②　機械
仕向国②　　　韓国、ベトナム</t>
    <rPh sb="2" eb="4">
      <t>トリヒキ</t>
    </rPh>
    <rPh sb="5" eb="7">
      <t>シュヨウ</t>
    </rPh>
    <rPh sb="8" eb="9">
      <t>ト</t>
    </rPh>
    <rPh sb="10" eb="11">
      <t>アツカ</t>
    </rPh>
    <rPh sb="19" eb="20">
      <t>ム</t>
    </rPh>
    <rPh sb="34" eb="36">
      <t>チュウゴク</t>
    </rPh>
    <rPh sb="40" eb="42">
      <t>カンコク</t>
    </rPh>
    <rPh sb="48" eb="50">
      <t>キカイ</t>
    </rPh>
    <rPh sb="58" eb="60">
      <t>バアイ</t>
    </rPh>
    <rPh sb="64" eb="66">
      <t>ヒンモク</t>
    </rPh>
    <rPh sb="66" eb="68">
      <t>ショウサイ</t>
    </rPh>
    <rPh sb="75" eb="76">
      <t>カ</t>
    </rPh>
    <rPh sb="79" eb="81">
      <t>ニュウリョク</t>
    </rPh>
    <rPh sb="93" eb="95">
      <t>キジ</t>
    </rPh>
    <rPh sb="103" eb="105">
      <t>チュウゴク</t>
    </rPh>
    <rPh sb="112" eb="114">
      <t>キカイ</t>
    </rPh>
    <rPh sb="122" eb="124">
      <t>カンコク</t>
    </rPh>
    <phoneticPr fontId="1"/>
  </si>
  <si>
    <t>輸入業務をご担当している方の所属、氏名、フリガナをご入力ください。
複数名でご担当している場合は、代表者をご入力ください。</t>
    <rPh sb="0" eb="2">
      <t>ユニュウ</t>
    </rPh>
    <rPh sb="2" eb="4">
      <t>ギョウム</t>
    </rPh>
    <rPh sb="6" eb="8">
      <t>タントウ</t>
    </rPh>
    <rPh sb="12" eb="13">
      <t>カタ</t>
    </rPh>
    <rPh sb="14" eb="16">
      <t>ショゾク</t>
    </rPh>
    <rPh sb="17" eb="19">
      <t>シメイ</t>
    </rPh>
    <rPh sb="39" eb="41">
      <t>タントウ</t>
    </rPh>
    <rPh sb="45" eb="47">
      <t>バアイ</t>
    </rPh>
    <rPh sb="49" eb="52">
      <t>ダイヒョウシャ</t>
    </rPh>
    <rPh sb="54" eb="56">
      <t>ニュウリョク</t>
    </rPh>
    <phoneticPr fontId="1"/>
  </si>
  <si>
    <t>輸出業務をご担当している方の所属、氏名、フリガナをご入力ください。
複数名でご担当している場合は、代表者をご入力ください。</t>
    <rPh sb="2" eb="4">
      <t>ギョウム</t>
    </rPh>
    <rPh sb="6" eb="8">
      <t>タントウ</t>
    </rPh>
    <rPh sb="12" eb="13">
      <t>カタ</t>
    </rPh>
    <rPh sb="14" eb="16">
      <t>ショゾク</t>
    </rPh>
    <rPh sb="17" eb="19">
      <t>シメイ</t>
    </rPh>
    <rPh sb="39" eb="41">
      <t>タントウ</t>
    </rPh>
    <rPh sb="45" eb="47">
      <t>バアイ</t>
    </rPh>
    <rPh sb="49" eb="52">
      <t>ダイヒョウシャ</t>
    </rPh>
    <rPh sb="54" eb="56">
      <t>ニュウリョク</t>
    </rPh>
    <phoneticPr fontId="1"/>
  </si>
  <si>
    <t>輸出業務
担当者</t>
    <rPh sb="2" eb="4">
      <t>ギョウム</t>
    </rPh>
    <rPh sb="5" eb="7">
      <t>タントウ</t>
    </rPh>
    <rPh sb="7" eb="8">
      <t>シャ</t>
    </rPh>
    <phoneticPr fontId="1"/>
  </si>
  <si>
    <t>輸入貨物を
製造する
ための輸出</t>
    <phoneticPr fontId="1"/>
  </si>
  <si>
    <t>輸入業務
担当者</t>
    <rPh sb="0" eb="2">
      <t>ユニュウ</t>
    </rPh>
    <rPh sb="2" eb="4">
      <t>ギョウム</t>
    </rPh>
    <rPh sb="5" eb="7">
      <t>タントウ</t>
    </rPh>
    <rPh sb="7" eb="8">
      <t>シャ</t>
    </rPh>
    <phoneticPr fontId="1"/>
  </si>
  <si>
    <t>「外国為替令別表に該当する特定技術」について、「輸出の有無」をご選択ください。
※経済産業大臣の許可の有無は問いません。　
なお、輸出の形態は、文書又はディスク、テープ、ＲＯＭ、装置等の媒体を伴うか、電子メール等媒体を伴わないかを問いません。</t>
    <rPh sb="27" eb="29">
      <t>ウム</t>
    </rPh>
    <rPh sb="54" eb="55">
      <t>ト</t>
    </rPh>
    <rPh sb="65" eb="67">
      <t>ユシュツ</t>
    </rPh>
    <rPh sb="68" eb="70">
      <t>ケイタイ</t>
    </rPh>
    <rPh sb="91" eb="92">
      <t>ナド</t>
    </rPh>
    <rPh sb="93" eb="95">
      <t>バイタイ</t>
    </rPh>
    <rPh sb="96" eb="97">
      <t>トモナ</t>
    </rPh>
    <rPh sb="100" eb="102">
      <t>デンシ</t>
    </rPh>
    <rPh sb="105" eb="106">
      <t>ナド</t>
    </rPh>
    <rPh sb="106" eb="108">
      <t>バイタイ</t>
    </rPh>
    <rPh sb="109" eb="110">
      <t>トモナ</t>
    </rPh>
    <rPh sb="115" eb="116">
      <t>ト</t>
    </rPh>
    <phoneticPr fontId="1"/>
  </si>
  <si>
    <t>輸出貿易管理令以外に、その他の輸出規制に該当する貨物があれば、「該当の有無と該当内容」をご入力ください。
例：牛肉（家畜伝染病予防法）、中古自動車（道路運送車両法）、植物（植物防疫法）等</t>
    <rPh sb="7" eb="9">
      <t>イガイ</t>
    </rPh>
    <rPh sb="13" eb="14">
      <t>タ</t>
    </rPh>
    <rPh sb="15" eb="17">
      <t>ユシュツ</t>
    </rPh>
    <rPh sb="17" eb="19">
      <t>キセイ</t>
    </rPh>
    <rPh sb="20" eb="22">
      <t>ガイトウ</t>
    </rPh>
    <rPh sb="24" eb="26">
      <t>カモツ</t>
    </rPh>
    <rPh sb="32" eb="34">
      <t>ガイトウ</t>
    </rPh>
    <rPh sb="35" eb="37">
      <t>ウム</t>
    </rPh>
    <rPh sb="38" eb="40">
      <t>ガイトウ</t>
    </rPh>
    <rPh sb="40" eb="42">
      <t>ナイヨウ</t>
    </rPh>
    <rPh sb="53" eb="54">
      <t>レイ</t>
    </rPh>
    <rPh sb="55" eb="57">
      <t>ギュウニク</t>
    </rPh>
    <rPh sb="58" eb="60">
      <t>カチク</t>
    </rPh>
    <rPh sb="60" eb="62">
      <t>デンセン</t>
    </rPh>
    <rPh sb="62" eb="63">
      <t>ビョウ</t>
    </rPh>
    <rPh sb="63" eb="66">
      <t>ヨボウホウ</t>
    </rPh>
    <rPh sb="68" eb="70">
      <t>チュウコ</t>
    </rPh>
    <rPh sb="70" eb="73">
      <t>ジドウシャ</t>
    </rPh>
    <rPh sb="74" eb="81">
      <t>ドウロウンソウシャリョウホウ</t>
    </rPh>
    <rPh sb="83" eb="85">
      <t>ショクブツ</t>
    </rPh>
    <rPh sb="86" eb="91">
      <t>ショクブツボウエキホウ</t>
    </rPh>
    <rPh sb="92" eb="93">
      <t>ナド</t>
    </rPh>
    <phoneticPr fontId="1"/>
  </si>
  <si>
    <t>輸出入取引に関して不審な引き合いを受けたことがありますか？
「ある」場合は、具体的な内容についてお聞かせください（時期、貨物の種別・品名、相手方等）
（例えば、不正な輸出入に関係していると思われること）　※些細なことでも問題ございせん。</t>
    <rPh sb="110" eb="112">
      <t>モンダイ</t>
    </rPh>
    <phoneticPr fontId="1"/>
  </si>
  <si>
    <t>その他輸出規制品の輸出</t>
    <phoneticPr fontId="1"/>
  </si>
  <si>
    <t>該当貨物あり（下記から選択し、品名記入してください）</t>
  </si>
  <si>
    <t>該当貨物なし</t>
    <rPh sb="0" eb="2">
      <t>ガイトウ</t>
    </rPh>
    <rPh sb="2" eb="4">
      <t>カモツ</t>
    </rPh>
    <phoneticPr fontId="1"/>
  </si>
  <si>
    <t>委託加工貿易原材料（皮革等）</t>
    <rPh sb="0" eb="2">
      <t>イタク</t>
    </rPh>
    <rPh sb="2" eb="4">
      <t>カコウ</t>
    </rPh>
    <rPh sb="4" eb="6">
      <t>ボウエキ</t>
    </rPh>
    <rPh sb="6" eb="9">
      <t>ゲンザイリョウ</t>
    </rPh>
    <rPh sb="10" eb="12">
      <t>ヒカク</t>
    </rPh>
    <rPh sb="12" eb="13">
      <t>トウ</t>
    </rPh>
    <phoneticPr fontId="1"/>
  </si>
  <si>
    <t>北朝鮮を最終仕向地とする輸出</t>
    <rPh sb="0" eb="3">
      <t>キタチョウセン</t>
    </rPh>
    <rPh sb="4" eb="6">
      <t>サイシュウ</t>
    </rPh>
    <rPh sb="6" eb="9">
      <t>シムケチ</t>
    </rPh>
    <rPh sb="12" eb="14">
      <t>ユシュツ</t>
    </rPh>
    <phoneticPr fontId="1"/>
  </si>
  <si>
    <t>ロシアを最終仕向地とする輸出</t>
    <rPh sb="4" eb="6">
      <t>サイシュウ</t>
    </rPh>
    <rPh sb="6" eb="9">
      <t>シムケチ</t>
    </rPh>
    <rPh sb="12" eb="14">
      <t>ユシュツ</t>
    </rPh>
    <phoneticPr fontId="1"/>
  </si>
  <si>
    <t>該当貨物の品名（</t>
    <rPh sb="0" eb="2">
      <t>ガイトウ</t>
    </rPh>
    <rPh sb="2" eb="4">
      <t>カモツ</t>
    </rPh>
    <rPh sb="5" eb="7">
      <t>ヒンメイ</t>
    </rPh>
    <phoneticPr fontId="1"/>
  </si>
  <si>
    <t>有</t>
  </si>
  <si>
    <t>社内担当が</t>
    <rPh sb="0" eb="2">
      <t>シャナイ</t>
    </rPh>
    <rPh sb="2" eb="4">
      <t>タントウ</t>
    </rPh>
    <phoneticPr fontId="1"/>
  </si>
  <si>
    <t>輸出管理内部規程策定</t>
  </si>
  <si>
    <t>未済）</t>
  </si>
  <si>
    <t>輸出手続ルール</t>
    <rPh sb="0" eb="2">
      <t>ユシュツ</t>
    </rPh>
    <rPh sb="2" eb="4">
      <t>テツヅ</t>
    </rPh>
    <phoneticPr fontId="1"/>
  </si>
  <si>
    <t>済</t>
    <phoneticPr fontId="1"/>
  </si>
  <si>
    <t>（</t>
    <phoneticPr fontId="1"/>
  </si>
  <si>
    <t>部門</t>
  </si>
  <si>
    <t>個人 ）で対応</t>
    <phoneticPr fontId="1"/>
  </si>
  <si>
    <t xml:space="preserve"> 依頼先会社名：</t>
    <phoneticPr fontId="1"/>
  </si>
  <si>
    <t>依頼先会社名：</t>
  </si>
  <si>
    <t>例：経産省HPを確認しながら対応する。</t>
  </si>
  <si>
    <t>（</t>
    <phoneticPr fontId="1"/>
  </si>
  <si>
    <t>策定中</t>
    <phoneticPr fontId="1"/>
  </si>
  <si>
    <t>策定済）</t>
  </si>
  <si>
    <t>依頼先（社名）</t>
    <rPh sb="0" eb="2">
      <t>イライ</t>
    </rPh>
    <rPh sb="2" eb="3">
      <t>サキ</t>
    </rPh>
    <phoneticPr fontId="1"/>
  </si>
  <si>
    <t>依頼先（住所）</t>
    <rPh sb="0" eb="2">
      <t>イライ</t>
    </rPh>
    <rPh sb="2" eb="3">
      <t>サキ</t>
    </rPh>
    <rPh sb="4" eb="6">
      <t>ジュウショ</t>
    </rPh>
    <phoneticPr fontId="1"/>
  </si>
  <si>
    <t>依頼先の名義をご入力ください。</t>
    <rPh sb="0" eb="2">
      <t>イライ</t>
    </rPh>
    <rPh sb="2" eb="3">
      <t>サキ</t>
    </rPh>
    <rPh sb="4" eb="6">
      <t>メイギ</t>
    </rPh>
    <phoneticPr fontId="1"/>
  </si>
  <si>
    <t>依頼先の名義人をご入力ください。</t>
    <rPh sb="0" eb="2">
      <t>イライ</t>
    </rPh>
    <rPh sb="2" eb="3">
      <t>サキ</t>
    </rPh>
    <rPh sb="4" eb="6">
      <t>メイギ</t>
    </rPh>
    <rPh sb="6" eb="7">
      <t>ニン</t>
    </rPh>
    <phoneticPr fontId="1"/>
  </si>
  <si>
    <t>他社名義(商社、代行依頼等)</t>
    <phoneticPr fontId="1"/>
  </si>
  <si>
    <t>ご入力された日を西暦でご入力ください。
例：2025/9/20</t>
    <rPh sb="6" eb="7">
      <t>ヒ</t>
    </rPh>
    <rPh sb="20" eb="21">
      <t>レイ</t>
    </rPh>
    <phoneticPr fontId="1"/>
  </si>
  <si>
    <t>R ０7</t>
    <phoneticPr fontId="1"/>
  </si>
  <si>
    <t>(注) 記入にあたっては、「記入例」を参照願います。</t>
    <phoneticPr fontId="1"/>
  </si>
  <si>
    <t>　</t>
    <phoneticPr fontId="1"/>
  </si>
  <si>
    <t>契約方法</t>
    <rPh sb="0" eb="2">
      <t>ケイヤク</t>
    </rPh>
    <rPh sb="2" eb="4">
      <t>ホウホウ</t>
    </rPh>
    <phoneticPr fontId="1"/>
  </si>
  <si>
    <t>契約書の有無</t>
    <rPh sb="0" eb="3">
      <t>ケイヤクショ</t>
    </rPh>
    <rPh sb="4" eb="6">
      <t>ウム</t>
    </rPh>
    <phoneticPr fontId="1"/>
  </si>
  <si>
    <t>無</t>
    <rPh sb="0" eb="1">
      <t>ナシ</t>
    </rPh>
    <phoneticPr fontId="1"/>
  </si>
  <si>
    <t>発注手段</t>
    <rPh sb="0" eb="2">
      <t>ハッチュウ</t>
    </rPh>
    <rPh sb="2" eb="4">
      <t>シュダン</t>
    </rPh>
    <phoneticPr fontId="1"/>
  </si>
  <si>
    <t>電子メール</t>
    <rPh sb="0" eb="2">
      <t>デンシ</t>
    </rPh>
    <phoneticPr fontId="1"/>
  </si>
  <si>
    <t>契約方法</t>
    <rPh sb="0" eb="2">
      <t>ケイヤク</t>
    </rPh>
    <phoneticPr fontId="1"/>
  </si>
  <si>
    <t>「発注手段」について、電子メール、書面等の該当する項目に〇をご選択ください。（複数選択可）
その他の発注手段をご利用の場合、直接ご入力ください。</t>
    <phoneticPr fontId="1"/>
  </si>
  <si>
    <t>契約書の有無について、ご選択ください。</t>
    <rPh sb="12" eb="14">
      <t>センタク</t>
    </rPh>
    <phoneticPr fontId="1"/>
  </si>
  <si>
    <t>発注手段：電子メール</t>
    <rPh sb="1" eb="3">
      <t>デンシ</t>
    </rPh>
    <phoneticPr fontId="1"/>
  </si>
  <si>
    <t>発注手段：書面</t>
    <rPh sb="5" eb="7">
      <t>ショメン</t>
    </rPh>
    <phoneticPr fontId="1"/>
  </si>
  <si>
    <t>発注手段：その他（直接入力⇒）</t>
    <rPh sb="9" eb="11">
      <t>チョクセツ</t>
    </rPh>
    <phoneticPr fontId="1"/>
  </si>
  <si>
    <t>書面</t>
    <phoneticPr fontId="1"/>
  </si>
  <si>
    <r>
      <t>　</t>
    </r>
    <r>
      <rPr>
        <b/>
        <sz val="11"/>
        <rFont val="ＭＳ Ｐゴシック"/>
        <family val="3"/>
        <charset val="128"/>
        <scheme val="minor"/>
      </rPr>
      <t>５　その他</t>
    </r>
    <rPh sb="5" eb="6">
      <t>タ</t>
    </rPh>
    <phoneticPr fontId="1"/>
  </si>
  <si>
    <t>その他特記事項等がございましたら、ご入力をお願いします。</t>
    <rPh sb="2" eb="3">
      <t>タ</t>
    </rPh>
    <rPh sb="3" eb="5">
      <t>トッキ</t>
    </rPh>
    <rPh sb="5" eb="7">
      <t>ジコウ</t>
    </rPh>
    <rPh sb="7" eb="8">
      <t>トウ</t>
    </rPh>
    <rPh sb="18" eb="20">
      <t>ニュウリョク</t>
    </rPh>
    <rPh sb="22" eb="23">
      <t>ネガ</t>
    </rPh>
    <phoneticPr fontId="1"/>
  </si>
  <si>
    <t>当入力用シートをご入力いただき、当ファイルを以下の送付先へ送付いただきますようお願いいたします。
【送付先】
電子メール moji-chosa@customs.go.jp
メールの件名に「調査票：会社名」とご記載ください。
（例 調査票：株式会社財務商事）</t>
    <rPh sb="0" eb="1">
      <t>トウ</t>
    </rPh>
    <rPh sb="1" eb="4">
      <t>ニュウリョクヨウ</t>
    </rPh>
    <rPh sb="9" eb="11">
      <t>ニュウリョク</t>
    </rPh>
    <rPh sb="16" eb="17">
      <t>トウ</t>
    </rPh>
    <rPh sb="22" eb="24">
      <t>イカ</t>
    </rPh>
    <rPh sb="25" eb="28">
      <t>ソウフサキ</t>
    </rPh>
    <rPh sb="29" eb="31">
      <t>ソウフ</t>
    </rPh>
    <rPh sb="40" eb="41">
      <t>ネガ</t>
    </rPh>
    <rPh sb="50" eb="52">
      <t>ソウフ</t>
    </rPh>
    <rPh sb="52" eb="53">
      <t>サキ</t>
    </rPh>
    <rPh sb="55" eb="57">
      <t>デンシ</t>
    </rPh>
    <rPh sb="90" eb="92">
      <t>ケンメイ</t>
    </rPh>
    <rPh sb="94" eb="97">
      <t>チョウサヒョウ</t>
    </rPh>
    <rPh sb="98" eb="101">
      <t>カイシャメイ</t>
    </rPh>
    <rPh sb="104" eb="106">
      <t>キサイ</t>
    </rPh>
    <rPh sb="113" eb="114">
      <t>レイ</t>
    </rPh>
    <rPh sb="115" eb="117">
      <t>チョウサ</t>
    </rPh>
    <rPh sb="117" eb="118">
      <t>ヒョウ</t>
    </rPh>
    <rPh sb="119" eb="123">
      <t>カブシキガイシャ</t>
    </rPh>
    <rPh sb="123" eb="125">
      <t>ザイム</t>
    </rPh>
    <rPh sb="125" eb="127">
      <t>ショウジ</t>
    </rPh>
    <phoneticPr fontId="1"/>
  </si>
  <si>
    <t>税関から送付しました「会社概況調査票」をご確認ください。
同調査票「調査票整理番号欄」の「整理番号（R07-”数値”）」の「数値部分」をご入力ください。
例：整理番号R07-1の場合は、1をご入力</t>
    <rPh sb="0" eb="2">
      <t>ゼイカン</t>
    </rPh>
    <rPh sb="4" eb="6">
      <t>ソウフ</t>
    </rPh>
    <rPh sb="11" eb="17">
      <t>カイシャガイキョウチョウサ</t>
    </rPh>
    <rPh sb="17" eb="18">
      <t>ヒョウ</t>
    </rPh>
    <rPh sb="21" eb="23">
      <t>カクニン</t>
    </rPh>
    <rPh sb="29" eb="30">
      <t>ドウ</t>
    </rPh>
    <rPh sb="30" eb="32">
      <t>チョウサ</t>
    </rPh>
    <rPh sb="32" eb="33">
      <t>ヒョウ</t>
    </rPh>
    <rPh sb="34" eb="37">
      <t>チョウサヒョウ</t>
    </rPh>
    <rPh sb="37" eb="39">
      <t>セイリ</t>
    </rPh>
    <rPh sb="39" eb="41">
      <t>バンゴウ</t>
    </rPh>
    <rPh sb="41" eb="42">
      <t>ラン</t>
    </rPh>
    <rPh sb="45" eb="47">
      <t>セイリ</t>
    </rPh>
    <rPh sb="47" eb="49">
      <t>バンゴウ</t>
    </rPh>
    <rPh sb="55" eb="57">
      <t>スウチ</t>
    </rPh>
    <rPh sb="62" eb="64">
      <t>スウチ</t>
    </rPh>
    <rPh sb="64" eb="66">
      <t>ブブン</t>
    </rPh>
    <rPh sb="77" eb="78">
      <t>レイ</t>
    </rPh>
    <rPh sb="89" eb="91">
      <t>バアイ</t>
    </rPh>
    <phoneticPr fontId="1"/>
  </si>
  <si>
    <t>資本金（万円）</t>
    <rPh sb="0" eb="2">
      <t>シホン</t>
    </rPh>
    <rPh sb="2" eb="3">
      <t>キン</t>
    </rPh>
    <rPh sb="4" eb="6">
      <t>マンエン</t>
    </rPh>
    <phoneticPr fontId="1"/>
  </si>
  <si>
    <t>年間総売上高（百万円）</t>
    <rPh sb="5" eb="6">
      <t>タカ</t>
    </rPh>
    <rPh sb="7" eb="10">
      <t>ヒャクマンエン</t>
    </rPh>
    <phoneticPr fontId="1"/>
  </si>
  <si>
    <t>国内（％）</t>
    <rPh sb="0" eb="1">
      <t>クニ</t>
    </rPh>
    <rPh sb="1" eb="2">
      <t>ナイ</t>
    </rPh>
    <phoneticPr fontId="1"/>
  </si>
  <si>
    <t>国外（％）</t>
    <rPh sb="0" eb="2">
      <t>コクガイ</t>
    </rPh>
    <phoneticPr fontId="1"/>
  </si>
  <si>
    <t>年間輸入仕入高（百万円）</t>
    <rPh sb="8" eb="11">
      <t>ヒャクマンエン</t>
    </rPh>
    <phoneticPr fontId="1"/>
  </si>
  <si>
    <t>割合（％）</t>
    <rPh sb="0" eb="2">
      <t>ワリアイ</t>
    </rPh>
    <phoneticPr fontId="1"/>
  </si>
  <si>
    <t>年間輸出仕入高（百万円）</t>
    <rPh sb="8" eb="11">
      <t>ヒャクマンエン</t>
    </rPh>
    <phoneticPr fontId="1"/>
  </si>
  <si>
    <t>（</t>
  </si>
  <si>
    <t>有</t>
    <rPh sb="0" eb="1">
      <t>ア</t>
    </rPh>
    <phoneticPr fontId="1"/>
  </si>
  <si>
    <t>他社の決済を代行している</t>
    <rPh sb="0" eb="2">
      <t>タシャ</t>
    </rPh>
    <rPh sb="3" eb="5">
      <t>ケッサイ</t>
    </rPh>
    <rPh sb="6" eb="8">
      <t>ダイコウ</t>
    </rPh>
    <phoneticPr fontId="1"/>
  </si>
  <si>
    <t>他社に決済を依頼している</t>
    <rPh sb="0" eb="2">
      <t>タシャ</t>
    </rPh>
    <rPh sb="3" eb="5">
      <t>ケッサイ</t>
    </rPh>
    <rPh sb="6" eb="8">
      <t>イライ</t>
    </rPh>
    <phoneticPr fontId="1"/>
  </si>
  <si>
    <t>輸入決済代行の利用内容について、ご選択ください。
「他社の決済を代行している」
「他社に決済を依頼している」
「利用していない」</t>
    <rPh sb="0" eb="2">
      <t>ユニュウ</t>
    </rPh>
    <rPh sb="2" eb="4">
      <t>ケッサイ</t>
    </rPh>
    <rPh sb="4" eb="6">
      <t>ダイコウ</t>
    </rPh>
    <rPh sb="7" eb="9">
      <t>リヨウ</t>
    </rPh>
    <rPh sb="9" eb="11">
      <t>ナイヨウ</t>
    </rPh>
    <rPh sb="26" eb="28">
      <t>タシャ</t>
    </rPh>
    <rPh sb="29" eb="31">
      <t>ケッサイ</t>
    </rPh>
    <rPh sb="32" eb="34">
      <t>ダイコウ</t>
    </rPh>
    <rPh sb="41" eb="43">
      <t>タシャ</t>
    </rPh>
    <rPh sb="44" eb="46">
      <t>ケッサイ</t>
    </rPh>
    <rPh sb="47" eb="49">
      <t>イライ</t>
    </rPh>
    <rPh sb="56" eb="58">
      <t>リヨウ</t>
    </rPh>
    <phoneticPr fontId="1"/>
  </si>
  <si>
    <t>「決済代行の依頼を受けた方の名前、住所」
もしくは、
「決済代行を依頼した先の名前、住所」
をご入力ください。</t>
    <rPh sb="1" eb="3">
      <t>ケッサイ</t>
    </rPh>
    <rPh sb="3" eb="5">
      <t>ダイコウ</t>
    </rPh>
    <rPh sb="6" eb="8">
      <t>イライ</t>
    </rPh>
    <rPh sb="9" eb="10">
      <t>ウ</t>
    </rPh>
    <rPh sb="12" eb="13">
      <t>カタ</t>
    </rPh>
    <rPh sb="14" eb="16">
      <t>ナマエ</t>
    </rPh>
    <rPh sb="28" eb="32">
      <t>ケッサイダイコウ</t>
    </rPh>
    <rPh sb="33" eb="35">
      <t>イライ</t>
    </rPh>
    <rPh sb="37" eb="38">
      <t>サキ</t>
    </rPh>
    <rPh sb="39" eb="40">
      <t>メイ</t>
    </rPh>
    <rPh sb="40" eb="41">
      <t>マエ</t>
    </rPh>
    <rPh sb="42" eb="44">
      <t>ジュウショ</t>
    </rPh>
    <rPh sb="48" eb="50">
      <t>ニュウリョク</t>
    </rPh>
    <phoneticPr fontId="1"/>
  </si>
  <si>
    <t>他社の決済を代行している</t>
    <rPh sb="3" eb="5">
      <t>ケッサイ</t>
    </rPh>
    <phoneticPr fontId="1"/>
  </si>
  <si>
    <t>他社に決済を依頼している</t>
    <rPh sb="3" eb="5">
      <t>ケッサイ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</si>
</sst>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0\ 0"/>
    <numFmt numFmtId="177" formatCode="0_);[Red]\(0\)"/>
    <numFmt numFmtId="178" formatCode="#,###"/>
    <numFmt numFmtId="179" formatCode="#"/>
  </numFmts>
  <fonts count="46"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b/>
      <sz val="16"/>
      <name val="ＭＳ ゴシック"/>
      <family val="3"/>
      <charset val="128"/>
    </font>
    <font>
      <b/>
      <sz val="14"/>
      <name val="ＭＳ ゴシック"/>
      <family val="3"/>
      <charset val="128"/>
    </font>
    <font>
      <sz val="11"/>
      <name val="ＭＳ Ｐゴシック"/>
      <family val="3"/>
      <charset val="128"/>
      <scheme val="minor"/>
    </font>
    <font>
      <b/>
      <sz val="16"/>
      <name val="ＭＳ Ｐゴシック"/>
      <family val="3"/>
      <charset val="128"/>
      <scheme val="minor"/>
    </font>
    <font>
      <b/>
      <sz val="11"/>
      <name val="ＭＳ Ｐゴシック"/>
      <family val="3"/>
      <charset val="128"/>
      <scheme val="minor"/>
    </font>
    <font>
      <sz val="8"/>
      <name val="ＭＳ Ｐゴシック"/>
      <family val="3"/>
      <charset val="128"/>
      <scheme val="minor"/>
    </font>
    <font>
      <sz val="14"/>
      <name val="ＭＳ Ｐゴシック"/>
      <family val="3"/>
      <charset val="128"/>
      <scheme val="minor"/>
    </font>
    <font>
      <sz val="7"/>
      <name val="ＭＳ Ｐゴシック"/>
      <family val="3"/>
      <charset val="128"/>
      <scheme val="minor"/>
    </font>
    <font>
      <sz val="9"/>
      <name val="ＭＳ Ｐゴシック"/>
      <family val="3"/>
      <charset val="128"/>
      <scheme val="minor"/>
    </font>
    <font>
      <sz val="10"/>
      <name val="ＭＳ Ｐゴシック"/>
      <family val="3"/>
      <charset val="128"/>
      <scheme val="minor"/>
    </font>
    <font>
      <sz val="12"/>
      <name val="ＭＳ Ｐゴシック"/>
      <family val="3"/>
      <charset val="128"/>
      <scheme val="minor"/>
    </font>
    <font>
      <b/>
      <sz val="14"/>
      <name val="ＭＳ Ｐゴシック"/>
      <family val="3"/>
      <charset val="128"/>
      <scheme val="minor"/>
    </font>
    <font>
      <sz val="11"/>
      <name val="ＭＳ Ｐゴシック"/>
      <family val="2"/>
      <charset val="128"/>
      <scheme val="minor"/>
    </font>
    <font>
      <u/>
      <sz val="10"/>
      <name val="ＭＳ Ｐゴシック"/>
      <family val="3"/>
      <charset val="128"/>
      <scheme val="minor"/>
    </font>
    <font>
      <sz val="20"/>
      <name val="ＭＳ Ｐゴシック"/>
      <family val="3"/>
      <charset val="128"/>
      <scheme val="minor"/>
    </font>
    <font>
      <sz val="12"/>
      <name val="ＭＳ ゴシック"/>
      <family val="3"/>
      <charset val="128"/>
    </font>
    <font>
      <b/>
      <sz val="22"/>
      <name val="ＭＳ Ｐゴシック"/>
      <family val="3"/>
      <charset val="128"/>
      <scheme val="minor"/>
    </font>
    <font>
      <sz val="10.5"/>
      <name val="ＭＳ Ｐゴシック"/>
      <family val="3"/>
      <charset val="128"/>
      <scheme val="minor"/>
    </font>
    <font>
      <b/>
      <sz val="13"/>
      <name val="ＭＳ Ｐゴシック"/>
      <family val="3"/>
      <charset val="128"/>
      <scheme val="minor"/>
    </font>
    <font>
      <sz val="10.55"/>
      <name val="ＭＳ Ｐゴシック"/>
      <family val="3"/>
      <charset val="128"/>
      <scheme val="minor"/>
    </font>
    <font>
      <sz val="8"/>
      <name val="ＭＳ ゴシック"/>
      <family val="3"/>
      <charset val="128"/>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1"/>
      <color theme="1"/>
      <name val="ＭＳ Ｐゴシック"/>
      <family val="2"/>
      <charset val="128"/>
      <scheme val="minor"/>
    </font>
    <font>
      <sz val="16"/>
      <name val="ＭＳ Ｐゴシック"/>
      <family val="3"/>
      <charset val="128"/>
      <scheme val="minor"/>
    </font>
    <font>
      <sz val="18"/>
      <name val="ＭＳ Ｐゴシック"/>
      <family val="3"/>
      <charset val="128"/>
      <scheme val="minor"/>
    </font>
    <font>
      <sz val="20"/>
      <color theme="1"/>
      <name val="ＭＳ Ｐゴシック"/>
      <family val="2"/>
      <charset val="128"/>
      <scheme val="minor"/>
    </font>
    <font>
      <b/>
      <sz val="14"/>
      <color rgb="FFFF0000"/>
      <name val="ＭＳ Ｐゴシック"/>
      <family val="3"/>
      <charset val="128"/>
      <scheme val="minor"/>
    </font>
    <font>
      <b/>
      <sz val="18"/>
      <color theme="1"/>
      <name val="ＭＳ Ｐゴシック"/>
      <family val="3"/>
      <charset val="128"/>
      <scheme val="minor"/>
    </font>
    <font>
      <b/>
      <sz val="24"/>
      <name val="ＭＳ Ｐゴシック"/>
      <family val="3"/>
      <charset val="128"/>
      <scheme val="minor"/>
    </font>
    <font>
      <sz val="24"/>
      <name val="ＭＳ Ｐゴシック"/>
      <family val="3"/>
      <charset val="128"/>
      <scheme val="minor"/>
    </font>
    <font>
      <sz val="24"/>
      <color theme="1"/>
      <name val="ＭＳ Ｐゴシック"/>
      <family val="2"/>
      <charset val="128"/>
      <scheme val="minor"/>
    </font>
    <font>
      <sz val="24"/>
      <color theme="1"/>
      <name val="ＭＳ Ｐゴシック"/>
      <family val="3"/>
      <charset val="128"/>
      <scheme val="minor"/>
    </font>
    <font>
      <b/>
      <sz val="24"/>
      <color theme="1"/>
      <name val="ＭＳ Ｐゴシック"/>
      <family val="3"/>
      <charset val="128"/>
      <scheme val="minor"/>
    </font>
    <font>
      <b/>
      <sz val="20"/>
      <color rgb="FFFF0000"/>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u/>
      <sz val="11"/>
      <color theme="10"/>
      <name val="ＭＳ Ｐゴシック"/>
      <family val="2"/>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2"/>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8" tint="0.79998168889431442"/>
        <bgColor indexed="64"/>
      </patternFill>
    </fill>
  </fills>
  <borders count="97">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dotted">
        <color indexed="64"/>
      </top>
      <bottom style="dashed">
        <color indexed="64"/>
      </bottom>
      <diagonal/>
    </border>
    <border>
      <left/>
      <right/>
      <top style="dotted">
        <color indexed="64"/>
      </top>
      <bottom style="dashed">
        <color indexed="64"/>
      </bottom>
      <diagonal/>
    </border>
    <border>
      <left/>
      <right style="medium">
        <color indexed="64"/>
      </right>
      <top style="dotted">
        <color indexed="64"/>
      </top>
      <bottom style="dashed">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top style="dott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s>
  <cellStyleXfs count="3">
    <xf numFmtId="0" fontId="0" fillId="0" borderId="0">
      <alignment vertical="center"/>
    </xf>
    <xf numFmtId="38" fontId="28" fillId="0" borderId="0" applyFont="0" applyFill="0" applyBorder="0" applyAlignment="0" applyProtection="0">
      <alignment vertical="center"/>
    </xf>
    <xf numFmtId="0" fontId="45" fillId="0" borderId="0" applyNumberFormat="0" applyFill="0" applyBorder="0" applyAlignment="0" applyProtection="0">
      <alignment vertical="center"/>
    </xf>
  </cellStyleXfs>
  <cellXfs count="663">
    <xf numFmtId="0" fontId="0" fillId="0" borderId="0" xfId="0">
      <alignment vertical="center"/>
    </xf>
    <xf numFmtId="0" fontId="2" fillId="0" borderId="0" xfId="0" applyFont="1" applyAlignment="1">
      <alignment vertical="center"/>
    </xf>
    <xf numFmtId="0" fontId="2" fillId="0" borderId="0" xfId="0" applyFont="1" applyBorder="1" applyAlignment="1">
      <alignment vertical="center"/>
    </xf>
    <xf numFmtId="0" fontId="4" fillId="0" borderId="0" xfId="0" applyFont="1" applyAlignment="1">
      <alignment vertical="center"/>
    </xf>
    <xf numFmtId="0" fontId="6" fillId="0" borderId="0" xfId="0" applyFont="1" applyAlignment="1">
      <alignment horizontal="left" vertical="center"/>
    </xf>
    <xf numFmtId="0" fontId="6" fillId="0" borderId="0" xfId="0" applyFont="1" applyBorder="1" applyAlignment="1">
      <alignment horizontal="left" vertical="top"/>
    </xf>
    <xf numFmtId="0" fontId="6" fillId="0" borderId="3" xfId="0" applyFont="1" applyBorder="1" applyAlignment="1">
      <alignment horizontal="left" vertical="top" wrapText="1"/>
    </xf>
    <xf numFmtId="0" fontId="6" fillId="0" borderId="10" xfId="0" applyFont="1" applyBorder="1" applyAlignment="1">
      <alignment horizontal="left" vertical="top" wrapText="1"/>
    </xf>
    <xf numFmtId="0" fontId="6" fillId="2" borderId="5" xfId="0" applyFont="1" applyFill="1" applyBorder="1" applyAlignment="1">
      <alignment vertical="center" wrapText="1"/>
    </xf>
    <xf numFmtId="0" fontId="9" fillId="0" borderId="1" xfId="0" applyFont="1" applyBorder="1" applyAlignment="1">
      <alignment horizontal="left" vertical="top"/>
    </xf>
    <xf numFmtId="0" fontId="9" fillId="0" borderId="6" xfId="0" applyFont="1" applyBorder="1" applyAlignment="1">
      <alignment horizontal="left" vertical="top"/>
    </xf>
    <xf numFmtId="0" fontId="6" fillId="0" borderId="7" xfId="0" applyFont="1" applyBorder="1" applyAlignment="1">
      <alignment horizontal="left" vertical="top"/>
    </xf>
    <xf numFmtId="0" fontId="15" fillId="0" borderId="0" xfId="0" applyFont="1" applyAlignment="1"/>
    <xf numFmtId="0" fontId="6" fillId="0" borderId="7" xfId="0" applyFont="1" applyBorder="1" applyAlignment="1">
      <alignment vertical="center"/>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0" xfId="0" applyFont="1" applyBorder="1" applyAlignment="1">
      <alignment horizontal="left" vertical="center" wrapText="1" indent="3"/>
    </xf>
    <xf numFmtId="0" fontId="6" fillId="0" borderId="9" xfId="0" applyFont="1" applyBorder="1" applyAlignment="1">
      <alignment horizontal="left" vertical="center" wrapText="1" indent="3"/>
    </xf>
    <xf numFmtId="0" fontId="6" fillId="0" borderId="3" xfId="0" applyFont="1" applyBorder="1" applyAlignment="1">
      <alignment horizontal="left" vertical="center" wrapText="1" indent="3"/>
    </xf>
    <xf numFmtId="0" fontId="6" fillId="0" borderId="10" xfId="0" applyFont="1" applyBorder="1" applyAlignment="1">
      <alignment horizontal="left" vertical="center" wrapText="1" indent="3"/>
    </xf>
    <xf numFmtId="0" fontId="6" fillId="0" borderId="7" xfId="0" applyFont="1" applyBorder="1" applyAlignment="1">
      <alignment horizontal="left" vertical="center" wrapText="1" indent="3"/>
    </xf>
    <xf numFmtId="0" fontId="6" fillId="0" borderId="8" xfId="0" applyFont="1" applyBorder="1" applyAlignment="1">
      <alignment horizontal="left" vertical="center" wrapText="1" indent="3"/>
    </xf>
    <xf numFmtId="0" fontId="6" fillId="0" borderId="9" xfId="0" applyFont="1" applyBorder="1" applyAlignment="1">
      <alignment horizontal="left" vertical="top"/>
    </xf>
    <xf numFmtId="0" fontId="6" fillId="0" borderId="0" xfId="0" applyFont="1" applyBorder="1" applyAlignment="1">
      <alignment horizontal="left" vertical="top" indent="2"/>
    </xf>
    <xf numFmtId="0" fontId="6" fillId="0" borderId="9" xfId="0" applyFont="1" applyBorder="1" applyAlignment="1">
      <alignment horizontal="left" vertical="top" indent="2"/>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7" xfId="0" applyFont="1" applyFill="1" applyBorder="1" applyAlignment="1">
      <alignment horizontal="left" vertical="top"/>
    </xf>
    <xf numFmtId="0" fontId="6" fillId="0" borderId="8" xfId="0" applyFont="1" applyFill="1" applyBorder="1" applyAlignment="1">
      <alignment horizontal="left" vertical="top" wrapText="1"/>
    </xf>
    <xf numFmtId="0" fontId="6" fillId="0" borderId="3" xfId="0" applyFont="1" applyFill="1" applyBorder="1">
      <alignment vertical="center"/>
    </xf>
    <xf numFmtId="0" fontId="6" fillId="3" borderId="7"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6" fillId="3" borderId="7" xfId="0" applyFont="1" applyFill="1" applyBorder="1" applyAlignment="1">
      <alignment vertical="center"/>
    </xf>
    <xf numFmtId="0" fontId="6" fillId="3" borderId="8" xfId="0" applyFont="1" applyFill="1" applyBorder="1" applyAlignment="1">
      <alignment horizontal="left" vertical="center"/>
    </xf>
    <xf numFmtId="0" fontId="6" fillId="3" borderId="1" xfId="0" applyFont="1" applyFill="1" applyBorder="1" applyAlignment="1">
      <alignment horizontal="left" vertical="center"/>
    </xf>
    <xf numFmtId="0" fontId="6" fillId="3" borderId="0" xfId="0" applyFont="1" applyFill="1" applyBorder="1" applyAlignment="1">
      <alignment horizontal="left" vertical="center"/>
    </xf>
    <xf numFmtId="0" fontId="6" fillId="3" borderId="0" xfId="0" applyFont="1" applyFill="1" applyBorder="1" applyAlignment="1">
      <alignment vertical="center"/>
    </xf>
    <xf numFmtId="0" fontId="6" fillId="3" borderId="0" xfId="0" applyFont="1" applyFill="1">
      <alignment vertical="center"/>
    </xf>
    <xf numFmtId="0" fontId="6" fillId="3" borderId="9" xfId="0" applyFont="1" applyFill="1" applyBorder="1" applyAlignment="1">
      <alignment horizontal="left" vertical="center"/>
    </xf>
    <xf numFmtId="0" fontId="6" fillId="3" borderId="2" xfId="0" applyFont="1" applyFill="1" applyBorder="1" applyAlignment="1">
      <alignment vertical="center"/>
    </xf>
    <xf numFmtId="0" fontId="6" fillId="3" borderId="3" xfId="0" applyFont="1" applyFill="1" applyBorder="1" applyAlignment="1">
      <alignment horizontal="left" vertical="center"/>
    </xf>
    <xf numFmtId="0" fontId="6" fillId="3" borderId="3" xfId="0" applyFont="1" applyFill="1" applyBorder="1" applyAlignment="1">
      <alignment vertical="center"/>
    </xf>
    <xf numFmtId="0" fontId="6" fillId="3" borderId="10" xfId="0" applyFont="1" applyFill="1" applyBorder="1" applyAlignment="1">
      <alignment horizontal="left" vertical="center"/>
    </xf>
    <xf numFmtId="0" fontId="6" fillId="3" borderId="6" xfId="0" applyFont="1" applyFill="1" applyBorder="1" applyAlignment="1">
      <alignment horizontal="left" vertical="top" wrapText="1"/>
    </xf>
    <xf numFmtId="0" fontId="6" fillId="3" borderId="7" xfId="0" applyFont="1" applyFill="1" applyBorder="1" applyAlignment="1">
      <alignment horizontal="left" vertical="top"/>
    </xf>
    <xf numFmtId="0" fontId="6" fillId="3" borderId="0"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2" xfId="0" applyFont="1" applyFill="1" applyBorder="1" applyAlignment="1">
      <alignment horizontal="left" vertical="top"/>
    </xf>
    <xf numFmtId="0" fontId="6" fillId="3" borderId="3" xfId="0" applyFont="1" applyFill="1" applyBorder="1">
      <alignment vertical="center"/>
    </xf>
    <xf numFmtId="0" fontId="6" fillId="3" borderId="3" xfId="0" applyFont="1" applyFill="1" applyBorder="1" applyAlignment="1">
      <alignment horizontal="left" vertical="top"/>
    </xf>
    <xf numFmtId="0" fontId="2" fillId="3" borderId="0" xfId="0" applyFont="1" applyFill="1" applyAlignment="1">
      <alignment vertical="center"/>
    </xf>
    <xf numFmtId="0" fontId="2"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2" fillId="0" borderId="0" xfId="0" applyFont="1" applyFill="1" applyBorder="1" applyAlignment="1">
      <alignment vertical="center"/>
    </xf>
    <xf numFmtId="0" fontId="10" fillId="0" borderId="0" xfId="0" applyFont="1" applyBorder="1" applyAlignment="1">
      <alignment vertical="center" wrapText="1"/>
    </xf>
    <xf numFmtId="0" fontId="6" fillId="0" borderId="6" xfId="0" applyFont="1" applyFill="1" applyBorder="1" applyAlignment="1">
      <alignment vertical="center"/>
    </xf>
    <xf numFmtId="0" fontId="6" fillId="0" borderId="4" xfId="0" applyFont="1" applyFill="1" applyBorder="1" applyAlignment="1">
      <alignment vertical="center"/>
    </xf>
    <xf numFmtId="0" fontId="7" fillId="0" borderId="0" xfId="0" applyFont="1" applyBorder="1" applyAlignment="1">
      <alignment horizontal="center" vertical="center"/>
    </xf>
    <xf numFmtId="0" fontId="12" fillId="0" borderId="0" xfId="0" applyFont="1" applyAlignment="1">
      <alignment horizontal="left" vertical="center"/>
    </xf>
    <xf numFmtId="0" fontId="6" fillId="0" borderId="0" xfId="0" applyFont="1" applyBorder="1" applyAlignment="1">
      <alignment horizontal="right" vertical="center"/>
    </xf>
    <xf numFmtId="0" fontId="6" fillId="0" borderId="36" xfId="0" applyFont="1" applyBorder="1" applyAlignment="1">
      <alignment horizontal="left" vertical="center" wrapText="1" indent="3"/>
    </xf>
    <xf numFmtId="0" fontId="19" fillId="0" borderId="0" xfId="0" applyFont="1" applyBorder="1" applyAlignment="1">
      <alignment vertical="center"/>
    </xf>
    <xf numFmtId="0" fontId="19" fillId="0" borderId="21" xfId="0" applyFont="1" applyFill="1" applyBorder="1" applyAlignment="1">
      <alignment vertical="center"/>
    </xf>
    <xf numFmtId="0" fontId="6" fillId="0" borderId="7" xfId="0" applyFont="1" applyBorder="1" applyAlignment="1">
      <alignmen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center"/>
    </xf>
    <xf numFmtId="0" fontId="21" fillId="0" borderId="7" xfId="0" applyFont="1" applyBorder="1" applyAlignment="1">
      <alignment vertical="center" wrapText="1"/>
    </xf>
    <xf numFmtId="0" fontId="21" fillId="0" borderId="8" xfId="0" applyFont="1" applyBorder="1" applyAlignment="1">
      <alignment vertical="center" wrapText="1"/>
    </xf>
    <xf numFmtId="0" fontId="21" fillId="0" borderId="10" xfId="0" applyFont="1" applyBorder="1" applyAlignment="1">
      <alignment vertical="center" wrapText="1"/>
    </xf>
    <xf numFmtId="0" fontId="15" fillId="0" borderId="3" xfId="0" applyFont="1" applyBorder="1" applyAlignment="1">
      <alignment vertical="center"/>
    </xf>
    <xf numFmtId="0" fontId="23" fillId="0" borderId="0" xfId="0" applyFont="1" applyBorder="1" applyAlignment="1">
      <alignment horizontal="left" vertical="center"/>
    </xf>
    <xf numFmtId="0" fontId="23" fillId="0" borderId="0" xfId="0" applyFont="1" applyBorder="1" applyAlignment="1">
      <alignment horizontal="center" vertical="center" wrapText="1"/>
    </xf>
    <xf numFmtId="0" fontId="23" fillId="0" borderId="9" xfId="0" applyFont="1" applyBorder="1" applyAlignment="1">
      <alignment horizontal="center" vertical="center" wrapText="1"/>
    </xf>
    <xf numFmtId="0" fontId="6" fillId="0" borderId="52" xfId="0" applyFont="1" applyBorder="1" applyAlignment="1">
      <alignment vertical="center"/>
    </xf>
    <xf numFmtId="0" fontId="6" fillId="0" borderId="53" xfId="0" applyFont="1" applyBorder="1" applyAlignment="1">
      <alignment vertical="center"/>
    </xf>
    <xf numFmtId="0" fontId="6" fillId="0" borderId="0" xfId="0" applyFont="1">
      <alignment vertical="center"/>
    </xf>
    <xf numFmtId="0" fontId="6" fillId="3" borderId="0" xfId="0" applyFont="1" applyFill="1" applyBorder="1">
      <alignment vertical="center"/>
    </xf>
    <xf numFmtId="0" fontId="6" fillId="0" borderId="7" xfId="0" applyFont="1" applyFill="1" applyBorder="1">
      <alignment vertical="center"/>
    </xf>
    <xf numFmtId="0" fontId="6" fillId="0" borderId="7" xfId="0" applyFont="1" applyFill="1" applyBorder="1" applyAlignment="1">
      <alignment vertical="center"/>
    </xf>
    <xf numFmtId="0" fontId="6" fillId="0" borderId="8" xfId="0" applyFont="1" applyFill="1" applyBorder="1">
      <alignment vertical="center"/>
    </xf>
    <xf numFmtId="0" fontId="6" fillId="0" borderId="10" xfId="0" applyFont="1" applyFill="1" applyBorder="1">
      <alignment vertical="center"/>
    </xf>
    <xf numFmtId="0" fontId="6" fillId="0" borderId="0" xfId="0" applyFont="1" applyFill="1">
      <alignment vertical="center"/>
    </xf>
    <xf numFmtId="0" fontId="21" fillId="0" borderId="3" xfId="0" applyFont="1" applyBorder="1" applyAlignment="1">
      <alignment vertical="center" wrapText="1"/>
    </xf>
    <xf numFmtId="0" fontId="6" fillId="0" borderId="0" xfId="0" applyFont="1" applyFill="1" applyBorder="1" applyAlignment="1">
      <alignment vertical="center"/>
    </xf>
    <xf numFmtId="0" fontId="6" fillId="4" borderId="0" xfId="0" applyFont="1" applyFill="1">
      <alignment vertical="center"/>
    </xf>
    <xf numFmtId="0" fontId="6" fillId="4" borderId="0" xfId="0" applyFont="1" applyFill="1" applyAlignment="1">
      <alignment vertical="center"/>
    </xf>
    <xf numFmtId="0" fontId="2" fillId="4" borderId="0" xfId="0" applyFont="1" applyFill="1" applyAlignment="1">
      <alignment vertical="center"/>
    </xf>
    <xf numFmtId="0" fontId="6" fillId="0" borderId="2" xfId="0" applyFont="1" applyBorder="1" applyAlignment="1">
      <alignment vertical="center"/>
    </xf>
    <xf numFmtId="0" fontId="6" fillId="0" borderId="10" xfId="0" applyFont="1" applyBorder="1" applyAlignment="1">
      <alignment vertical="center"/>
    </xf>
    <xf numFmtId="0" fontId="21" fillId="0" borderId="10" xfId="0" applyFont="1" applyBorder="1" applyAlignment="1">
      <alignment vertical="center"/>
    </xf>
    <xf numFmtId="0" fontId="6" fillId="0" borderId="4" xfId="0" applyFont="1" applyBorder="1" applyAlignment="1">
      <alignment vertical="center"/>
    </xf>
    <xf numFmtId="0" fontId="6" fillId="0" borderId="11" xfId="0" applyFont="1" applyBorder="1" applyAlignment="1">
      <alignment vertical="center"/>
    </xf>
    <xf numFmtId="0" fontId="18" fillId="0" borderId="0" xfId="0" applyFont="1" applyBorder="1" applyAlignment="1">
      <alignment horizontal="center" vertical="center"/>
    </xf>
    <xf numFmtId="0" fontId="6" fillId="0" borderId="5" xfId="0" applyFont="1" applyBorder="1" applyAlignment="1">
      <alignment horizontal="left" vertical="center"/>
    </xf>
    <xf numFmtId="0" fontId="6" fillId="0" borderId="11" xfId="0" applyFont="1" applyBorder="1" applyAlignment="1">
      <alignment horizontal="left" vertical="center"/>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7" xfId="0" applyFont="1" applyBorder="1">
      <alignment vertical="center"/>
    </xf>
    <xf numFmtId="0" fontId="6" fillId="0" borderId="3" xfId="0" applyFont="1" applyBorder="1">
      <alignment vertical="center"/>
    </xf>
    <xf numFmtId="0" fontId="6" fillId="0" borderId="0" xfId="0" applyFont="1" applyAlignment="1">
      <alignment vertical="center"/>
    </xf>
    <xf numFmtId="0" fontId="6" fillId="0" borderId="0" xfId="0" applyFont="1" applyFill="1" applyBorder="1" applyAlignment="1">
      <alignment horizontal="left" vertical="center"/>
    </xf>
    <xf numFmtId="0" fontId="6" fillId="0" borderId="5" xfId="0" applyFont="1" applyBorder="1" applyAlignment="1">
      <alignment vertical="center"/>
    </xf>
    <xf numFmtId="0" fontId="6" fillId="0" borderId="3" xfId="0" applyFont="1" applyBorder="1" applyAlignment="1">
      <alignment vertical="center"/>
    </xf>
    <xf numFmtId="0" fontId="6" fillId="0" borderId="9" xfId="0" applyFont="1" applyBorder="1" applyAlignment="1">
      <alignment horizontal="left" vertical="center"/>
    </xf>
    <xf numFmtId="0" fontId="6" fillId="0" borderId="0" xfId="0" applyFont="1" applyBorder="1">
      <alignment vertical="center"/>
    </xf>
    <xf numFmtId="0" fontId="21" fillId="0" borderId="5" xfId="0" applyFont="1" applyBorder="1" applyAlignment="1">
      <alignment vertical="center"/>
    </xf>
    <xf numFmtId="0" fontId="21" fillId="0" borderId="11" xfId="0" applyFont="1" applyBorder="1" applyAlignment="1">
      <alignment vertical="center"/>
    </xf>
    <xf numFmtId="0" fontId="21" fillId="0" borderId="2" xfId="0" applyFont="1" applyBorder="1" applyAlignment="1">
      <alignment vertical="center" wrapText="1"/>
    </xf>
    <xf numFmtId="0" fontId="21" fillId="0" borderId="4" xfId="0" applyFont="1" applyFill="1" applyBorder="1" applyAlignment="1">
      <alignment vertical="center" wrapText="1"/>
    </xf>
    <xf numFmtId="0" fontId="21" fillId="0" borderId="6" xfId="0" applyFont="1" applyFill="1" applyBorder="1" applyAlignment="1">
      <alignment vertical="center" wrapText="1"/>
    </xf>
    <xf numFmtId="0" fontId="21" fillId="0" borderId="2" xfId="0" applyFont="1" applyFill="1" applyBorder="1" applyAlignment="1">
      <alignment vertical="center" wrapText="1"/>
    </xf>
    <xf numFmtId="0" fontId="23" fillId="0" borderId="5" xfId="0" applyFont="1" applyBorder="1" applyAlignment="1">
      <alignment vertical="center"/>
    </xf>
    <xf numFmtId="0" fontId="6" fillId="0" borderId="60" xfId="0" applyFont="1" applyBorder="1" applyAlignment="1">
      <alignment horizontal="left" vertical="center"/>
    </xf>
    <xf numFmtId="0" fontId="6" fillId="0" borderId="10" xfId="0" applyFont="1" applyBorder="1" applyAlignment="1">
      <alignment horizontal="left" vertical="center" indent="3"/>
    </xf>
    <xf numFmtId="0" fontId="6" fillId="0" borderId="0" xfId="0" applyFont="1" applyBorder="1" applyAlignment="1">
      <alignment horizontal="left" vertical="top" indent="3"/>
    </xf>
    <xf numFmtId="0" fontId="6" fillId="0" borderId="0" xfId="0" applyFont="1" applyBorder="1" applyAlignment="1">
      <alignment vertical="top" wrapText="1"/>
    </xf>
    <xf numFmtId="0" fontId="6" fillId="0" borderId="9" xfId="0" applyFont="1" applyFill="1" applyBorder="1" applyAlignment="1">
      <alignment vertical="center"/>
    </xf>
    <xf numFmtId="0" fontId="6" fillId="0" borderId="1" xfId="0" applyFont="1" applyFill="1" applyBorder="1" applyAlignment="1">
      <alignment vertical="center"/>
    </xf>
    <xf numFmtId="0" fontId="6" fillId="0" borderId="3" xfId="0" applyFont="1" applyFill="1" applyBorder="1" applyAlignment="1">
      <alignment vertical="center"/>
    </xf>
    <xf numFmtId="0" fontId="21" fillId="0" borderId="2" xfId="0" applyFont="1" applyFill="1" applyBorder="1" applyAlignment="1">
      <alignment vertical="center"/>
    </xf>
    <xf numFmtId="0" fontId="6" fillId="0" borderId="0" xfId="0" applyFont="1" applyBorder="1" applyAlignment="1">
      <alignment horizontal="center" vertical="top"/>
    </xf>
    <xf numFmtId="0" fontId="6" fillId="0" borderId="9" xfId="0" applyFont="1" applyBorder="1" applyAlignment="1">
      <alignment horizontal="center" vertical="center"/>
    </xf>
    <xf numFmtId="0" fontId="13" fillId="0" borderId="0" xfId="0" applyFont="1" applyBorder="1" applyAlignment="1">
      <alignment horizontal="left" vertical="center"/>
    </xf>
    <xf numFmtId="0" fontId="6" fillId="0" borderId="0" xfId="0" applyFont="1" applyBorder="1" applyAlignment="1">
      <alignment horizontal="left" vertical="top" wrapText="1"/>
    </xf>
    <xf numFmtId="0" fontId="6" fillId="0" borderId="22" xfId="0" applyFont="1" applyBorder="1" applyAlignment="1">
      <alignment vertical="center"/>
    </xf>
    <xf numFmtId="0" fontId="6" fillId="0" borderId="57" xfId="0" applyFont="1" applyBorder="1" applyAlignment="1">
      <alignment vertical="center"/>
    </xf>
    <xf numFmtId="0" fontId="6" fillId="0" borderId="23" xfId="0" applyFont="1" applyBorder="1" applyAlignment="1">
      <alignment vertical="center"/>
    </xf>
    <xf numFmtId="0" fontId="21" fillId="0" borderId="0" xfId="0" applyFont="1" applyFill="1" applyBorder="1" applyAlignment="1">
      <alignment vertical="center" wrapText="1"/>
    </xf>
    <xf numFmtId="0" fontId="21" fillId="0" borderId="1" xfId="0" applyFont="1" applyFill="1" applyBorder="1" applyAlignment="1">
      <alignment vertical="center" wrapText="1"/>
    </xf>
    <xf numFmtId="0" fontId="21" fillId="0" borderId="9" xfId="0" applyFont="1" applyFill="1" applyBorder="1" applyAlignment="1">
      <alignment vertical="center" wrapText="1"/>
    </xf>
    <xf numFmtId="0" fontId="6" fillId="0" borderId="38" xfId="0" applyFont="1" applyBorder="1" applyAlignment="1">
      <alignment horizontal="left" vertical="center" wrapText="1" indent="3"/>
    </xf>
    <xf numFmtId="0" fontId="6" fillId="0" borderId="1" xfId="0" applyFont="1" applyBorder="1" applyAlignment="1">
      <alignment vertical="center" wrapText="1"/>
    </xf>
    <xf numFmtId="0" fontId="6" fillId="0" borderId="0" xfId="0" applyFont="1" applyBorder="1" applyAlignment="1">
      <alignment vertical="center" wrapText="1"/>
    </xf>
    <xf numFmtId="0" fontId="6" fillId="0" borderId="1" xfId="0" applyFont="1" applyBorder="1" applyAlignment="1">
      <alignment horizontal="left" vertical="center"/>
    </xf>
    <xf numFmtId="0" fontId="6" fillId="0" borderId="55" xfId="0" applyFont="1" applyBorder="1" applyAlignment="1">
      <alignment vertical="center"/>
    </xf>
    <xf numFmtId="0" fontId="6" fillId="0" borderId="56" xfId="0" applyFont="1" applyBorder="1" applyAlignment="1">
      <alignment vertical="center"/>
    </xf>
    <xf numFmtId="0" fontId="6" fillId="0" borderId="1" xfId="0" applyFont="1" applyBorder="1" applyAlignment="1">
      <alignment vertical="center"/>
    </xf>
    <xf numFmtId="0" fontId="16" fillId="0" borderId="0" xfId="0" applyFont="1" applyBorder="1" applyAlignment="1">
      <alignment vertical="center"/>
    </xf>
    <xf numFmtId="0" fontId="6" fillId="0" borderId="9" xfId="0" applyFont="1" applyBorder="1" applyAlignment="1">
      <alignment vertical="center"/>
    </xf>
    <xf numFmtId="0" fontId="6" fillId="0" borderId="51" xfId="0" applyFont="1" applyBorder="1" applyAlignment="1">
      <alignment vertical="center" wrapText="1"/>
    </xf>
    <xf numFmtId="0" fontId="6" fillId="0" borderId="52" xfId="0" applyFont="1" applyBorder="1" applyAlignment="1">
      <alignment vertical="center" wrapText="1"/>
    </xf>
    <xf numFmtId="0" fontId="6" fillId="0" borderId="54" xfId="0" applyFont="1" applyBorder="1" applyAlignment="1">
      <alignment vertical="center"/>
    </xf>
    <xf numFmtId="0" fontId="21" fillId="0" borderId="3" xfId="0" applyFont="1" applyFill="1" applyBorder="1" applyAlignment="1">
      <alignment vertical="center"/>
    </xf>
    <xf numFmtId="0" fontId="23" fillId="0" borderId="6" xfId="0" applyFont="1" applyBorder="1" applyAlignment="1">
      <alignment horizontal="center" vertical="center"/>
    </xf>
    <xf numFmtId="0" fontId="21" fillId="0" borderId="7" xfId="0" applyFont="1" applyFill="1" applyBorder="1" applyAlignment="1">
      <alignment vertical="center"/>
    </xf>
    <xf numFmtId="0" fontId="23" fillId="0" borderId="7" xfId="0" applyFont="1" applyBorder="1" applyAlignment="1">
      <alignment horizontal="center" vertical="center"/>
    </xf>
    <xf numFmtId="0" fontId="21" fillId="0" borderId="8" xfId="0" applyFont="1" applyFill="1" applyBorder="1" applyAlignment="1">
      <alignment vertical="center"/>
    </xf>
    <xf numFmtId="0" fontId="23" fillId="0" borderId="2" xfId="0" applyFont="1" applyBorder="1" applyAlignment="1">
      <alignment horizontal="center" vertical="center"/>
    </xf>
    <xf numFmtId="0" fontId="23" fillId="0" borderId="7" xfId="0" applyFont="1" applyBorder="1" applyAlignment="1">
      <alignment horizontal="left" vertical="center"/>
    </xf>
    <xf numFmtId="0" fontId="23" fillId="0" borderId="6"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1" fillId="0" borderId="10" xfId="0" applyFont="1" applyFill="1" applyBorder="1" applyAlignment="1">
      <alignment vertical="center"/>
    </xf>
    <xf numFmtId="0" fontId="6" fillId="0" borderId="61" xfId="0" applyFont="1" applyFill="1" applyBorder="1" applyAlignment="1">
      <alignment horizontal="left" vertical="center" wrapText="1"/>
    </xf>
    <xf numFmtId="0" fontId="6" fillId="0" borderId="38" xfId="0" applyFont="1" applyFill="1" applyBorder="1" applyAlignment="1">
      <alignment vertical="center"/>
    </xf>
    <xf numFmtId="0" fontId="6" fillId="0" borderId="3" xfId="0" applyFont="1" applyFill="1" applyBorder="1" applyAlignment="1">
      <alignment horizontal="left" vertical="center"/>
    </xf>
    <xf numFmtId="0" fontId="6" fillId="0" borderId="3" xfId="0" applyFont="1" applyFill="1" applyBorder="1" applyAlignment="1">
      <alignment horizontal="left" vertical="center" wrapText="1" indent="3"/>
    </xf>
    <xf numFmtId="0" fontId="6" fillId="0" borderId="10" xfId="0" applyFont="1" applyFill="1" applyBorder="1" applyAlignment="1">
      <alignment horizontal="center" vertical="center"/>
    </xf>
    <xf numFmtId="0" fontId="13" fillId="0" borderId="0" xfId="0" applyFont="1" applyFill="1" applyBorder="1" applyAlignment="1">
      <alignment vertical="center"/>
    </xf>
    <xf numFmtId="0" fontId="13" fillId="0" borderId="3" xfId="0" applyFont="1" applyFill="1" applyBorder="1" applyAlignment="1">
      <alignment vertical="center"/>
    </xf>
    <xf numFmtId="0" fontId="13" fillId="0" borderId="5" xfId="0" applyFont="1" applyBorder="1" applyAlignment="1">
      <alignment vertical="center"/>
    </xf>
    <xf numFmtId="0" fontId="6" fillId="0" borderId="95" xfId="0" applyFont="1" applyBorder="1">
      <alignment vertical="center"/>
    </xf>
    <xf numFmtId="0" fontId="6" fillId="0" borderId="21" xfId="0" applyFont="1" applyBorder="1">
      <alignment vertical="center"/>
    </xf>
    <xf numFmtId="0" fontId="6" fillId="0" borderId="21" xfId="0" applyFont="1" applyBorder="1" applyAlignment="1">
      <alignment horizontal="right" vertical="center"/>
    </xf>
    <xf numFmtId="0" fontId="6" fillId="0" borderId="96" xfId="0" applyFont="1" applyBorder="1">
      <alignment vertical="center"/>
    </xf>
    <xf numFmtId="0" fontId="6" fillId="0" borderId="36" xfId="0" applyFont="1" applyBorder="1" applyAlignment="1">
      <alignment horizontal="left" vertical="center"/>
    </xf>
    <xf numFmtId="0" fontId="6" fillId="0" borderId="50" xfId="0" applyFont="1" applyBorder="1" applyAlignment="1">
      <alignment horizontal="left" vertical="center"/>
    </xf>
    <xf numFmtId="0" fontId="6" fillId="0" borderId="21" xfId="0" applyFont="1" applyBorder="1" applyAlignment="1">
      <alignment vertical="center"/>
    </xf>
    <xf numFmtId="0" fontId="0" fillId="0" borderId="39" xfId="0" applyBorder="1" applyAlignment="1">
      <alignment vertical="center"/>
    </xf>
    <xf numFmtId="0" fontId="0" fillId="0" borderId="10" xfId="0" applyBorder="1" applyAlignment="1">
      <alignment vertical="center"/>
    </xf>
    <xf numFmtId="0" fontId="6" fillId="0" borderId="5" xfId="0" applyFont="1" applyBorder="1" applyAlignment="1">
      <alignment horizontal="center" vertical="center"/>
    </xf>
    <xf numFmtId="0" fontId="6" fillId="0" borderId="0" xfId="0" applyFont="1" applyBorder="1" applyAlignment="1">
      <alignment horizontal="left"/>
    </xf>
    <xf numFmtId="0" fontId="6" fillId="0" borderId="0" xfId="0" applyFont="1" applyBorder="1" applyAlignment="1">
      <alignment horizontal="center" vertical="top" wrapText="1"/>
    </xf>
    <xf numFmtId="0" fontId="6" fillId="0" borderId="7" xfId="0" applyFont="1" applyBorder="1" applyAlignment="1">
      <alignment horizontal="left" vertical="center" wrapText="1"/>
    </xf>
    <xf numFmtId="0" fontId="6" fillId="0" borderId="0" xfId="0" applyFont="1" applyBorder="1" applyAlignment="1">
      <alignment horizontal="left" vertical="center" wrapText="1"/>
    </xf>
    <xf numFmtId="0" fontId="19" fillId="0" borderId="0" xfId="0" applyFont="1" applyAlignment="1">
      <alignment vertical="center"/>
    </xf>
    <xf numFmtId="0" fontId="19" fillId="0" borderId="21" xfId="0" applyFont="1" applyBorder="1" applyAlignment="1">
      <alignment vertical="center"/>
    </xf>
    <xf numFmtId="0" fontId="6" fillId="0" borderId="0"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Fill="1" applyBorder="1" applyAlignment="1">
      <alignment horizontal="center" vertical="center" wrapText="1"/>
    </xf>
    <xf numFmtId="0" fontId="6" fillId="0" borderId="3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1" xfId="0" applyFont="1" applyBorder="1" applyAlignment="1">
      <alignment horizontal="left" vertical="center"/>
    </xf>
    <xf numFmtId="0" fontId="6" fillId="0" borderId="0" xfId="0" applyFont="1" applyBorder="1" applyAlignment="1">
      <alignment horizontal="left" vertical="center"/>
    </xf>
    <xf numFmtId="0" fontId="6" fillId="0" borderId="3" xfId="0" applyFont="1" applyBorder="1" applyAlignment="1">
      <alignment horizontal="left" vertical="center"/>
    </xf>
    <xf numFmtId="0" fontId="6" fillId="0" borderId="0" xfId="0" applyFont="1" applyBorder="1" applyAlignment="1">
      <alignment vertical="center"/>
    </xf>
    <xf numFmtId="0" fontId="6" fillId="0" borderId="0" xfId="0" applyFont="1" applyBorder="1" applyAlignment="1">
      <alignment horizontal="center" vertical="center" wrapText="1"/>
    </xf>
    <xf numFmtId="0" fontId="6" fillId="0" borderId="7" xfId="0" applyFont="1" applyFill="1" applyBorder="1" applyAlignment="1">
      <alignment horizontal="left" vertical="center" wrapText="1"/>
    </xf>
    <xf numFmtId="0" fontId="21" fillId="0" borderId="3" xfId="0" applyFont="1" applyBorder="1" applyAlignment="1">
      <alignmen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35" fillId="0" borderId="73" xfId="0" applyFont="1" applyFill="1" applyBorder="1" applyAlignment="1" applyProtection="1">
      <alignment horizontal="center" vertical="center" wrapText="1"/>
      <protection locked="0"/>
    </xf>
    <xf numFmtId="0" fontId="35" fillId="0" borderId="75" xfId="0" applyFont="1" applyFill="1" applyBorder="1" applyAlignment="1" applyProtection="1">
      <alignment horizontal="center" vertical="center" wrapText="1"/>
      <protection locked="0"/>
    </xf>
    <xf numFmtId="0" fontId="35" fillId="0" borderId="77" xfId="0" applyFont="1" applyFill="1" applyBorder="1" applyAlignment="1" applyProtection="1">
      <alignment horizontal="center" vertical="center" wrapText="1"/>
      <protection locked="0"/>
    </xf>
    <xf numFmtId="0" fontId="35" fillId="0" borderId="71" xfId="0" applyFont="1" applyFill="1" applyBorder="1" applyAlignment="1" applyProtection="1">
      <alignment horizontal="center" vertical="center" wrapText="1"/>
      <protection locked="0"/>
    </xf>
    <xf numFmtId="49" fontId="35" fillId="0" borderId="71" xfId="0" applyNumberFormat="1" applyFont="1" applyFill="1" applyBorder="1" applyAlignment="1" applyProtection="1">
      <alignment horizontal="center" vertical="center" wrapText="1"/>
      <protection locked="0"/>
    </xf>
    <xf numFmtId="14" fontId="35" fillId="0" borderId="71" xfId="0" applyNumberFormat="1" applyFont="1" applyFill="1" applyBorder="1" applyAlignment="1" applyProtection="1">
      <alignment horizontal="center" vertical="center" wrapText="1"/>
      <protection locked="0"/>
    </xf>
    <xf numFmtId="49" fontId="35" fillId="0" borderId="77" xfId="0" applyNumberFormat="1" applyFont="1" applyFill="1" applyBorder="1" applyAlignment="1" applyProtection="1">
      <alignment horizontal="center" vertical="center" wrapText="1"/>
      <protection locked="0"/>
    </xf>
    <xf numFmtId="0" fontId="35" fillId="0" borderId="64" xfId="0" applyFont="1" applyFill="1" applyBorder="1" applyAlignment="1" applyProtection="1">
      <alignment horizontal="center" vertical="center" wrapText="1"/>
      <protection locked="0"/>
    </xf>
    <xf numFmtId="0" fontId="35" fillId="0" borderId="68" xfId="0" applyFont="1" applyFill="1" applyBorder="1" applyAlignment="1" applyProtection="1">
      <alignment horizontal="center" vertical="center" wrapText="1"/>
      <protection locked="0"/>
    </xf>
    <xf numFmtId="0" fontId="0" fillId="6" borderId="0" xfId="0" applyFill="1" applyProtection="1">
      <alignment vertical="center"/>
    </xf>
    <xf numFmtId="0" fontId="40" fillId="6" borderId="0" xfId="0" applyFont="1" applyFill="1" applyProtection="1">
      <alignment vertical="center"/>
    </xf>
    <xf numFmtId="0" fontId="38" fillId="5" borderId="71" xfId="0" applyFont="1" applyFill="1" applyBorder="1" applyAlignment="1" applyProtection="1">
      <alignment horizontal="center" vertical="center"/>
    </xf>
    <xf numFmtId="0" fontId="38" fillId="5" borderId="72" xfId="0" applyFont="1" applyFill="1" applyBorder="1" applyAlignment="1" applyProtection="1">
      <alignment horizontal="center" vertical="center"/>
    </xf>
    <xf numFmtId="0" fontId="35" fillId="5" borderId="73" xfId="0" applyFont="1" applyFill="1" applyBorder="1" applyAlignment="1" applyProtection="1">
      <alignment vertical="center" wrapText="1"/>
    </xf>
    <xf numFmtId="0" fontId="35" fillId="5" borderId="75" xfId="0" applyFont="1" applyFill="1" applyBorder="1" applyAlignment="1" applyProtection="1">
      <alignment vertical="center" wrapText="1"/>
    </xf>
    <xf numFmtId="0" fontId="35" fillId="5" borderId="77" xfId="0" applyFont="1" applyFill="1" applyBorder="1" applyAlignment="1" applyProtection="1">
      <alignment vertical="center" wrapText="1"/>
    </xf>
    <xf numFmtId="0" fontId="35" fillId="5" borderId="73" xfId="0" applyFont="1" applyFill="1" applyBorder="1" applyAlignment="1" applyProtection="1">
      <alignment vertical="center"/>
    </xf>
    <xf numFmtId="0" fontId="35" fillId="5" borderId="75" xfId="0" applyFont="1" applyFill="1" applyBorder="1" applyAlignment="1" applyProtection="1">
      <alignment vertical="center"/>
    </xf>
    <xf numFmtId="0" fontId="35" fillId="5" borderId="77" xfId="0" applyFont="1" applyFill="1" applyBorder="1" applyAlignment="1" applyProtection="1">
      <alignment horizontal="left" vertical="center"/>
    </xf>
    <xf numFmtId="0" fontId="35" fillId="5" borderId="77" xfId="0" applyFont="1" applyFill="1" applyBorder="1" applyAlignment="1" applyProtection="1">
      <alignment horizontal="left" vertical="center" wrapText="1"/>
    </xf>
    <xf numFmtId="0" fontId="35" fillId="5" borderId="73" xfId="0" applyFont="1" applyFill="1" applyBorder="1" applyProtection="1">
      <alignment vertical="center"/>
    </xf>
    <xf numFmtId="0" fontId="35" fillId="5" borderId="75" xfId="0" applyFont="1" applyFill="1" applyBorder="1" applyProtection="1">
      <alignment vertical="center"/>
    </xf>
    <xf numFmtId="0" fontId="35" fillId="5" borderId="77" xfId="0" applyFont="1" applyFill="1" applyBorder="1" applyProtection="1">
      <alignment vertical="center"/>
    </xf>
    <xf numFmtId="0" fontId="35" fillId="5" borderId="73" xfId="0" applyFont="1" applyFill="1" applyBorder="1" applyAlignment="1" applyProtection="1">
      <alignment horizontal="left" vertical="center"/>
    </xf>
    <xf numFmtId="0" fontId="35" fillId="5" borderId="43" xfId="0" applyFont="1" applyFill="1" applyBorder="1" applyAlignment="1" applyProtection="1">
      <alignment vertical="center"/>
    </xf>
    <xf numFmtId="0" fontId="35" fillId="5" borderId="68" xfId="0" applyFont="1" applyFill="1" applyBorder="1" applyProtection="1">
      <alignment vertical="center"/>
    </xf>
    <xf numFmtId="0" fontId="13" fillId="6" borderId="0" xfId="0" applyFont="1" applyFill="1" applyBorder="1" applyAlignment="1" applyProtection="1">
      <alignment vertical="center" wrapText="1"/>
    </xf>
    <xf numFmtId="0" fontId="6" fillId="6" borderId="0" xfId="0" applyFont="1" applyFill="1" applyBorder="1" applyAlignment="1" applyProtection="1">
      <alignment vertical="center" wrapText="1"/>
    </xf>
    <xf numFmtId="0" fontId="7" fillId="6" borderId="0" xfId="0" applyFont="1" applyFill="1" applyBorder="1" applyAlignment="1" applyProtection="1">
      <alignment vertical="center" wrapText="1"/>
    </xf>
    <xf numFmtId="0" fontId="20" fillId="6" borderId="0" xfId="0" applyFont="1" applyFill="1" applyBorder="1" applyAlignment="1" applyProtection="1">
      <alignment horizontal="right" vertical="center" wrapText="1"/>
    </xf>
    <xf numFmtId="0" fontId="35" fillId="5" borderId="73" xfId="0" applyFont="1" applyFill="1" applyBorder="1" applyAlignment="1" applyProtection="1">
      <alignment horizontal="left" vertical="center" wrapText="1"/>
    </xf>
    <xf numFmtId="0" fontId="35" fillId="5" borderId="75" xfId="0" applyFont="1" applyFill="1" applyBorder="1" applyAlignment="1" applyProtection="1">
      <alignment horizontal="left" vertical="center" wrapText="1"/>
    </xf>
    <xf numFmtId="0" fontId="34" fillId="6" borderId="0" xfId="0" applyFont="1" applyFill="1" applyBorder="1" applyAlignment="1" applyProtection="1">
      <alignment horizontal="right" vertical="center" wrapText="1"/>
    </xf>
    <xf numFmtId="0" fontId="35" fillId="5" borderId="75" xfId="0" applyFont="1" applyFill="1" applyBorder="1" applyAlignment="1" applyProtection="1">
      <alignment horizontal="left" vertical="center"/>
    </xf>
    <xf numFmtId="0" fontId="35" fillId="5" borderId="88" xfId="0" applyFont="1" applyFill="1" applyBorder="1" applyProtection="1">
      <alignment vertical="center"/>
    </xf>
    <xf numFmtId="0" fontId="35" fillId="5" borderId="92" xfId="0" applyFont="1" applyFill="1" applyBorder="1" applyProtection="1">
      <alignment vertical="center"/>
    </xf>
    <xf numFmtId="0" fontId="35" fillId="5" borderId="93" xfId="0" applyFont="1" applyFill="1" applyBorder="1" applyAlignment="1" applyProtection="1">
      <alignment vertical="center" wrapText="1"/>
    </xf>
    <xf numFmtId="0" fontId="35" fillId="5" borderId="89" xfId="0" applyFont="1" applyFill="1" applyBorder="1" applyAlignment="1" applyProtection="1">
      <alignment vertical="center" wrapText="1"/>
    </xf>
    <xf numFmtId="0" fontId="35" fillId="5" borderId="88" xfId="0" applyFont="1" applyFill="1" applyBorder="1" applyAlignment="1" applyProtection="1">
      <alignment vertical="center" wrapText="1"/>
    </xf>
    <xf numFmtId="0" fontId="37" fillId="5" borderId="73" xfId="0" applyFont="1" applyFill="1" applyBorder="1" applyAlignment="1" applyProtection="1">
      <alignment vertical="center" wrapText="1"/>
    </xf>
    <xf numFmtId="0" fontId="37" fillId="5" borderId="77" xfId="0" applyFont="1" applyFill="1" applyBorder="1" applyAlignment="1" applyProtection="1">
      <alignment vertical="center" wrapText="1"/>
    </xf>
    <xf numFmtId="0" fontId="37" fillId="5" borderId="75" xfId="0" applyFont="1" applyFill="1" applyBorder="1" applyAlignment="1" applyProtection="1">
      <alignment horizontal="left" vertical="center" wrapText="1"/>
    </xf>
    <xf numFmtId="0" fontId="33" fillId="5" borderId="62" xfId="0" applyFont="1" applyFill="1" applyBorder="1" applyAlignment="1" applyProtection="1">
      <alignment horizontal="center" vertical="center"/>
    </xf>
    <xf numFmtId="0" fontId="31" fillId="6" borderId="0" xfId="0" applyFont="1" applyFill="1" applyProtection="1">
      <alignment vertical="center"/>
    </xf>
    <xf numFmtId="0" fontId="0" fillId="5" borderId="62" xfId="0" applyFill="1" applyBorder="1" applyProtection="1">
      <alignment vertical="center"/>
      <protection hidden="1"/>
    </xf>
    <xf numFmtId="0" fontId="0" fillId="0" borderId="62" xfId="0" applyBorder="1" applyProtection="1">
      <alignment vertical="center"/>
      <protection hidden="1"/>
    </xf>
    <xf numFmtId="0" fontId="0" fillId="5" borderId="34" xfId="0" applyFill="1" applyBorder="1" applyProtection="1">
      <alignment vertical="center"/>
      <protection hidden="1"/>
    </xf>
    <xf numFmtId="0" fontId="0" fillId="0" borderId="0" xfId="0" applyProtection="1">
      <alignment vertical="center"/>
      <protection hidden="1"/>
    </xf>
    <xf numFmtId="0" fontId="0" fillId="0" borderId="47" xfId="0" applyBorder="1" applyProtection="1">
      <alignment vertical="center"/>
      <protection hidden="1"/>
    </xf>
    <xf numFmtId="0" fontId="0" fillId="0" borderId="47" xfId="0" applyFill="1" applyBorder="1" applyProtection="1">
      <alignment vertical="center"/>
      <protection hidden="1"/>
    </xf>
    <xf numFmtId="0" fontId="0" fillId="0" borderId="62" xfId="0" applyFill="1" applyBorder="1" applyProtection="1">
      <alignment vertical="center"/>
      <protection hidden="1"/>
    </xf>
    <xf numFmtId="38" fontId="35" fillId="0" borderId="71" xfId="1" applyFont="1" applyFill="1" applyBorder="1" applyAlignment="1" applyProtection="1">
      <alignment horizontal="center" vertical="center" wrapText="1"/>
      <protection locked="0"/>
    </xf>
    <xf numFmtId="38" fontId="35" fillId="0" borderId="73" xfId="1" applyFont="1" applyFill="1" applyBorder="1" applyAlignment="1" applyProtection="1">
      <alignment horizontal="center" vertical="center" wrapText="1"/>
      <protection locked="0"/>
    </xf>
    <xf numFmtId="38" fontId="35" fillId="0" borderId="77" xfId="1" applyFont="1" applyFill="1" applyBorder="1" applyAlignment="1" applyProtection="1">
      <alignment horizontal="center" vertical="center" wrapText="1"/>
      <protection locked="0"/>
    </xf>
    <xf numFmtId="0" fontId="45" fillId="0" borderId="77" xfId="2" applyFill="1" applyBorder="1" applyAlignment="1" applyProtection="1">
      <alignment horizontal="center" vertical="center" wrapText="1"/>
      <protection locked="0"/>
    </xf>
    <xf numFmtId="0" fontId="13" fillId="0" borderId="3" xfId="0" applyFont="1" applyBorder="1" applyAlignment="1">
      <alignment vertical="center" wrapText="1"/>
    </xf>
    <xf numFmtId="0" fontId="35" fillId="6" borderId="77" xfId="0" applyFont="1" applyFill="1" applyBorder="1" applyAlignment="1" applyProtection="1">
      <alignment horizontal="center" vertical="center" wrapText="1"/>
    </xf>
    <xf numFmtId="0" fontId="6" fillId="0" borderId="0" xfId="0" applyFont="1" applyBorder="1" applyAlignment="1">
      <alignment horizontal="left" vertical="center"/>
    </xf>
    <xf numFmtId="0" fontId="6" fillId="0" borderId="0" xfId="0" applyFont="1" applyBorder="1" applyAlignment="1">
      <alignment vertical="center"/>
    </xf>
    <xf numFmtId="0" fontId="6" fillId="0" borderId="0" xfId="0" applyFont="1" applyBorder="1" applyAlignment="1">
      <alignment horizontal="left"/>
    </xf>
    <xf numFmtId="0" fontId="6" fillId="0" borderId="36" xfId="0" applyFont="1" applyBorder="1" applyAlignment="1">
      <alignment horizontal="left" vertical="center"/>
    </xf>
    <xf numFmtId="0" fontId="10" fillId="6" borderId="72" xfId="0" applyFont="1" applyFill="1" applyBorder="1" applyAlignment="1" applyProtection="1">
      <alignment vertical="top" wrapText="1"/>
    </xf>
    <xf numFmtId="0" fontId="10" fillId="6" borderId="74" xfId="0" applyFont="1" applyFill="1" applyBorder="1" applyAlignment="1" applyProtection="1">
      <alignment vertical="top" wrapText="1"/>
    </xf>
    <xf numFmtId="0" fontId="10" fillId="6" borderId="76" xfId="0" applyFont="1" applyFill="1" applyBorder="1" applyAlignment="1" applyProtection="1">
      <alignment vertical="top" wrapText="1"/>
    </xf>
    <xf numFmtId="0" fontId="10" fillId="6" borderId="78" xfId="0" applyFont="1" applyFill="1" applyBorder="1" applyAlignment="1" applyProtection="1">
      <alignment vertical="top" wrapText="1"/>
    </xf>
    <xf numFmtId="0" fontId="10" fillId="6" borderId="65" xfId="0" applyFont="1" applyFill="1" applyBorder="1" applyAlignment="1" applyProtection="1">
      <alignment vertical="top" wrapText="1"/>
    </xf>
    <xf numFmtId="0" fontId="10" fillId="6" borderId="69" xfId="0" applyFont="1" applyFill="1" applyBorder="1" applyAlignment="1" applyProtection="1">
      <alignment vertical="top" wrapText="1"/>
    </xf>
    <xf numFmtId="0" fontId="10" fillId="6" borderId="72" xfId="0" applyFont="1" applyFill="1" applyBorder="1" applyAlignment="1" applyProtection="1">
      <alignment horizontal="left" vertical="top" wrapText="1"/>
    </xf>
    <xf numFmtId="0" fontId="10" fillId="6" borderId="74" xfId="0" applyFont="1" applyFill="1" applyBorder="1" applyAlignment="1" applyProtection="1">
      <alignment horizontal="left" vertical="top" wrapText="1"/>
    </xf>
    <xf numFmtId="0" fontId="10" fillId="6" borderId="76" xfId="0" applyFont="1" applyFill="1" applyBorder="1" applyAlignment="1" applyProtection="1">
      <alignment horizontal="left" vertical="top" wrapText="1"/>
    </xf>
    <xf numFmtId="0" fontId="37" fillId="5" borderId="79" xfId="0" applyFont="1" applyFill="1" applyBorder="1" applyAlignment="1" applyProtection="1">
      <alignment horizontal="center" vertical="center" wrapText="1"/>
    </xf>
    <xf numFmtId="0" fontId="37" fillId="5" borderId="80" xfId="0" applyFont="1" applyFill="1" applyBorder="1" applyAlignment="1" applyProtection="1">
      <alignment horizontal="center" vertical="center" wrapText="1"/>
    </xf>
    <xf numFmtId="0" fontId="37" fillId="5" borderId="81" xfId="0" applyFont="1" applyFill="1" applyBorder="1" applyAlignment="1" applyProtection="1">
      <alignment horizontal="center" vertical="center" wrapText="1"/>
    </xf>
    <xf numFmtId="0" fontId="10" fillId="6" borderId="74" xfId="0" applyFont="1" applyFill="1" applyBorder="1" applyAlignment="1" applyProtection="1">
      <alignment horizontal="left" vertical="top" wrapText="1"/>
    </xf>
    <xf numFmtId="0" fontId="10" fillId="6" borderId="76" xfId="0" applyFont="1" applyFill="1" applyBorder="1" applyAlignment="1" applyProtection="1">
      <alignment horizontal="left" vertical="top" wrapText="1"/>
    </xf>
    <xf numFmtId="0" fontId="10" fillId="6" borderId="78" xfId="0" applyFont="1" applyFill="1" applyBorder="1" applyAlignment="1" applyProtection="1">
      <alignment horizontal="left" vertical="top" wrapText="1"/>
    </xf>
    <xf numFmtId="0" fontId="7" fillId="6" borderId="21" xfId="0" applyFont="1" applyFill="1" applyBorder="1" applyAlignment="1" applyProtection="1">
      <alignment horizontal="left" vertical="center" wrapText="1"/>
    </xf>
    <xf numFmtId="0" fontId="43" fillId="5" borderId="62" xfId="0" applyFont="1" applyFill="1" applyBorder="1" applyAlignment="1" applyProtection="1">
      <alignment horizontal="center" vertical="center" wrapText="1"/>
    </xf>
    <xf numFmtId="0" fontId="33" fillId="5" borderId="62" xfId="0" applyFont="1" applyFill="1" applyBorder="1" applyAlignment="1" applyProtection="1">
      <alignment horizontal="center" vertical="center"/>
    </xf>
    <xf numFmtId="0" fontId="41" fillId="6" borderId="47" xfId="0" applyFont="1" applyFill="1" applyBorder="1" applyAlignment="1" applyProtection="1">
      <alignment horizontal="left" vertical="center" wrapText="1"/>
    </xf>
    <xf numFmtId="0" fontId="42" fillId="6" borderId="45" xfId="0" applyFont="1" applyFill="1" applyBorder="1" applyAlignment="1" applyProtection="1">
      <alignment horizontal="left" vertical="center" wrapText="1"/>
    </xf>
    <xf numFmtId="0" fontId="42" fillId="6" borderId="46" xfId="0" applyFont="1" applyFill="1" applyBorder="1" applyAlignment="1" applyProtection="1">
      <alignment horizontal="left" vertical="center" wrapText="1"/>
    </xf>
    <xf numFmtId="0" fontId="41" fillId="6" borderId="62" xfId="0" applyFont="1" applyFill="1" applyBorder="1" applyAlignment="1" applyProtection="1">
      <alignment horizontal="left" vertical="center"/>
    </xf>
    <xf numFmtId="0" fontId="42" fillId="6" borderId="62" xfId="0" applyFont="1" applyFill="1" applyBorder="1" applyAlignment="1" applyProtection="1">
      <alignment horizontal="left" vertical="center"/>
    </xf>
    <xf numFmtId="0" fontId="35" fillId="5" borderId="63" xfId="0" applyFont="1" applyFill="1" applyBorder="1" applyAlignment="1" applyProtection="1">
      <alignment horizontal="center" vertical="center" wrapText="1"/>
    </xf>
    <xf numFmtId="0" fontId="35" fillId="5" borderId="66" xfId="0" applyFont="1" applyFill="1" applyBorder="1" applyAlignment="1" applyProtection="1">
      <alignment horizontal="center" vertical="center" wrapText="1"/>
    </xf>
    <xf numFmtId="0" fontId="35" fillId="5" borderId="67" xfId="0" applyFont="1" applyFill="1" applyBorder="1" applyAlignment="1" applyProtection="1">
      <alignment horizontal="center" vertical="center" wrapText="1"/>
    </xf>
    <xf numFmtId="0" fontId="10" fillId="6" borderId="86" xfId="0" applyFont="1" applyFill="1" applyBorder="1" applyAlignment="1" applyProtection="1">
      <alignment horizontal="left" vertical="top" wrapText="1"/>
    </xf>
    <xf numFmtId="0" fontId="6" fillId="6" borderId="76" xfId="0" applyFont="1" applyFill="1" applyBorder="1" applyAlignment="1" applyProtection="1">
      <alignment horizontal="left" vertical="top" wrapText="1"/>
    </xf>
    <xf numFmtId="0" fontId="6" fillId="6" borderId="90" xfId="0" applyFont="1" applyFill="1" applyBorder="1" applyAlignment="1" applyProtection="1">
      <alignment horizontal="left" vertical="top" wrapText="1"/>
    </xf>
    <xf numFmtId="0" fontId="37" fillId="5" borderId="63" xfId="0" applyFont="1" applyFill="1" applyBorder="1" applyAlignment="1" applyProtection="1">
      <alignment horizontal="center" vertical="center"/>
    </xf>
    <xf numFmtId="0" fontId="37" fillId="5" borderId="66" xfId="0" applyFont="1" applyFill="1" applyBorder="1" applyAlignment="1" applyProtection="1">
      <alignment horizontal="center" vertical="center"/>
    </xf>
    <xf numFmtId="0" fontId="37" fillId="5" borderId="67" xfId="0" applyFont="1" applyFill="1" applyBorder="1" applyAlignment="1" applyProtection="1">
      <alignment horizontal="center" vertical="center"/>
    </xf>
    <xf numFmtId="0" fontId="6" fillId="6" borderId="78" xfId="0" applyFont="1" applyFill="1" applyBorder="1" applyAlignment="1" applyProtection="1">
      <alignment horizontal="left" vertical="top" wrapText="1"/>
    </xf>
    <xf numFmtId="0" fontId="37" fillId="5" borderId="91" xfId="0" applyFont="1" applyFill="1" applyBorder="1" applyAlignment="1" applyProtection="1">
      <alignment horizontal="center" vertical="center"/>
    </xf>
    <xf numFmtId="0" fontId="35" fillId="5" borderId="79" xfId="0" applyFont="1" applyFill="1" applyBorder="1" applyAlignment="1" applyProtection="1">
      <alignment horizontal="center" vertical="center" wrapText="1"/>
    </xf>
    <xf numFmtId="0" fontId="35" fillId="5" borderId="81" xfId="0" applyFont="1" applyFill="1" applyBorder="1" applyAlignment="1" applyProtection="1">
      <alignment horizontal="center" vertical="center" wrapText="1"/>
    </xf>
    <xf numFmtId="0" fontId="37" fillId="5" borderId="70" xfId="0" applyFont="1" applyFill="1" applyBorder="1" applyAlignment="1" applyProtection="1">
      <alignment horizontal="center" vertical="center" wrapText="1"/>
    </xf>
    <xf numFmtId="0" fontId="37" fillId="5" borderId="71" xfId="0" applyFont="1" applyFill="1" applyBorder="1" applyAlignment="1" applyProtection="1">
      <alignment horizontal="center" vertical="center" wrapText="1"/>
    </xf>
    <xf numFmtId="0" fontId="37" fillId="5" borderId="63" xfId="0" applyFont="1" applyFill="1" applyBorder="1" applyAlignment="1" applyProtection="1">
      <alignment horizontal="center" vertical="center" wrapText="1"/>
    </xf>
    <xf numFmtId="0" fontId="37" fillId="5" borderId="66" xfId="0" applyFont="1" applyFill="1" applyBorder="1" applyAlignment="1" applyProtection="1">
      <alignment horizontal="center" vertical="center" wrapText="1"/>
    </xf>
    <xf numFmtId="0" fontId="37" fillId="5" borderId="67" xfId="0" applyFont="1" applyFill="1" applyBorder="1" applyAlignment="1" applyProtection="1">
      <alignment horizontal="center" vertical="center" wrapText="1"/>
    </xf>
    <xf numFmtId="0" fontId="35" fillId="5" borderId="79" xfId="0" applyFont="1" applyFill="1" applyBorder="1" applyAlignment="1" applyProtection="1">
      <alignment horizontal="center" vertical="center"/>
    </xf>
    <xf numFmtId="0" fontId="35" fillId="5" borderId="80" xfId="0" applyFont="1" applyFill="1" applyBorder="1" applyAlignment="1" applyProtection="1">
      <alignment horizontal="center" vertical="center"/>
    </xf>
    <xf numFmtId="0" fontId="35" fillId="5" borderId="81" xfId="0" applyFont="1" applyFill="1" applyBorder="1" applyAlignment="1" applyProtection="1">
      <alignment horizontal="center" vertical="center"/>
    </xf>
    <xf numFmtId="0" fontId="35" fillId="5" borderId="70" xfId="0" applyFont="1" applyFill="1" applyBorder="1" applyAlignment="1" applyProtection="1">
      <alignment horizontal="center" vertical="center" wrapText="1"/>
    </xf>
    <xf numFmtId="0" fontId="35" fillId="5" borderId="71" xfId="0" applyFont="1" applyFill="1" applyBorder="1" applyAlignment="1" applyProtection="1">
      <alignment horizontal="center" vertical="center" wrapText="1"/>
    </xf>
    <xf numFmtId="0" fontId="32" fillId="6" borderId="0" xfId="0" applyFont="1" applyFill="1" applyBorder="1" applyAlignment="1" applyProtection="1">
      <alignment horizontal="left" vertical="center" wrapText="1"/>
    </xf>
    <xf numFmtId="0" fontId="35" fillId="5" borderId="80" xfId="0" applyFont="1" applyFill="1" applyBorder="1" applyAlignment="1" applyProtection="1">
      <alignment horizontal="center" vertical="center" wrapText="1"/>
    </xf>
    <xf numFmtId="0" fontId="39" fillId="6" borderId="0" xfId="0" applyFont="1" applyFill="1" applyBorder="1" applyAlignment="1" applyProtection="1">
      <alignment horizontal="left" vertical="center" wrapText="1"/>
    </xf>
    <xf numFmtId="0" fontId="35" fillId="5" borderId="6" xfId="0" applyFont="1" applyFill="1" applyBorder="1" applyAlignment="1" applyProtection="1">
      <alignment horizontal="center" vertical="center"/>
    </xf>
    <xf numFmtId="0" fontId="35" fillId="5" borderId="2" xfId="0" applyFont="1" applyFill="1" applyBorder="1" applyAlignment="1" applyProtection="1">
      <alignment horizontal="center" vertical="center"/>
    </xf>
    <xf numFmtId="0" fontId="35" fillId="5" borderId="4" xfId="0" applyFont="1" applyFill="1" applyBorder="1" applyAlignment="1" applyProtection="1">
      <alignment horizontal="center" vertical="center"/>
    </xf>
    <xf numFmtId="0" fontId="35" fillId="5" borderId="82" xfId="0" applyFont="1" applyFill="1" applyBorder="1" applyAlignment="1" applyProtection="1">
      <alignment horizontal="center" vertical="center"/>
    </xf>
    <xf numFmtId="0" fontId="35" fillId="5" borderId="83" xfId="0" applyFont="1" applyFill="1" applyBorder="1" applyAlignment="1" applyProtection="1">
      <alignment horizontal="center" vertical="center" wrapText="1"/>
    </xf>
    <xf numFmtId="0" fontId="35" fillId="5" borderId="84" xfId="0" applyFont="1" applyFill="1" applyBorder="1" applyAlignment="1" applyProtection="1">
      <alignment horizontal="center" vertical="center" wrapText="1"/>
    </xf>
    <xf numFmtId="0" fontId="35" fillId="5" borderId="85" xfId="0" applyFont="1" applyFill="1" applyBorder="1" applyAlignment="1" applyProtection="1">
      <alignment horizontal="center" vertical="center" wrapText="1"/>
    </xf>
    <xf numFmtId="0" fontId="0" fillId="7" borderId="0" xfId="0" applyFill="1" applyAlignment="1" applyProtection="1">
      <alignment horizontal="left" vertical="center" wrapText="1"/>
      <protection locked="0"/>
    </xf>
    <xf numFmtId="0" fontId="35" fillId="5" borderId="70" xfId="0" applyFont="1" applyFill="1" applyBorder="1" applyAlignment="1" applyProtection="1">
      <alignment horizontal="center" vertical="center"/>
    </xf>
    <xf numFmtId="0" fontId="35" fillId="5" borderId="71" xfId="0" applyFont="1" applyFill="1" applyBorder="1" applyAlignment="1" applyProtection="1">
      <alignment horizontal="center" vertical="center"/>
    </xf>
    <xf numFmtId="0" fontId="35" fillId="5" borderId="1" xfId="0" applyFont="1" applyFill="1" applyBorder="1" applyAlignment="1" applyProtection="1">
      <alignment horizontal="center" vertical="center"/>
    </xf>
    <xf numFmtId="0" fontId="36" fillId="5" borderId="63" xfId="0" applyFont="1" applyFill="1" applyBorder="1" applyAlignment="1" applyProtection="1">
      <alignment horizontal="center" vertical="center"/>
    </xf>
    <xf numFmtId="0" fontId="39" fillId="6" borderId="0" xfId="0" applyFont="1" applyFill="1" applyBorder="1" applyAlignment="1" applyProtection="1">
      <alignment vertical="center" wrapText="1"/>
    </xf>
    <xf numFmtId="0" fontId="38" fillId="5" borderId="70" xfId="0" applyFont="1" applyFill="1" applyBorder="1" applyAlignment="1" applyProtection="1">
      <alignment horizontal="center" vertical="center"/>
    </xf>
    <xf numFmtId="0" fontId="38" fillId="5" borderId="71" xfId="0" applyFont="1" applyFill="1" applyBorder="1" applyAlignment="1" applyProtection="1">
      <alignment horizontal="center" vertical="center"/>
    </xf>
    <xf numFmtId="0" fontId="10" fillId="6" borderId="90" xfId="0" applyFont="1" applyFill="1" applyBorder="1" applyAlignment="1" applyProtection="1">
      <alignment horizontal="left" vertical="top" wrapText="1"/>
    </xf>
    <xf numFmtId="0" fontId="10" fillId="6" borderId="87" xfId="0" applyFont="1" applyFill="1" applyBorder="1" applyAlignment="1" applyProtection="1">
      <alignment horizontal="left" vertical="top" wrapText="1"/>
    </xf>
    <xf numFmtId="0" fontId="44" fillId="6" borderId="86" xfId="0" applyFont="1" applyFill="1" applyBorder="1" applyAlignment="1" applyProtection="1">
      <alignment horizontal="left" vertical="top" wrapText="1"/>
    </xf>
    <xf numFmtId="0" fontId="44" fillId="6" borderId="87" xfId="0" applyFont="1" applyFill="1" applyBorder="1" applyAlignment="1" applyProtection="1">
      <alignment horizontal="left" vertical="top" wrapText="1"/>
    </xf>
    <xf numFmtId="0" fontId="13" fillId="0" borderId="0" xfId="0" applyFont="1" applyBorder="1" applyAlignment="1">
      <alignment horizontal="left" vertical="center"/>
    </xf>
    <xf numFmtId="0" fontId="13" fillId="0" borderId="3" xfId="0" applyFont="1" applyBorder="1" applyAlignment="1">
      <alignment horizontal="left"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6" fillId="0" borderId="21" xfId="0" applyFont="1" applyBorder="1" applyAlignment="1">
      <alignment horizontal="center" vertical="top" wrapText="1"/>
    </xf>
    <xf numFmtId="0" fontId="21" fillId="0" borderId="4"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5" xfId="0" applyFont="1" applyBorder="1" applyAlignment="1">
      <alignment horizontal="center" vertical="center"/>
    </xf>
    <xf numFmtId="0" fontId="21" fillId="0" borderId="11" xfId="0" applyFont="1" applyBorder="1" applyAlignment="1">
      <alignment horizontal="center" vertical="center"/>
    </xf>
    <xf numFmtId="0" fontId="6" fillId="0" borderId="5" xfId="0" applyFont="1" applyBorder="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3" xfId="0" applyFont="1" applyBorder="1" applyAlignment="1">
      <alignment horizontal="center" vertical="center"/>
    </xf>
    <xf numFmtId="0" fontId="6" fillId="0" borderId="47"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8"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38" fontId="21" fillId="0" borderId="5" xfId="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3" xfId="0" applyFont="1" applyBorder="1" applyAlignment="1">
      <alignment vertical="top" wrapText="1"/>
    </xf>
    <xf numFmtId="0" fontId="6" fillId="0" borderId="0" xfId="0" applyFont="1" applyBorder="1" applyAlignment="1">
      <alignment horizontal="left"/>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8" fillId="0" borderId="0" xfId="0" applyFont="1" applyBorder="1" applyAlignment="1">
      <alignment horizontal="center" vertical="top" wrapText="1"/>
    </xf>
    <xf numFmtId="0" fontId="6" fillId="0" borderId="0" xfId="0" applyFont="1" applyBorder="1" applyAlignment="1">
      <alignment horizontal="center" vertical="top"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1" xfId="0" applyFont="1" applyBorder="1" applyAlignment="1">
      <alignment horizontal="left" vertical="center" wrapText="1"/>
    </xf>
    <xf numFmtId="0" fontId="6" fillId="0" borderId="0" xfId="0" applyFont="1" applyBorder="1" applyAlignment="1">
      <alignment horizontal="left" vertical="center" wrapText="1"/>
    </xf>
    <xf numFmtId="0" fontId="6" fillId="0" borderId="9"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0" xfId="0" applyFont="1" applyBorder="1" applyAlignment="1">
      <alignment horizontal="left" vertical="center" wrapText="1"/>
    </xf>
    <xf numFmtId="0" fontId="5" fillId="0" borderId="0" xfId="0" applyFont="1" applyAlignment="1">
      <alignment horizontal="right" vertical="center"/>
    </xf>
    <xf numFmtId="0" fontId="8" fillId="0" borderId="7" xfId="0" applyFont="1" applyBorder="1" applyAlignment="1">
      <alignment horizontal="left" vertical="center"/>
    </xf>
    <xf numFmtId="0" fontId="19" fillId="0" borderId="0" xfId="0" applyFont="1" applyAlignment="1">
      <alignment horizontal="center"/>
    </xf>
    <xf numFmtId="0" fontId="19" fillId="0" borderId="21" xfId="0" applyFont="1" applyBorder="1" applyAlignment="1">
      <alignment horizontal="center"/>
    </xf>
    <xf numFmtId="0" fontId="24" fillId="0" borderId="36" xfId="0" applyFont="1" applyBorder="1" applyAlignment="1">
      <alignment horizontal="center" vertical="center"/>
    </xf>
    <xf numFmtId="0" fontId="19" fillId="0" borderId="36" xfId="0" applyFont="1" applyBorder="1" applyAlignment="1">
      <alignment horizontal="center"/>
    </xf>
    <xf numFmtId="0" fontId="6" fillId="0" borderId="3" xfId="0" applyFont="1" applyFill="1" applyBorder="1" applyAlignment="1">
      <alignment horizontal="center" vertical="center"/>
    </xf>
    <xf numFmtId="0" fontId="6" fillId="0" borderId="21" xfId="0" applyFont="1" applyBorder="1" applyAlignment="1">
      <alignment horizontal="center" vertical="center"/>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6" fillId="0" borderId="0" xfId="0" applyFont="1" applyBorder="1" applyAlignment="1">
      <alignment horizontal="center" vertical="center"/>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10" xfId="0" applyFont="1" applyFill="1" applyBorder="1" applyAlignment="1">
      <alignment horizontal="center" vertical="center" wrapText="1"/>
    </xf>
    <xf numFmtId="179" fontId="6" fillId="0" borderId="3" xfId="0" applyNumberFormat="1" applyFont="1" applyBorder="1" applyAlignment="1">
      <alignment horizontal="center" vertical="center"/>
    </xf>
    <xf numFmtId="38" fontId="21" fillId="0" borderId="7" xfId="1"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3"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6" fillId="0" borderId="28" xfId="0" applyFont="1" applyFill="1" applyBorder="1" applyAlignment="1">
      <alignment horizontal="center" vertical="center" wrapText="1"/>
    </xf>
    <xf numFmtId="0" fontId="13" fillId="0" borderId="7" xfId="0" applyFont="1" applyBorder="1" applyAlignment="1">
      <alignment horizontal="center" vertical="center"/>
    </xf>
    <xf numFmtId="0" fontId="6" fillId="0" borderId="28" xfId="0" applyFont="1" applyBorder="1" applyAlignment="1">
      <alignment horizontal="center" vertical="center" wrapText="1"/>
    </xf>
    <xf numFmtId="0" fontId="9" fillId="0" borderId="28"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42" xfId="0" applyFont="1" applyFill="1" applyBorder="1" applyAlignment="1">
      <alignment horizontal="center"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6" fillId="2" borderId="6" xfId="0" applyFont="1" applyFill="1" applyBorder="1" applyAlignment="1">
      <alignment horizontal="center" vertical="center" textRotation="255" wrapText="1"/>
    </xf>
    <xf numFmtId="0" fontId="6" fillId="2" borderId="7" xfId="0" applyFont="1" applyFill="1" applyBorder="1" applyAlignment="1">
      <alignment horizontal="center" vertical="center" textRotation="255" wrapText="1"/>
    </xf>
    <xf numFmtId="0" fontId="6" fillId="2" borderId="1" xfId="0" applyFont="1" applyFill="1" applyBorder="1" applyAlignment="1">
      <alignment horizontal="center" vertical="center" textRotation="255" wrapText="1"/>
    </xf>
    <xf numFmtId="0" fontId="6" fillId="2" borderId="0" xfId="0" applyFont="1" applyFill="1" applyBorder="1" applyAlignment="1">
      <alignment horizontal="center" vertical="center" textRotation="255" wrapText="1"/>
    </xf>
    <xf numFmtId="0" fontId="6" fillId="2" borderId="2" xfId="0" applyFont="1" applyFill="1" applyBorder="1" applyAlignment="1">
      <alignment horizontal="center" vertical="center" textRotation="255" wrapText="1"/>
    </xf>
    <xf numFmtId="0" fontId="6" fillId="2" borderId="3" xfId="0" applyFont="1" applyFill="1" applyBorder="1" applyAlignment="1">
      <alignment horizontal="center" vertical="center" textRotation="255"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44" xfId="0" applyFont="1" applyBorder="1" applyAlignment="1">
      <alignment horizontal="center" vertical="center" wrapText="1"/>
    </xf>
    <xf numFmtId="0" fontId="6" fillId="0" borderId="46" xfId="0" applyFont="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39" xfId="0" applyFont="1" applyBorder="1" applyAlignment="1">
      <alignment horizontal="center" vertical="center" wrapText="1"/>
    </xf>
    <xf numFmtId="0" fontId="13" fillId="0" borderId="7" xfId="0" applyFont="1" applyBorder="1">
      <alignment vertical="center"/>
    </xf>
    <xf numFmtId="0" fontId="13" fillId="0" borderId="8" xfId="0" applyFont="1" applyBorder="1">
      <alignment vertical="center"/>
    </xf>
    <xf numFmtId="0" fontId="13" fillId="0" borderId="1" xfId="0" applyFont="1" applyBorder="1">
      <alignment vertical="center"/>
    </xf>
    <xf numFmtId="0" fontId="13" fillId="0" borderId="0" xfId="0" applyFont="1" applyBorder="1">
      <alignment vertical="center"/>
    </xf>
    <xf numFmtId="0" fontId="13" fillId="0" borderId="9" xfId="0" applyFont="1" applyBorder="1">
      <alignment vertical="center"/>
    </xf>
    <xf numFmtId="0" fontId="13" fillId="0" borderId="2" xfId="0" applyFont="1" applyBorder="1">
      <alignment vertical="center"/>
    </xf>
    <xf numFmtId="0" fontId="13" fillId="0" borderId="3" xfId="0" applyFont="1" applyBorder="1">
      <alignment vertical="center"/>
    </xf>
    <xf numFmtId="0" fontId="13" fillId="0" borderId="10" xfId="0" applyFont="1" applyBorder="1">
      <alignment vertical="center"/>
    </xf>
    <xf numFmtId="0" fontId="6" fillId="0" borderId="27"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13" fillId="0" borderId="0" xfId="0" applyFont="1" applyBorder="1" applyAlignment="1">
      <alignment horizontal="left" vertical="center" wrapText="1"/>
    </xf>
    <xf numFmtId="0" fontId="6" fillId="2" borderId="0" xfId="0" applyFont="1" applyFill="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94" xfId="0" applyFont="1" applyBorder="1" applyAlignment="1">
      <alignment horizontal="center" vertical="center" wrapText="1"/>
    </xf>
    <xf numFmtId="0" fontId="6" fillId="0" borderId="21" xfId="0" applyFont="1" applyBorder="1" applyAlignment="1">
      <alignment horizontal="left" vertical="center"/>
    </xf>
    <xf numFmtId="0" fontId="6" fillId="0" borderId="59"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42" xfId="0" applyFont="1" applyBorder="1" applyAlignment="1">
      <alignment horizontal="center" vertical="center"/>
    </xf>
    <xf numFmtId="0" fontId="6" fillId="0" borderId="0" xfId="0" applyFont="1" applyBorder="1" applyAlignment="1">
      <alignment horizontal="left" vertical="center"/>
    </xf>
    <xf numFmtId="0" fontId="6" fillId="0" borderId="3" xfId="0" applyFont="1" applyBorder="1" applyAlignment="1">
      <alignment horizontal="left" vertical="center"/>
    </xf>
    <xf numFmtId="0" fontId="6" fillId="0" borderId="0" xfId="0" applyFont="1" applyBorder="1" applyAlignment="1">
      <alignment vertical="center"/>
    </xf>
    <xf numFmtId="0" fontId="0" fillId="0" borderId="0" xfId="0" applyBorder="1" applyAlignment="1">
      <alignment vertical="center"/>
    </xf>
    <xf numFmtId="0" fontId="0" fillId="0" borderId="3" xfId="0" applyBorder="1" applyAlignment="1">
      <alignment vertical="center"/>
    </xf>
    <xf numFmtId="0" fontId="6" fillId="0" borderId="36" xfId="0" applyFont="1" applyBorder="1" applyAlignment="1">
      <alignment horizontal="left" vertical="center"/>
    </xf>
    <xf numFmtId="0" fontId="23" fillId="0" borderId="5" xfId="0" applyFont="1" applyBorder="1" applyAlignment="1">
      <alignment horizontal="center" vertical="center"/>
    </xf>
    <xf numFmtId="0" fontId="23" fillId="0" borderId="5" xfId="0" applyFont="1" applyBorder="1" applyAlignment="1">
      <alignment horizontal="center" vertical="center" wrapText="1"/>
    </xf>
    <xf numFmtId="0" fontId="6" fillId="0" borderId="28" xfId="0" applyFont="1" applyBorder="1" applyAlignment="1">
      <alignment horizontal="center" vertical="center"/>
    </xf>
    <xf numFmtId="0" fontId="6" fillId="2" borderId="40" xfId="0" applyFont="1" applyFill="1" applyBorder="1" applyAlignment="1">
      <alignment horizontal="center" vertical="center" textRotation="255"/>
    </xf>
    <xf numFmtId="0" fontId="6" fillId="2" borderId="34" xfId="0" applyFont="1" applyFill="1" applyBorder="1" applyAlignment="1">
      <alignment horizontal="center" vertical="center" textRotation="255"/>
    </xf>
    <xf numFmtId="0" fontId="6" fillId="0" borderId="38" xfId="0" applyFont="1" applyBorder="1" applyAlignment="1">
      <alignment horizontal="left" vertical="center" wrapText="1"/>
    </xf>
    <xf numFmtId="0" fontId="6" fillId="0" borderId="0" xfId="0" applyFont="1" applyBorder="1" applyAlignment="1">
      <alignment horizontal="center" vertical="center" wrapText="1"/>
    </xf>
    <xf numFmtId="0" fontId="6" fillId="0" borderId="9" xfId="0" applyFont="1" applyBorder="1" applyAlignment="1">
      <alignment horizontal="center" vertical="center" wrapText="1"/>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6" fillId="2" borderId="33" xfId="0" applyFont="1" applyFill="1" applyBorder="1" applyAlignment="1">
      <alignment horizontal="center" vertical="center" textRotation="255"/>
    </xf>
    <xf numFmtId="0" fontId="6" fillId="2" borderId="41" xfId="0" applyFont="1" applyFill="1" applyBorder="1" applyAlignment="1">
      <alignment horizontal="center" vertical="center" textRotation="255"/>
    </xf>
    <xf numFmtId="0" fontId="6" fillId="0" borderId="49"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9" fillId="2" borderId="13" xfId="0" applyFont="1" applyFill="1" applyBorder="1" applyAlignment="1">
      <alignment horizontal="center" vertical="center" textRotation="255" wrapText="1"/>
    </xf>
    <xf numFmtId="0" fontId="9" fillId="2" borderId="20" xfId="0" applyFont="1" applyFill="1" applyBorder="1" applyAlignment="1">
      <alignment horizontal="center" vertical="center" textRotation="255" wrapText="1"/>
    </xf>
    <xf numFmtId="0" fontId="21" fillId="0" borderId="7" xfId="0" applyFont="1" applyBorder="1" applyAlignment="1">
      <alignment horizontal="center" vertical="center" wrapText="1"/>
    </xf>
    <xf numFmtId="0" fontId="21" fillId="0" borderId="2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0" xfId="0" applyFont="1" applyBorder="1" applyAlignment="1">
      <alignment horizontal="center" vertical="center" wrapText="1"/>
    </xf>
    <xf numFmtId="0" fontId="21" fillId="0" borderId="2" xfId="0" applyFont="1" applyBorder="1" applyAlignment="1">
      <alignment horizontal="right" vertical="center"/>
    </xf>
    <xf numFmtId="0" fontId="21" fillId="0" borderId="3" xfId="0" applyFont="1" applyBorder="1" applyAlignment="1">
      <alignment horizontal="right" vertical="center"/>
    </xf>
    <xf numFmtId="0" fontId="6" fillId="0" borderId="51"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22" fillId="0" borderId="7" xfId="0" applyFont="1" applyBorder="1" applyAlignment="1">
      <alignment horizontal="right"/>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43"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6" fillId="2" borderId="58" xfId="0" applyFont="1" applyFill="1" applyBorder="1" applyAlignment="1">
      <alignment horizontal="center" vertical="center" wrapText="1"/>
    </xf>
    <xf numFmtId="0" fontId="6" fillId="2" borderId="59"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59" xfId="0" applyFont="1" applyFill="1" applyBorder="1" applyAlignment="1">
      <alignment horizontal="center" vertical="center"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6" fillId="2" borderId="12" xfId="0" applyFont="1" applyFill="1" applyBorder="1" applyAlignment="1">
      <alignment horizontal="center" vertical="center" textRotation="255"/>
    </xf>
    <xf numFmtId="0" fontId="6" fillId="2" borderId="13" xfId="0" applyFont="1" applyFill="1" applyBorder="1" applyAlignment="1">
      <alignment horizontal="center" vertical="center" textRotation="255"/>
    </xf>
    <xf numFmtId="0" fontId="6" fillId="2" borderId="20" xfId="0" applyFont="1" applyFill="1" applyBorder="1" applyAlignment="1">
      <alignment horizontal="center" vertical="center" textRotation="255"/>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1"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11" xfId="0" applyFont="1" applyFill="1" applyBorder="1" applyAlignment="1">
      <alignment horizontal="center" vertical="center"/>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21" fillId="0" borderId="4" xfId="0" applyFont="1" applyFill="1" applyBorder="1" applyAlignment="1">
      <alignment horizontal="left" vertical="center"/>
    </xf>
    <xf numFmtId="0" fontId="21" fillId="0" borderId="5" xfId="0" applyFont="1" applyFill="1" applyBorder="1" applyAlignment="1">
      <alignment horizontal="left" vertical="center"/>
    </xf>
    <xf numFmtId="0" fontId="21" fillId="0" borderId="11" xfId="0" applyFont="1" applyFill="1" applyBorder="1" applyAlignment="1">
      <alignment horizontal="left" vertical="center"/>
    </xf>
    <xf numFmtId="178" fontId="21" fillId="0" borderId="4" xfId="0" applyNumberFormat="1" applyFont="1" applyFill="1" applyBorder="1" applyAlignment="1">
      <alignment horizontal="center" vertical="center"/>
    </xf>
    <xf numFmtId="178" fontId="21" fillId="0" borderId="5" xfId="0" applyNumberFormat="1" applyFont="1" applyFill="1" applyBorder="1" applyAlignment="1">
      <alignment horizontal="center" vertical="center"/>
    </xf>
    <xf numFmtId="0" fontId="14" fillId="0" borderId="4"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21" fillId="0" borderId="5" xfId="0" applyFont="1" applyBorder="1" applyAlignment="1">
      <alignment horizontal="center" vertical="center" wrapText="1"/>
    </xf>
    <xf numFmtId="0" fontId="6" fillId="0" borderId="6" xfId="0" applyFont="1" applyFill="1" applyBorder="1" applyAlignment="1">
      <alignment horizontal="right" vertical="center"/>
    </xf>
    <xf numFmtId="0" fontId="6" fillId="0" borderId="7" xfId="0" applyFont="1" applyFill="1" applyBorder="1" applyAlignment="1">
      <alignment horizontal="right" vertical="center"/>
    </xf>
    <xf numFmtId="0" fontId="6" fillId="0" borderId="8" xfId="0" applyFont="1" applyBorder="1" applyAlignment="1">
      <alignment horizontal="center" vertical="center" wrapText="1"/>
    </xf>
    <xf numFmtId="38" fontId="29" fillId="0" borderId="6" xfId="1" applyFont="1" applyBorder="1" applyAlignment="1">
      <alignment horizontal="center" vertical="center" wrapText="1"/>
    </xf>
    <xf numFmtId="38" fontId="29" fillId="0" borderId="7" xfId="1" applyFont="1" applyBorder="1" applyAlignment="1">
      <alignment horizontal="center" vertical="center" wrapText="1"/>
    </xf>
    <xf numFmtId="0" fontId="21" fillId="0" borderId="8" xfId="0" applyFont="1" applyBorder="1" applyAlignment="1">
      <alignment horizontal="center" vertical="center" wrapText="1"/>
    </xf>
    <xf numFmtId="0" fontId="6" fillId="0" borderId="9" xfId="0" applyFont="1" applyFill="1" applyBorder="1" applyAlignment="1">
      <alignment horizontal="center" vertical="center" wrapText="1"/>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1" xfId="0" applyFont="1" applyBorder="1" applyAlignment="1">
      <alignment horizontal="center" vertical="center"/>
    </xf>
    <xf numFmtId="0" fontId="29" fillId="0" borderId="0"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10" xfId="0" applyFont="1" applyBorder="1" applyAlignment="1">
      <alignment horizontal="center" vertical="center"/>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2" borderId="8" xfId="0" applyFont="1" applyFill="1" applyBorder="1" applyAlignment="1">
      <alignment horizontal="center" vertical="center" textRotation="255" wrapText="1"/>
    </xf>
    <xf numFmtId="0" fontId="6" fillId="2" borderId="9" xfId="0" applyFont="1" applyFill="1" applyBorder="1" applyAlignment="1">
      <alignment horizontal="center" vertical="center" textRotation="255" wrapText="1"/>
    </xf>
    <xf numFmtId="0" fontId="6" fillId="2" borderId="10" xfId="0" applyFont="1" applyFill="1" applyBorder="1" applyAlignment="1">
      <alignment horizontal="center" vertical="center" textRotation="255"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5" xfId="0" applyFont="1" applyBorder="1" applyAlignment="1">
      <alignment horizontal="center" vertical="top" wrapText="1"/>
    </xf>
    <xf numFmtId="0" fontId="6" fillId="0" borderId="16" xfId="0" applyFont="1" applyBorder="1" applyAlignment="1">
      <alignment horizontal="center" vertical="top" wrapText="1"/>
    </xf>
    <xf numFmtId="0" fontId="30" fillId="0" borderId="1"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11" xfId="0" applyNumberFormat="1" applyFont="1" applyFill="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10" xfId="0" applyFont="1" applyBorder="1" applyAlignment="1">
      <alignment horizontal="center" vertical="center" wrapText="1"/>
    </xf>
    <xf numFmtId="14" fontId="10" fillId="0" borderId="4" xfId="0" applyNumberFormat="1" applyFont="1" applyBorder="1" applyAlignment="1">
      <alignment horizontal="center" vertical="center" wrapText="1"/>
    </xf>
    <xf numFmtId="14" fontId="10" fillId="0" borderId="5" xfId="0" applyNumberFormat="1" applyFont="1" applyBorder="1" applyAlignment="1">
      <alignment horizontal="center" vertical="center" wrapText="1"/>
    </xf>
    <xf numFmtId="14" fontId="10" fillId="0" borderId="11" xfId="0" applyNumberFormat="1" applyFont="1" applyBorder="1" applyAlignment="1">
      <alignment horizontal="center" vertical="center" wrapText="1"/>
    </xf>
    <xf numFmtId="0" fontId="21" fillId="0" borderId="6" xfId="0" applyFont="1" applyBorder="1" applyAlignment="1">
      <alignment horizontal="center" vertical="center" wrapText="1"/>
    </xf>
    <xf numFmtId="0" fontId="21" fillId="0" borderId="2" xfId="0" applyFont="1" applyBorder="1" applyAlignment="1">
      <alignment vertical="center"/>
    </xf>
    <xf numFmtId="0" fontId="21" fillId="0" borderId="3" xfId="0" applyFont="1" applyBorder="1" applyAlignment="1">
      <alignmen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38" fontId="10" fillId="0" borderId="4" xfId="1" applyFont="1" applyBorder="1" applyAlignment="1">
      <alignment horizontal="center" vertical="center"/>
    </xf>
    <xf numFmtId="38" fontId="10" fillId="0" borderId="5" xfId="1" applyFont="1" applyBorder="1" applyAlignment="1">
      <alignment horizontal="center" vertical="center"/>
    </xf>
    <xf numFmtId="0" fontId="13" fillId="0" borderId="10" xfId="0" applyFont="1" applyBorder="1" applyAlignment="1">
      <alignment horizontal="left" vertical="center"/>
    </xf>
    <xf numFmtId="14" fontId="29" fillId="0" borderId="4" xfId="0" applyNumberFormat="1" applyFont="1" applyBorder="1" applyAlignment="1">
      <alignment horizontal="center" vertical="center"/>
    </xf>
    <xf numFmtId="0" fontId="29" fillId="0" borderId="5" xfId="0" applyFont="1" applyBorder="1" applyAlignment="1">
      <alignment horizontal="center" vertical="center"/>
    </xf>
    <xf numFmtId="0" fontId="29" fillId="0" borderId="11" xfId="0" applyFont="1" applyBorder="1" applyAlignment="1">
      <alignment horizontal="center" vertical="center"/>
    </xf>
    <xf numFmtId="0" fontId="14" fillId="0" borderId="4" xfId="0" applyNumberFormat="1" applyFont="1" applyBorder="1" applyAlignment="1">
      <alignment horizontal="center" vertical="center" wrapText="1"/>
    </xf>
    <xf numFmtId="0" fontId="14" fillId="0" borderId="5" xfId="0" applyNumberFormat="1" applyFont="1" applyBorder="1" applyAlignment="1">
      <alignment horizontal="center" vertical="center" wrapText="1"/>
    </xf>
    <xf numFmtId="0" fontId="14" fillId="0" borderId="11" xfId="0" applyNumberFormat="1"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1" xfId="0" applyFont="1" applyBorder="1" applyAlignment="1">
      <alignment horizontal="center" vertical="center" wrapText="1"/>
    </xf>
    <xf numFmtId="0" fontId="20" fillId="0" borderId="0"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0" xfId="0" applyFont="1" applyBorder="1" applyAlignment="1">
      <alignment horizontal="center" vertical="center"/>
    </xf>
    <xf numFmtId="0" fontId="15" fillId="0" borderId="0" xfId="0" applyFont="1" applyAlignment="1">
      <alignment horizontal="left" vertical="top"/>
    </xf>
    <xf numFmtId="0" fontId="6" fillId="0" borderId="4" xfId="0" applyFont="1" applyBorder="1" applyAlignment="1">
      <alignment horizontal="center" vertical="center"/>
    </xf>
    <xf numFmtId="176" fontId="6" fillId="0" borderId="5" xfId="0" applyNumberFormat="1" applyFont="1" applyBorder="1" applyAlignment="1">
      <alignment horizontal="left" vertical="center" indent="1"/>
    </xf>
    <xf numFmtId="176" fontId="6" fillId="0" borderId="11" xfId="0" applyNumberFormat="1" applyFont="1" applyBorder="1" applyAlignment="1">
      <alignment horizontal="left" vertical="center" indent="1"/>
    </xf>
    <xf numFmtId="0" fontId="6" fillId="0" borderId="6" xfId="0" applyFont="1" applyBorder="1" applyAlignment="1">
      <alignment vertical="center"/>
    </xf>
    <xf numFmtId="0" fontId="6" fillId="0" borderId="61" xfId="0" applyFont="1" applyBorder="1" applyAlignment="1">
      <alignment vertical="center"/>
    </xf>
    <xf numFmtId="0" fontId="6" fillId="0" borderId="38" xfId="0" applyFont="1" applyBorder="1" applyAlignment="1">
      <alignment vertical="center"/>
    </xf>
    <xf numFmtId="0" fontId="6" fillId="0" borderId="42" xfId="0" applyFont="1" applyBorder="1" applyAlignment="1">
      <alignment vertical="center"/>
    </xf>
    <xf numFmtId="0" fontId="6" fillId="0" borderId="3" xfId="0" applyFont="1" applyBorder="1" applyAlignment="1">
      <alignment vertical="top"/>
    </xf>
    <xf numFmtId="177" fontId="35" fillId="0" borderId="71" xfId="0" applyNumberFormat="1" applyFont="1" applyFill="1" applyBorder="1" applyAlignment="1" applyProtection="1">
      <alignment horizontal="center" vertical="center" wrapText="1"/>
      <protection locked="0"/>
    </xf>
    <xf numFmtId="0" fontId="35" fillId="0" borderId="88" xfId="0" applyFont="1" applyFill="1" applyBorder="1" applyAlignment="1" applyProtection="1">
      <alignment horizontal="center" vertical="center" wrapText="1"/>
      <protection locked="0"/>
    </xf>
    <xf numFmtId="0" fontId="35" fillId="0" borderId="89" xfId="0" applyFont="1" applyFill="1" applyBorder="1" applyAlignment="1" applyProtection="1">
      <alignment horizontal="center" vertical="center" wrapText="1"/>
      <protection locked="0"/>
    </xf>
    <xf numFmtId="0" fontId="0" fillId="0" borderId="62" xfId="0" applyFill="1" applyBorder="1" applyAlignment="1" applyProtection="1">
      <alignment horizontal="left" vertical="center" wrapText="1"/>
      <protection locked="0"/>
    </xf>
    <xf numFmtId="0" fontId="0" fillId="0" borderId="62" xfId="0" applyFill="1" applyBorder="1" applyAlignment="1" applyProtection="1">
      <alignment horizontal="center" vertical="center" wrapText="1"/>
      <protection locked="0"/>
    </xf>
    <xf numFmtId="49" fontId="0" fillId="0" borderId="62" xfId="0" applyNumberFormat="1" applyFill="1" applyBorder="1" applyAlignment="1" applyProtection="1">
      <alignment horizontal="center" vertical="center" wrapText="1"/>
      <protection locked="0"/>
    </xf>
    <xf numFmtId="0" fontId="0" fillId="0" borderId="62" xfId="0" applyNumberFormat="1" applyFill="1" applyBorder="1" applyAlignment="1" applyProtection="1">
      <alignment horizontal="center" vertical="center" wrapText="1"/>
      <protection locked="0"/>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266700</xdr:colOff>
      <xdr:row>43</xdr:row>
      <xdr:rowOff>95250</xdr:rowOff>
    </xdr:from>
    <xdr:to>
      <xdr:col>35</xdr:col>
      <xdr:colOff>247650</xdr:colOff>
      <xdr:row>43</xdr:row>
      <xdr:rowOff>457200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3175" y="11201400"/>
          <a:ext cx="990600" cy="361950"/>
        </a:xfrm>
        <a:prstGeom prst="rect">
          <a:avLst/>
        </a:prstGeom>
      </xdr:spPr>
      <xdr:style>
        <a:lnRef idx="1">
          <a:schemeClr val="dk1"/>
        </a:lnRef>
        <a:fillRef idx="3">
          <a:schemeClr val="dk1"/>
        </a:fillRef>
        <a:effectRef idx="2">
          <a:schemeClr val="dk1"/>
        </a:effectRef>
        <a:fontRef idx="minor">
          <a:schemeClr val="lt1"/>
        </a:fontRef>
      </xdr:style>
      <xdr:txBody>
        <a:bodyPr vertOverflow="clip" horzOverflow="clip" rtlCol="0" anchor="ctr"/>
        <a:lstStyle/>
        <a:p>
          <a:pPr algn="ctr"/>
          <a:r>
            <a:rPr kumimoji="1" lang="ja-JP" altLang="en-US" sz="1600" b="1"/>
            <a:t>輸入</a:t>
          </a:r>
          <a:endParaRPr kumimoji="1" lang="en-US" altLang="ja-JP" sz="1600" b="1"/>
        </a:p>
      </xdr:txBody>
    </xdr:sp>
    <xdr:clientData/>
  </xdr:twoCellAnchor>
  <xdr:twoCellAnchor>
    <xdr:from>
      <xdr:col>31</xdr:col>
      <xdr:colOff>266700</xdr:colOff>
      <xdr:row>102</xdr:row>
      <xdr:rowOff>95250</xdr:rowOff>
    </xdr:from>
    <xdr:to>
      <xdr:col>35</xdr:col>
      <xdr:colOff>247650</xdr:colOff>
      <xdr:row>102</xdr:row>
      <xdr:rowOff>457200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353175" y="22450425"/>
          <a:ext cx="990600" cy="361950"/>
        </a:xfrm>
        <a:prstGeom prst="rect">
          <a:avLst/>
        </a:prstGeom>
      </xdr:spPr>
      <xdr:style>
        <a:lnRef idx="1">
          <a:schemeClr val="dk1"/>
        </a:lnRef>
        <a:fillRef idx="3">
          <a:schemeClr val="dk1"/>
        </a:fillRef>
        <a:effectRef idx="2">
          <a:schemeClr val="dk1"/>
        </a:effectRef>
        <a:fontRef idx="minor">
          <a:schemeClr val="lt1"/>
        </a:fontRef>
      </xdr:style>
      <xdr:txBody>
        <a:bodyPr vertOverflow="clip" horzOverflow="clip" rtlCol="0" anchor="ctr"/>
        <a:lstStyle/>
        <a:p>
          <a:pPr algn="ctr"/>
          <a:r>
            <a:rPr kumimoji="1" lang="ja-JP" altLang="en-US" sz="1400" b="1"/>
            <a:t>輸出</a:t>
          </a:r>
          <a:endParaRPr kumimoji="1" lang="en-US" altLang="ja-JP" sz="1400" b="1"/>
        </a:p>
      </xdr:txBody>
    </xdr:sp>
    <xdr:clientData/>
  </xdr:twoCellAnchor>
  <xdr:twoCellAnchor>
    <xdr:from>
      <xdr:col>31</xdr:col>
      <xdr:colOff>266700</xdr:colOff>
      <xdr:row>102</xdr:row>
      <xdr:rowOff>95250</xdr:rowOff>
    </xdr:from>
    <xdr:to>
      <xdr:col>35</xdr:col>
      <xdr:colOff>247650</xdr:colOff>
      <xdr:row>102</xdr:row>
      <xdr:rowOff>457200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353175" y="22450425"/>
          <a:ext cx="990600" cy="361950"/>
        </a:xfrm>
        <a:prstGeom prst="rect">
          <a:avLst/>
        </a:prstGeom>
      </xdr:spPr>
      <xdr:style>
        <a:lnRef idx="1">
          <a:schemeClr val="dk1"/>
        </a:lnRef>
        <a:fillRef idx="3">
          <a:schemeClr val="dk1"/>
        </a:fillRef>
        <a:effectRef idx="2">
          <a:schemeClr val="dk1"/>
        </a:effectRef>
        <a:fontRef idx="minor">
          <a:schemeClr val="lt1"/>
        </a:fontRef>
      </xdr:style>
      <xdr:txBody>
        <a:bodyPr vertOverflow="clip" horzOverflow="clip" rtlCol="0" anchor="ctr"/>
        <a:lstStyle/>
        <a:p>
          <a:pPr algn="ctr"/>
          <a:r>
            <a:rPr kumimoji="1" lang="ja-JP" altLang="en-US" sz="1600" b="1"/>
            <a:t>輸出</a:t>
          </a:r>
          <a:endParaRPr kumimoji="1" lang="en-US" altLang="ja-JP" sz="16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232"/>
  <sheetViews>
    <sheetView showGridLines="0" tabSelected="1" zoomScale="70" zoomScaleNormal="70" workbookViewId="0">
      <selection sqref="A1:C1"/>
    </sheetView>
  </sheetViews>
  <sheetFormatPr defaultColWidth="9" defaultRowHeight="13.5" x14ac:dyDescent="0.15"/>
  <cols>
    <col min="1" max="1" width="25.625" style="205" customWidth="1"/>
    <col min="2" max="2" width="51.25" style="205" bestFit="1" customWidth="1"/>
    <col min="3" max="3" width="52.75" style="205" customWidth="1"/>
    <col min="4" max="4" width="103" style="205" customWidth="1"/>
    <col min="5" max="16384" width="9" style="205"/>
  </cols>
  <sheetData>
    <row r="1" spans="1:4" ht="85.5" customHeight="1" x14ac:dyDescent="0.15">
      <c r="A1" s="313" t="s">
        <v>497</v>
      </c>
      <c r="B1" s="313"/>
      <c r="C1" s="313"/>
    </row>
    <row r="2" spans="1:4" ht="51" customHeight="1" thickBot="1" x14ac:dyDescent="0.2">
      <c r="A2" s="206" t="s">
        <v>226</v>
      </c>
      <c r="B2" s="318" t="s">
        <v>385</v>
      </c>
      <c r="C2" s="318"/>
      <c r="D2" s="318"/>
    </row>
    <row r="3" spans="1:4" ht="29.25" thickBot="1" x14ac:dyDescent="0.2">
      <c r="A3" s="319" t="s">
        <v>144</v>
      </c>
      <c r="B3" s="320"/>
      <c r="C3" s="207" t="s">
        <v>161</v>
      </c>
      <c r="D3" s="208" t="s">
        <v>162</v>
      </c>
    </row>
    <row r="4" spans="1:4" ht="60" customHeight="1" thickBot="1" x14ac:dyDescent="0.2">
      <c r="A4" s="314" t="s">
        <v>71</v>
      </c>
      <c r="B4" s="315"/>
      <c r="C4" s="656"/>
      <c r="D4" s="257" t="s">
        <v>498</v>
      </c>
    </row>
    <row r="5" spans="1:4" ht="60" customHeight="1" thickBot="1" x14ac:dyDescent="0.2">
      <c r="A5" s="314" t="s">
        <v>163</v>
      </c>
      <c r="B5" s="315"/>
      <c r="C5" s="201"/>
      <c r="D5" s="257" t="s">
        <v>479</v>
      </c>
    </row>
    <row r="6" spans="1:4" ht="75" customHeight="1" x14ac:dyDescent="0.15">
      <c r="A6" s="280" t="s">
        <v>211</v>
      </c>
      <c r="B6" s="209" t="s">
        <v>180</v>
      </c>
      <c r="C6" s="196"/>
      <c r="D6" s="258" t="s">
        <v>440</v>
      </c>
    </row>
    <row r="7" spans="1:4" ht="60" customHeight="1" x14ac:dyDescent="0.15">
      <c r="A7" s="281"/>
      <c r="B7" s="210" t="s">
        <v>181</v>
      </c>
      <c r="C7" s="197"/>
      <c r="D7" s="259" t="s">
        <v>252</v>
      </c>
    </row>
    <row r="8" spans="1:4" ht="60" customHeight="1" thickBot="1" x14ac:dyDescent="0.2">
      <c r="A8" s="282"/>
      <c r="B8" s="211" t="s">
        <v>182</v>
      </c>
      <c r="C8" s="198"/>
      <c r="D8" s="260" t="s">
        <v>253</v>
      </c>
    </row>
    <row r="9" spans="1:4" ht="60" customHeight="1" x14ac:dyDescent="0.15">
      <c r="A9" s="306" t="s">
        <v>134</v>
      </c>
      <c r="B9" s="212" t="s">
        <v>218</v>
      </c>
      <c r="C9" s="196"/>
      <c r="D9" s="269" t="s">
        <v>228</v>
      </c>
    </row>
    <row r="10" spans="1:4" ht="150" customHeight="1" x14ac:dyDescent="0.15">
      <c r="A10" s="316"/>
      <c r="B10" s="213" t="s">
        <v>220</v>
      </c>
      <c r="C10" s="197"/>
      <c r="D10" s="270"/>
    </row>
    <row r="11" spans="1:4" ht="60" customHeight="1" thickBot="1" x14ac:dyDescent="0.2">
      <c r="A11" s="307"/>
      <c r="B11" s="214" t="s">
        <v>221</v>
      </c>
      <c r="C11" s="202"/>
      <c r="D11" s="271"/>
    </row>
    <row r="12" spans="1:4" ht="60" customHeight="1" x14ac:dyDescent="0.15">
      <c r="A12" s="280" t="s">
        <v>222</v>
      </c>
      <c r="B12" s="209" t="s">
        <v>224</v>
      </c>
      <c r="C12" s="196"/>
      <c r="D12" s="258" t="s">
        <v>254</v>
      </c>
    </row>
    <row r="13" spans="1:4" ht="60" customHeight="1" x14ac:dyDescent="0.15">
      <c r="A13" s="281"/>
      <c r="B13" s="210" t="s">
        <v>223</v>
      </c>
      <c r="C13" s="197"/>
      <c r="D13" s="259" t="s">
        <v>255</v>
      </c>
    </row>
    <row r="14" spans="1:4" ht="60" customHeight="1" x14ac:dyDescent="0.15">
      <c r="A14" s="281"/>
      <c r="B14" s="210" t="s">
        <v>225</v>
      </c>
      <c r="C14" s="197"/>
      <c r="D14" s="259" t="s">
        <v>256</v>
      </c>
    </row>
    <row r="15" spans="1:4" ht="60" customHeight="1" x14ac:dyDescent="0.15">
      <c r="A15" s="281"/>
      <c r="B15" s="210" t="s">
        <v>218</v>
      </c>
      <c r="C15" s="197"/>
      <c r="D15" s="321" t="s">
        <v>257</v>
      </c>
    </row>
    <row r="16" spans="1:4" ht="150" customHeight="1" thickBot="1" x14ac:dyDescent="0.2">
      <c r="A16" s="282"/>
      <c r="B16" s="215" t="s">
        <v>219</v>
      </c>
      <c r="C16" s="198"/>
      <c r="D16" s="322"/>
    </row>
    <row r="17" spans="1:4" ht="60" customHeight="1" thickBot="1" x14ac:dyDescent="0.2">
      <c r="A17" s="314" t="s">
        <v>133</v>
      </c>
      <c r="B17" s="315"/>
      <c r="C17" s="199"/>
      <c r="D17" s="257" t="s">
        <v>430</v>
      </c>
    </row>
    <row r="18" spans="1:4" ht="80.099999999999994" customHeight="1" thickBot="1" x14ac:dyDescent="0.2">
      <c r="A18" s="314" t="s">
        <v>132</v>
      </c>
      <c r="B18" s="315"/>
      <c r="C18" s="199"/>
      <c r="D18" s="257" t="s">
        <v>398</v>
      </c>
    </row>
    <row r="19" spans="1:4" ht="60" customHeight="1" thickBot="1" x14ac:dyDescent="0.2">
      <c r="A19" s="314" t="s">
        <v>159</v>
      </c>
      <c r="B19" s="315"/>
      <c r="C19" s="200"/>
      <c r="D19" s="257" t="s">
        <v>258</v>
      </c>
    </row>
    <row r="20" spans="1:4" ht="60" customHeight="1" x14ac:dyDescent="0.15">
      <c r="A20" s="317" t="s">
        <v>183</v>
      </c>
      <c r="B20" s="216" t="s">
        <v>184</v>
      </c>
      <c r="C20" s="196"/>
      <c r="D20" s="258" t="s">
        <v>259</v>
      </c>
    </row>
    <row r="21" spans="1:4" ht="60" customHeight="1" x14ac:dyDescent="0.15">
      <c r="A21" s="287"/>
      <c r="B21" s="217" t="s">
        <v>185</v>
      </c>
      <c r="C21" s="197"/>
      <c r="D21" s="259" t="s">
        <v>260</v>
      </c>
    </row>
    <row r="22" spans="1:4" ht="60" customHeight="1" thickBot="1" x14ac:dyDescent="0.2">
      <c r="A22" s="288"/>
      <c r="B22" s="218" t="s">
        <v>186</v>
      </c>
      <c r="C22" s="198"/>
      <c r="D22" s="260" t="s">
        <v>261</v>
      </c>
    </row>
    <row r="23" spans="1:4" ht="60" customHeight="1" thickBot="1" x14ac:dyDescent="0.2">
      <c r="A23" s="314" t="s">
        <v>7</v>
      </c>
      <c r="B23" s="315"/>
      <c r="C23" s="201"/>
      <c r="D23" s="257" t="s">
        <v>160</v>
      </c>
    </row>
    <row r="24" spans="1:4" ht="60" customHeight="1" x14ac:dyDescent="0.15">
      <c r="A24" s="291" t="s">
        <v>229</v>
      </c>
      <c r="B24" s="219" t="s">
        <v>231</v>
      </c>
      <c r="C24" s="196"/>
      <c r="D24" s="269" t="s">
        <v>230</v>
      </c>
    </row>
    <row r="25" spans="1:4" ht="60" customHeight="1" x14ac:dyDescent="0.15">
      <c r="A25" s="304"/>
      <c r="B25" s="213" t="s">
        <v>218</v>
      </c>
      <c r="C25" s="197"/>
      <c r="D25" s="270"/>
    </row>
    <row r="26" spans="1:4" ht="150" customHeight="1" x14ac:dyDescent="0.15">
      <c r="A26" s="304"/>
      <c r="B26" s="213" t="s">
        <v>220</v>
      </c>
      <c r="C26" s="197"/>
      <c r="D26" s="270"/>
    </row>
    <row r="27" spans="1:4" ht="60" customHeight="1" thickBot="1" x14ac:dyDescent="0.2">
      <c r="A27" s="292"/>
      <c r="B27" s="214" t="s">
        <v>221</v>
      </c>
      <c r="C27" s="202"/>
      <c r="D27" s="271"/>
    </row>
    <row r="28" spans="1:4" ht="80.099999999999994" customHeight="1" thickBot="1" x14ac:dyDescent="0.2">
      <c r="A28" s="308" t="s">
        <v>499</v>
      </c>
      <c r="B28" s="309"/>
      <c r="C28" s="247"/>
      <c r="D28" s="257" t="s">
        <v>431</v>
      </c>
    </row>
    <row r="29" spans="1:4" ht="60" customHeight="1" x14ac:dyDescent="0.15">
      <c r="A29" s="306" t="s">
        <v>217</v>
      </c>
      <c r="B29" s="220"/>
      <c r="C29" s="203"/>
      <c r="D29" s="261" t="s">
        <v>399</v>
      </c>
    </row>
    <row r="30" spans="1:4" ht="60" customHeight="1" thickBot="1" x14ac:dyDescent="0.2">
      <c r="A30" s="307"/>
      <c r="B30" s="221" t="s">
        <v>164</v>
      </c>
      <c r="C30" s="204"/>
      <c r="D30" s="262" t="s">
        <v>400</v>
      </c>
    </row>
    <row r="31" spans="1:4" ht="60" customHeight="1" x14ac:dyDescent="0.15">
      <c r="A31" s="286" t="s">
        <v>187</v>
      </c>
      <c r="B31" s="216" t="s">
        <v>188</v>
      </c>
      <c r="C31" s="196"/>
      <c r="D31" s="258" t="s">
        <v>381</v>
      </c>
    </row>
    <row r="32" spans="1:4" ht="60" customHeight="1" thickBot="1" x14ac:dyDescent="0.2">
      <c r="A32" s="288"/>
      <c r="B32" s="218" t="s">
        <v>189</v>
      </c>
      <c r="C32" s="198"/>
      <c r="D32" s="260" t="s">
        <v>190</v>
      </c>
    </row>
    <row r="33" spans="1:4" ht="80.099999999999994" customHeight="1" thickBot="1" x14ac:dyDescent="0.2">
      <c r="A33" s="308" t="s">
        <v>500</v>
      </c>
      <c r="B33" s="309"/>
      <c r="C33" s="247"/>
      <c r="D33" s="257" t="s">
        <v>432</v>
      </c>
    </row>
    <row r="34" spans="1:4" ht="60" customHeight="1" x14ac:dyDescent="0.15">
      <c r="A34" s="286" t="s">
        <v>194</v>
      </c>
      <c r="B34" s="216" t="s">
        <v>501</v>
      </c>
      <c r="C34" s="196"/>
      <c r="D34" s="258" t="s">
        <v>382</v>
      </c>
    </row>
    <row r="35" spans="1:4" ht="60" customHeight="1" thickBot="1" x14ac:dyDescent="0.2">
      <c r="A35" s="288"/>
      <c r="B35" s="218" t="s">
        <v>502</v>
      </c>
      <c r="C35" s="252" t="str">
        <f>IF(C34="","",100-C34)</f>
        <v/>
      </c>
      <c r="D35" s="260" t="s">
        <v>167</v>
      </c>
    </row>
    <row r="36" spans="1:4" ht="60" customHeight="1" x14ac:dyDescent="0.15">
      <c r="A36" s="286" t="s">
        <v>191</v>
      </c>
      <c r="B36" s="216" t="s">
        <v>192</v>
      </c>
      <c r="C36" s="248"/>
      <c r="D36" s="258" t="s">
        <v>166</v>
      </c>
    </row>
    <row r="37" spans="1:4" ht="60" customHeight="1" thickBot="1" x14ac:dyDescent="0.2">
      <c r="A37" s="288"/>
      <c r="B37" s="218" t="s">
        <v>193</v>
      </c>
      <c r="C37" s="249"/>
      <c r="D37" s="260" t="s">
        <v>165</v>
      </c>
    </row>
    <row r="38" spans="1:4" ht="60" customHeight="1" x14ac:dyDescent="0.15">
      <c r="A38" s="286" t="s">
        <v>195</v>
      </c>
      <c r="B38" s="216" t="s">
        <v>210</v>
      </c>
      <c r="C38" s="196"/>
      <c r="D38" s="258" t="s">
        <v>429</v>
      </c>
    </row>
    <row r="39" spans="1:4" ht="60" customHeight="1" thickBot="1" x14ac:dyDescent="0.2">
      <c r="A39" s="288"/>
      <c r="B39" s="218" t="s">
        <v>196</v>
      </c>
      <c r="C39" s="250"/>
      <c r="D39" s="260" t="s">
        <v>408</v>
      </c>
    </row>
    <row r="40" spans="1:4" ht="60" customHeight="1" x14ac:dyDescent="0.15">
      <c r="A40" s="291" t="s">
        <v>47</v>
      </c>
      <c r="B40" s="216" t="s">
        <v>197</v>
      </c>
      <c r="C40" s="196"/>
      <c r="D40" s="269" t="s">
        <v>383</v>
      </c>
    </row>
    <row r="41" spans="1:4" ht="60" customHeight="1" x14ac:dyDescent="0.15">
      <c r="A41" s="304"/>
      <c r="B41" s="217" t="s">
        <v>199</v>
      </c>
      <c r="C41" s="197"/>
      <c r="D41" s="270"/>
    </row>
    <row r="42" spans="1:4" ht="60" customHeight="1" x14ac:dyDescent="0.15">
      <c r="A42" s="304"/>
      <c r="B42" s="217" t="s">
        <v>200</v>
      </c>
      <c r="C42" s="197"/>
      <c r="D42" s="270"/>
    </row>
    <row r="43" spans="1:4" ht="60" customHeight="1" x14ac:dyDescent="0.15">
      <c r="A43" s="304"/>
      <c r="B43" s="217" t="s">
        <v>198</v>
      </c>
      <c r="C43" s="197"/>
      <c r="D43" s="270"/>
    </row>
    <row r="44" spans="1:4" ht="60" customHeight="1" x14ac:dyDescent="0.15">
      <c r="A44" s="304"/>
      <c r="B44" s="217" t="s">
        <v>201</v>
      </c>
      <c r="C44" s="197"/>
      <c r="D44" s="270"/>
    </row>
    <row r="45" spans="1:4" ht="60" customHeight="1" x14ac:dyDescent="0.15">
      <c r="A45" s="304"/>
      <c r="B45" s="217" t="s">
        <v>202</v>
      </c>
      <c r="C45" s="197"/>
      <c r="D45" s="270"/>
    </row>
    <row r="46" spans="1:4" ht="60" customHeight="1" x14ac:dyDescent="0.15">
      <c r="A46" s="304"/>
      <c r="B46" s="217" t="s">
        <v>203</v>
      </c>
      <c r="C46" s="197"/>
      <c r="D46" s="270"/>
    </row>
    <row r="47" spans="1:4" ht="60" customHeight="1" thickBot="1" x14ac:dyDescent="0.2">
      <c r="A47" s="292"/>
      <c r="B47" s="218" t="s">
        <v>204</v>
      </c>
      <c r="C47" s="198"/>
      <c r="D47" s="271"/>
    </row>
    <row r="48" spans="1:4" ht="60" customHeight="1" x14ac:dyDescent="0.15">
      <c r="A48" s="310" t="s">
        <v>177</v>
      </c>
      <c r="B48" s="209" t="s">
        <v>171</v>
      </c>
      <c r="C48" s="196"/>
      <c r="D48" s="258" t="s">
        <v>176</v>
      </c>
    </row>
    <row r="49" spans="1:4" ht="60" customHeight="1" x14ac:dyDescent="0.15">
      <c r="A49" s="311"/>
      <c r="B49" s="210" t="s">
        <v>170</v>
      </c>
      <c r="C49" s="197"/>
      <c r="D49" s="259" t="s">
        <v>401</v>
      </c>
    </row>
    <row r="50" spans="1:4" ht="60" customHeight="1" thickBot="1" x14ac:dyDescent="0.2">
      <c r="A50" s="312"/>
      <c r="B50" s="218" t="s">
        <v>164</v>
      </c>
      <c r="C50" s="198"/>
      <c r="D50" s="260" t="s">
        <v>179</v>
      </c>
    </row>
    <row r="51" spans="1:4" ht="60" customHeight="1" x14ac:dyDescent="0.15">
      <c r="A51" s="310" t="s">
        <v>178</v>
      </c>
      <c r="B51" s="209" t="s">
        <v>171</v>
      </c>
      <c r="C51" s="196"/>
      <c r="D51" s="258" t="s">
        <v>176</v>
      </c>
    </row>
    <row r="52" spans="1:4" ht="60" customHeight="1" x14ac:dyDescent="0.15">
      <c r="A52" s="311"/>
      <c r="B52" s="210" t="s">
        <v>170</v>
      </c>
      <c r="C52" s="197"/>
      <c r="D52" s="259" t="s">
        <v>401</v>
      </c>
    </row>
    <row r="53" spans="1:4" ht="60" customHeight="1" thickBot="1" x14ac:dyDescent="0.2">
      <c r="A53" s="312"/>
      <c r="B53" s="218" t="s">
        <v>164</v>
      </c>
      <c r="C53" s="198"/>
      <c r="D53" s="260" t="s">
        <v>179</v>
      </c>
    </row>
    <row r="54" spans="1:4" ht="60" customHeight="1" x14ac:dyDescent="0.15">
      <c r="A54" s="310" t="s">
        <v>205</v>
      </c>
      <c r="B54" s="209" t="s">
        <v>171</v>
      </c>
      <c r="C54" s="196"/>
      <c r="D54" s="258" t="s">
        <v>232</v>
      </c>
    </row>
    <row r="55" spans="1:4" ht="60" customHeight="1" x14ac:dyDescent="0.15">
      <c r="A55" s="311"/>
      <c r="B55" s="210" t="s">
        <v>206</v>
      </c>
      <c r="C55" s="197"/>
      <c r="D55" s="259" t="s">
        <v>209</v>
      </c>
    </row>
    <row r="56" spans="1:4" ht="60" customHeight="1" x14ac:dyDescent="0.15">
      <c r="A56" s="311"/>
      <c r="B56" s="210" t="s">
        <v>170</v>
      </c>
      <c r="C56" s="197"/>
      <c r="D56" s="259" t="s">
        <v>401</v>
      </c>
    </row>
    <row r="57" spans="1:4" ht="60" customHeight="1" thickBot="1" x14ac:dyDescent="0.2">
      <c r="A57" s="312"/>
      <c r="B57" s="218" t="s">
        <v>164</v>
      </c>
      <c r="C57" s="198"/>
      <c r="D57" s="260" t="s">
        <v>179</v>
      </c>
    </row>
    <row r="58" spans="1:4" ht="60" customHeight="1" x14ac:dyDescent="0.15">
      <c r="A58" s="310" t="s">
        <v>207</v>
      </c>
      <c r="B58" s="209" t="s">
        <v>171</v>
      </c>
      <c r="C58" s="196"/>
      <c r="D58" s="258" t="s">
        <v>233</v>
      </c>
    </row>
    <row r="59" spans="1:4" ht="60" customHeight="1" x14ac:dyDescent="0.15">
      <c r="A59" s="311"/>
      <c r="B59" s="210" t="s">
        <v>206</v>
      </c>
      <c r="C59" s="197"/>
      <c r="D59" s="259" t="s">
        <v>209</v>
      </c>
    </row>
    <row r="60" spans="1:4" ht="60" customHeight="1" x14ac:dyDescent="0.15">
      <c r="A60" s="311"/>
      <c r="B60" s="210" t="s">
        <v>170</v>
      </c>
      <c r="C60" s="197"/>
      <c r="D60" s="259" t="s">
        <v>401</v>
      </c>
    </row>
    <row r="61" spans="1:4" ht="60" customHeight="1" thickBot="1" x14ac:dyDescent="0.2">
      <c r="A61" s="312"/>
      <c r="B61" s="218" t="s">
        <v>164</v>
      </c>
      <c r="C61" s="198"/>
      <c r="D61" s="260" t="s">
        <v>179</v>
      </c>
    </row>
    <row r="62" spans="1:4" ht="60" customHeight="1" x14ac:dyDescent="0.15">
      <c r="A62" s="310" t="s">
        <v>208</v>
      </c>
      <c r="B62" s="209" t="s">
        <v>171</v>
      </c>
      <c r="C62" s="196"/>
      <c r="D62" s="258" t="s">
        <v>232</v>
      </c>
    </row>
    <row r="63" spans="1:4" ht="60" customHeight="1" x14ac:dyDescent="0.15">
      <c r="A63" s="311"/>
      <c r="B63" s="210" t="s">
        <v>206</v>
      </c>
      <c r="C63" s="197"/>
      <c r="D63" s="259" t="s">
        <v>209</v>
      </c>
    </row>
    <row r="64" spans="1:4" ht="60" customHeight="1" x14ac:dyDescent="0.15">
      <c r="A64" s="311"/>
      <c r="B64" s="210" t="s">
        <v>170</v>
      </c>
      <c r="C64" s="197"/>
      <c r="D64" s="259" t="s">
        <v>401</v>
      </c>
    </row>
    <row r="65" spans="1:4" ht="60" customHeight="1" thickBot="1" x14ac:dyDescent="0.2">
      <c r="A65" s="312"/>
      <c r="B65" s="218" t="s">
        <v>164</v>
      </c>
      <c r="C65" s="198"/>
      <c r="D65" s="260" t="s">
        <v>179</v>
      </c>
    </row>
    <row r="66" spans="1:4" x14ac:dyDescent="0.15">
      <c r="B66" s="222"/>
      <c r="C66" s="222"/>
      <c r="D66" s="223"/>
    </row>
    <row r="67" spans="1:4" ht="63" customHeight="1" thickBot="1" x14ac:dyDescent="0.2">
      <c r="A67" s="224" t="s">
        <v>135</v>
      </c>
      <c r="B67" s="305" t="s">
        <v>262</v>
      </c>
      <c r="C67" s="305"/>
      <c r="D67" s="225" t="s">
        <v>136</v>
      </c>
    </row>
    <row r="68" spans="1:4" ht="60" customHeight="1" x14ac:dyDescent="0.15">
      <c r="A68" s="291" t="s">
        <v>308</v>
      </c>
      <c r="B68" s="209" t="s">
        <v>168</v>
      </c>
      <c r="C68" s="196"/>
      <c r="D68" s="269" t="s">
        <v>441</v>
      </c>
    </row>
    <row r="69" spans="1:4" ht="60" customHeight="1" x14ac:dyDescent="0.15">
      <c r="A69" s="304"/>
      <c r="B69" s="210" t="s">
        <v>234</v>
      </c>
      <c r="C69" s="197"/>
      <c r="D69" s="270"/>
    </row>
    <row r="70" spans="1:4" ht="60" customHeight="1" x14ac:dyDescent="0.15">
      <c r="A70" s="304"/>
      <c r="B70" s="210" t="s">
        <v>235</v>
      </c>
      <c r="C70" s="197"/>
      <c r="D70" s="270"/>
    </row>
    <row r="71" spans="1:4" ht="60" customHeight="1" x14ac:dyDescent="0.15">
      <c r="A71" s="304"/>
      <c r="B71" s="210" t="s">
        <v>236</v>
      </c>
      <c r="C71" s="197"/>
      <c r="D71" s="270"/>
    </row>
    <row r="72" spans="1:4" ht="60" customHeight="1" x14ac:dyDescent="0.15">
      <c r="A72" s="304"/>
      <c r="B72" s="210" t="s">
        <v>237</v>
      </c>
      <c r="C72" s="197"/>
      <c r="D72" s="270"/>
    </row>
    <row r="73" spans="1:4" ht="60" customHeight="1" x14ac:dyDescent="0.15">
      <c r="A73" s="304"/>
      <c r="B73" s="210" t="s">
        <v>238</v>
      </c>
      <c r="C73" s="197"/>
      <c r="D73" s="270"/>
    </row>
    <row r="74" spans="1:4" ht="60" customHeight="1" x14ac:dyDescent="0.15">
      <c r="A74" s="304"/>
      <c r="B74" s="210" t="s">
        <v>239</v>
      </c>
      <c r="C74" s="197"/>
      <c r="D74" s="270"/>
    </row>
    <row r="75" spans="1:4" ht="60" customHeight="1" thickBot="1" x14ac:dyDescent="0.2">
      <c r="A75" s="292"/>
      <c r="B75" s="211" t="s">
        <v>240</v>
      </c>
      <c r="C75" s="198"/>
      <c r="D75" s="271"/>
    </row>
    <row r="76" spans="1:4" ht="60" customHeight="1" x14ac:dyDescent="0.15">
      <c r="A76" s="280" t="s">
        <v>448</v>
      </c>
      <c r="B76" s="209" t="s">
        <v>241</v>
      </c>
      <c r="C76" s="196"/>
      <c r="D76" s="269" t="s">
        <v>444</v>
      </c>
    </row>
    <row r="77" spans="1:4" ht="60" customHeight="1" x14ac:dyDescent="0.15">
      <c r="A77" s="281"/>
      <c r="B77" s="210" t="s">
        <v>242</v>
      </c>
      <c r="C77" s="197"/>
      <c r="D77" s="270"/>
    </row>
    <row r="78" spans="1:4" ht="60" customHeight="1" thickBot="1" x14ac:dyDescent="0.2">
      <c r="A78" s="282"/>
      <c r="B78" s="211" t="s">
        <v>243</v>
      </c>
      <c r="C78" s="198"/>
      <c r="D78" s="271"/>
    </row>
    <row r="79" spans="1:4" ht="80.099999999999994" customHeight="1" thickBot="1" x14ac:dyDescent="0.2">
      <c r="A79" s="301" t="s">
        <v>503</v>
      </c>
      <c r="B79" s="302"/>
      <c r="C79" s="247"/>
      <c r="D79" s="263" t="s">
        <v>433</v>
      </c>
    </row>
    <row r="80" spans="1:4" ht="60" customHeight="1" x14ac:dyDescent="0.15">
      <c r="A80" s="291" t="s">
        <v>249</v>
      </c>
      <c r="B80" s="226" t="s">
        <v>245</v>
      </c>
      <c r="C80" s="196"/>
      <c r="D80" s="269" t="s">
        <v>439</v>
      </c>
    </row>
    <row r="81" spans="1:4" ht="60" customHeight="1" x14ac:dyDescent="0.15">
      <c r="A81" s="304"/>
      <c r="B81" s="227" t="s">
        <v>247</v>
      </c>
      <c r="C81" s="197"/>
      <c r="D81" s="270"/>
    </row>
    <row r="82" spans="1:4" ht="60" customHeight="1" x14ac:dyDescent="0.15">
      <c r="A82" s="304"/>
      <c r="B82" s="227" t="s">
        <v>246</v>
      </c>
      <c r="C82" s="197"/>
      <c r="D82" s="270"/>
    </row>
    <row r="83" spans="1:4" ht="60" customHeight="1" x14ac:dyDescent="0.15">
      <c r="A83" s="304"/>
      <c r="B83" s="227" t="s">
        <v>248</v>
      </c>
      <c r="C83" s="197"/>
      <c r="D83" s="270"/>
    </row>
    <row r="84" spans="1:4" ht="60" customHeight="1" thickBot="1" x14ac:dyDescent="0.2">
      <c r="A84" s="292"/>
      <c r="B84" s="215" t="s">
        <v>164</v>
      </c>
      <c r="C84" s="198"/>
      <c r="D84" s="271"/>
    </row>
    <row r="85" spans="1:4" ht="150" customHeight="1" x14ac:dyDescent="0.15">
      <c r="A85" s="295" t="s">
        <v>244</v>
      </c>
      <c r="B85" s="209" t="s">
        <v>272</v>
      </c>
      <c r="C85" s="196"/>
      <c r="D85" s="258" t="s">
        <v>409</v>
      </c>
    </row>
    <row r="86" spans="1:4" ht="60" customHeight="1" x14ac:dyDescent="0.15">
      <c r="A86" s="296"/>
      <c r="B86" s="210" t="s">
        <v>337</v>
      </c>
      <c r="C86" s="197"/>
      <c r="D86" s="259" t="s">
        <v>340</v>
      </c>
    </row>
    <row r="87" spans="1:4" ht="60" customHeight="1" thickBot="1" x14ac:dyDescent="0.2">
      <c r="A87" s="297"/>
      <c r="B87" s="211" t="s">
        <v>338</v>
      </c>
      <c r="C87" s="198"/>
      <c r="D87" s="260" t="s">
        <v>339</v>
      </c>
    </row>
    <row r="88" spans="1:4" ht="99.95" customHeight="1" x14ac:dyDescent="0.15">
      <c r="A88" s="291" t="s">
        <v>250</v>
      </c>
      <c r="B88" s="209" t="s">
        <v>504</v>
      </c>
      <c r="C88" s="196"/>
      <c r="D88" s="258" t="s">
        <v>442</v>
      </c>
    </row>
    <row r="89" spans="1:4" ht="60" customHeight="1" x14ac:dyDescent="0.15">
      <c r="A89" s="304"/>
      <c r="B89" s="210" t="s">
        <v>265</v>
      </c>
      <c r="C89" s="197"/>
      <c r="D89" s="259" t="s">
        <v>402</v>
      </c>
    </row>
    <row r="90" spans="1:4" ht="60" customHeight="1" x14ac:dyDescent="0.15">
      <c r="A90" s="304"/>
      <c r="B90" s="210" t="s">
        <v>267</v>
      </c>
      <c r="C90" s="197"/>
      <c r="D90" s="270" t="s">
        <v>264</v>
      </c>
    </row>
    <row r="91" spans="1:4" ht="60" customHeight="1" thickBot="1" x14ac:dyDescent="0.2">
      <c r="A91" s="292"/>
      <c r="B91" s="211" t="s">
        <v>268</v>
      </c>
      <c r="C91" s="198"/>
      <c r="D91" s="271"/>
    </row>
    <row r="92" spans="1:4" ht="60" customHeight="1" x14ac:dyDescent="0.15">
      <c r="A92" s="291" t="s">
        <v>263</v>
      </c>
      <c r="B92" s="209" t="s">
        <v>251</v>
      </c>
      <c r="C92" s="196"/>
      <c r="D92" s="258" t="s">
        <v>384</v>
      </c>
    </row>
    <row r="93" spans="1:4" ht="60" customHeight="1" x14ac:dyDescent="0.15">
      <c r="A93" s="304"/>
      <c r="B93" s="210" t="s">
        <v>265</v>
      </c>
      <c r="C93" s="197"/>
      <c r="D93" s="259" t="s">
        <v>403</v>
      </c>
    </row>
    <row r="94" spans="1:4" ht="60" customHeight="1" x14ac:dyDescent="0.15">
      <c r="A94" s="304"/>
      <c r="B94" s="210" t="s">
        <v>474</v>
      </c>
      <c r="C94" s="197"/>
      <c r="D94" s="270" t="s">
        <v>477</v>
      </c>
    </row>
    <row r="95" spans="1:4" ht="60" customHeight="1" thickBot="1" x14ac:dyDescent="0.2">
      <c r="A95" s="292"/>
      <c r="B95" s="211" t="s">
        <v>475</v>
      </c>
      <c r="C95" s="198"/>
      <c r="D95" s="271"/>
    </row>
    <row r="96" spans="1:4" ht="80.099999999999994" customHeight="1" x14ac:dyDescent="0.15">
      <c r="A96" s="280" t="s">
        <v>266</v>
      </c>
      <c r="B96" s="209" t="s">
        <v>269</v>
      </c>
      <c r="C96" s="196"/>
      <c r="D96" s="258" t="s">
        <v>510</v>
      </c>
    </row>
    <row r="97" spans="1:4" ht="60" customHeight="1" x14ac:dyDescent="0.15">
      <c r="A97" s="281"/>
      <c r="B97" s="210" t="s">
        <v>273</v>
      </c>
      <c r="C97" s="197"/>
      <c r="D97" s="270" t="s">
        <v>511</v>
      </c>
    </row>
    <row r="98" spans="1:4" ht="60" customHeight="1" thickBot="1" x14ac:dyDescent="0.2">
      <c r="A98" s="282"/>
      <c r="B98" s="211" t="s">
        <v>220</v>
      </c>
      <c r="C98" s="198"/>
      <c r="D98" s="271"/>
    </row>
    <row r="99" spans="1:4" ht="60" customHeight="1" x14ac:dyDescent="0.15">
      <c r="A99" s="295" t="s">
        <v>488</v>
      </c>
      <c r="B99" s="209" t="s">
        <v>484</v>
      </c>
      <c r="C99" s="196"/>
      <c r="D99" s="264" t="s">
        <v>490</v>
      </c>
    </row>
    <row r="100" spans="1:4" ht="60" customHeight="1" x14ac:dyDescent="0.15">
      <c r="A100" s="296"/>
      <c r="B100" s="210" t="s">
        <v>491</v>
      </c>
      <c r="C100" s="197"/>
      <c r="D100" s="321" t="s">
        <v>489</v>
      </c>
    </row>
    <row r="101" spans="1:4" ht="60" customHeight="1" x14ac:dyDescent="0.15">
      <c r="A101" s="296"/>
      <c r="B101" s="210" t="s">
        <v>492</v>
      </c>
      <c r="C101" s="197"/>
      <c r="D101" s="323"/>
    </row>
    <row r="102" spans="1:4" ht="60" customHeight="1" thickBot="1" x14ac:dyDescent="0.2">
      <c r="A102" s="297"/>
      <c r="B102" s="211" t="s">
        <v>493</v>
      </c>
      <c r="C102" s="198"/>
      <c r="D102" s="324"/>
    </row>
    <row r="103" spans="1:4" ht="60" customHeight="1" x14ac:dyDescent="0.15">
      <c r="A103" s="295" t="s">
        <v>274</v>
      </c>
      <c r="B103" s="209" t="s">
        <v>275</v>
      </c>
      <c r="C103" s="196"/>
      <c r="D103" s="269" t="s">
        <v>434</v>
      </c>
    </row>
    <row r="104" spans="1:4" ht="60" customHeight="1" x14ac:dyDescent="0.15">
      <c r="A104" s="296"/>
      <c r="B104" s="210" t="s">
        <v>276</v>
      </c>
      <c r="C104" s="197"/>
      <c r="D104" s="284"/>
    </row>
    <row r="105" spans="1:4" ht="60" customHeight="1" x14ac:dyDescent="0.15">
      <c r="A105" s="296"/>
      <c r="B105" s="210" t="s">
        <v>277</v>
      </c>
      <c r="C105" s="197"/>
      <c r="D105" s="284"/>
    </row>
    <row r="106" spans="1:4" ht="60" customHeight="1" x14ac:dyDescent="0.15">
      <c r="A106" s="296"/>
      <c r="B106" s="210" t="s">
        <v>278</v>
      </c>
      <c r="C106" s="197"/>
      <c r="D106" s="284"/>
    </row>
    <row r="107" spans="1:4" ht="60" customHeight="1" x14ac:dyDescent="0.15">
      <c r="A107" s="296"/>
      <c r="B107" s="210" t="s">
        <v>279</v>
      </c>
      <c r="C107" s="197"/>
      <c r="D107" s="284"/>
    </row>
    <row r="108" spans="1:4" ht="60" customHeight="1" x14ac:dyDescent="0.15">
      <c r="A108" s="296"/>
      <c r="B108" s="210" t="s">
        <v>280</v>
      </c>
      <c r="C108" s="197"/>
      <c r="D108" s="284"/>
    </row>
    <row r="109" spans="1:4" ht="60" customHeight="1" x14ac:dyDescent="0.15">
      <c r="A109" s="296"/>
      <c r="B109" s="210" t="s">
        <v>282</v>
      </c>
      <c r="C109" s="197"/>
      <c r="D109" s="284"/>
    </row>
    <row r="110" spans="1:4" ht="60" customHeight="1" x14ac:dyDescent="0.15">
      <c r="A110" s="296"/>
      <c r="B110" s="210" t="s">
        <v>281</v>
      </c>
      <c r="C110" s="197"/>
      <c r="D110" s="284"/>
    </row>
    <row r="111" spans="1:4" ht="60" customHeight="1" thickBot="1" x14ac:dyDescent="0.2">
      <c r="A111" s="297"/>
      <c r="B111" s="211" t="s">
        <v>164</v>
      </c>
      <c r="C111" s="198"/>
      <c r="D111" s="289"/>
    </row>
    <row r="112" spans="1:4" ht="60" customHeight="1" x14ac:dyDescent="0.15">
      <c r="A112" s="295" t="s">
        <v>149</v>
      </c>
      <c r="B112" s="209" t="s">
        <v>152</v>
      </c>
      <c r="C112" s="196"/>
      <c r="D112" s="269" t="s">
        <v>428</v>
      </c>
    </row>
    <row r="113" spans="1:4" ht="60" customHeight="1" x14ac:dyDescent="0.15">
      <c r="A113" s="296"/>
      <c r="B113" s="210" t="s">
        <v>150</v>
      </c>
      <c r="C113" s="197"/>
      <c r="D113" s="284"/>
    </row>
    <row r="114" spans="1:4" ht="60" customHeight="1" x14ac:dyDescent="0.15">
      <c r="A114" s="296"/>
      <c r="B114" s="210" t="s">
        <v>153</v>
      </c>
      <c r="C114" s="197"/>
      <c r="D114" s="284"/>
    </row>
    <row r="115" spans="1:4" ht="60" customHeight="1" x14ac:dyDescent="0.15">
      <c r="A115" s="296"/>
      <c r="B115" s="210" t="s">
        <v>154</v>
      </c>
      <c r="C115" s="197"/>
      <c r="D115" s="284"/>
    </row>
    <row r="116" spans="1:4" ht="60" customHeight="1" thickBot="1" x14ac:dyDescent="0.2">
      <c r="A116" s="297"/>
      <c r="B116" s="211" t="s">
        <v>164</v>
      </c>
      <c r="C116" s="198"/>
      <c r="D116" s="289"/>
    </row>
    <row r="117" spans="1:4" ht="85.5" x14ac:dyDescent="0.15">
      <c r="A117" s="280" t="s">
        <v>137</v>
      </c>
      <c r="B117" s="209" t="s">
        <v>283</v>
      </c>
      <c r="C117" s="196"/>
      <c r="D117" s="269" t="s">
        <v>415</v>
      </c>
    </row>
    <row r="118" spans="1:4" ht="60" customHeight="1" x14ac:dyDescent="0.15">
      <c r="A118" s="281"/>
      <c r="B118" s="210" t="s">
        <v>284</v>
      </c>
      <c r="C118" s="197"/>
      <c r="D118" s="270"/>
    </row>
    <row r="119" spans="1:4" ht="60" customHeight="1" x14ac:dyDescent="0.15">
      <c r="A119" s="281"/>
      <c r="B119" s="210" t="s">
        <v>285</v>
      </c>
      <c r="C119" s="197"/>
      <c r="D119" s="270"/>
    </row>
    <row r="120" spans="1:4" ht="60" customHeight="1" x14ac:dyDescent="0.15">
      <c r="A120" s="281"/>
      <c r="B120" s="210" t="s">
        <v>286</v>
      </c>
      <c r="C120" s="197"/>
      <c r="D120" s="270"/>
    </row>
    <row r="121" spans="1:4" ht="60" customHeight="1" x14ac:dyDescent="0.15">
      <c r="A121" s="281"/>
      <c r="B121" s="210" t="s">
        <v>287</v>
      </c>
      <c r="C121" s="197"/>
      <c r="D121" s="270"/>
    </row>
    <row r="122" spans="1:4" ht="60" customHeight="1" x14ac:dyDescent="0.15">
      <c r="A122" s="281"/>
      <c r="B122" s="210" t="s">
        <v>288</v>
      </c>
      <c r="C122" s="197"/>
      <c r="D122" s="270"/>
    </row>
    <row r="123" spans="1:4" ht="60" customHeight="1" x14ac:dyDescent="0.15">
      <c r="A123" s="281"/>
      <c r="B123" s="210" t="s">
        <v>289</v>
      </c>
      <c r="C123" s="197"/>
      <c r="D123" s="270"/>
    </row>
    <row r="124" spans="1:4" ht="60" customHeight="1" x14ac:dyDescent="0.15">
      <c r="A124" s="281"/>
      <c r="B124" s="210" t="s">
        <v>290</v>
      </c>
      <c r="C124" s="197"/>
      <c r="D124" s="270"/>
    </row>
    <row r="125" spans="1:4" ht="60" customHeight="1" x14ac:dyDescent="0.15">
      <c r="A125" s="281"/>
      <c r="B125" s="210" t="s">
        <v>291</v>
      </c>
      <c r="C125" s="197"/>
      <c r="D125" s="270"/>
    </row>
    <row r="126" spans="1:4" ht="60" customHeight="1" thickBot="1" x14ac:dyDescent="0.2">
      <c r="A126" s="282"/>
      <c r="B126" s="211" t="s">
        <v>164</v>
      </c>
      <c r="C126" s="198"/>
      <c r="D126" s="271"/>
    </row>
    <row r="127" spans="1:4" ht="60" customHeight="1" x14ac:dyDescent="0.15">
      <c r="A127" s="280" t="s">
        <v>447</v>
      </c>
      <c r="B127" s="209" t="s">
        <v>292</v>
      </c>
      <c r="C127" s="196"/>
      <c r="D127" s="269" t="s">
        <v>416</v>
      </c>
    </row>
    <row r="128" spans="1:4" ht="60" customHeight="1" x14ac:dyDescent="0.15">
      <c r="A128" s="281"/>
      <c r="B128" s="210" t="s">
        <v>293</v>
      </c>
      <c r="C128" s="197"/>
      <c r="D128" s="270"/>
    </row>
    <row r="129" spans="1:4" ht="60" customHeight="1" x14ac:dyDescent="0.15">
      <c r="A129" s="281"/>
      <c r="B129" s="210" t="s">
        <v>294</v>
      </c>
      <c r="C129" s="197"/>
      <c r="D129" s="270"/>
    </row>
    <row r="130" spans="1:4" ht="60" customHeight="1" x14ac:dyDescent="0.15">
      <c r="A130" s="281"/>
      <c r="B130" s="210" t="s">
        <v>295</v>
      </c>
      <c r="C130" s="197"/>
      <c r="D130" s="270"/>
    </row>
    <row r="131" spans="1:4" ht="60" customHeight="1" x14ac:dyDescent="0.15">
      <c r="A131" s="281"/>
      <c r="B131" s="210" t="s">
        <v>296</v>
      </c>
      <c r="C131" s="197"/>
      <c r="D131" s="270"/>
    </row>
    <row r="132" spans="1:4" ht="60" customHeight="1" x14ac:dyDescent="0.15">
      <c r="A132" s="281"/>
      <c r="B132" s="210" t="s">
        <v>297</v>
      </c>
      <c r="C132" s="197"/>
      <c r="D132" s="270"/>
    </row>
    <row r="133" spans="1:4" ht="60" customHeight="1" thickBot="1" x14ac:dyDescent="0.2">
      <c r="A133" s="282"/>
      <c r="B133" s="211" t="s">
        <v>164</v>
      </c>
      <c r="C133" s="198"/>
      <c r="D133" s="271"/>
    </row>
    <row r="134" spans="1:4" ht="60" customHeight="1" x14ac:dyDescent="0.15">
      <c r="A134" s="280" t="s">
        <v>138</v>
      </c>
      <c r="B134" s="209" t="s">
        <v>298</v>
      </c>
      <c r="C134" s="196"/>
      <c r="D134" s="269" t="s">
        <v>438</v>
      </c>
    </row>
    <row r="135" spans="1:4" ht="60" customHeight="1" x14ac:dyDescent="0.15">
      <c r="A135" s="281"/>
      <c r="B135" s="210" t="s">
        <v>299</v>
      </c>
      <c r="C135" s="197"/>
      <c r="D135" s="270"/>
    </row>
    <row r="136" spans="1:4" ht="60" customHeight="1" x14ac:dyDescent="0.15">
      <c r="A136" s="281"/>
      <c r="B136" s="210" t="s">
        <v>386</v>
      </c>
      <c r="C136" s="197"/>
      <c r="D136" s="270"/>
    </row>
    <row r="137" spans="1:4" ht="60" customHeight="1" thickBot="1" x14ac:dyDescent="0.2">
      <c r="A137" s="282"/>
      <c r="B137" s="211" t="s">
        <v>164</v>
      </c>
      <c r="C137" s="198"/>
      <c r="D137" s="271"/>
    </row>
    <row r="138" spans="1:4" ht="60" customHeight="1" x14ac:dyDescent="0.15">
      <c r="A138" s="291" t="s">
        <v>139</v>
      </c>
      <c r="B138" s="209" t="s">
        <v>379</v>
      </c>
      <c r="C138" s="196"/>
      <c r="D138" s="269" t="s">
        <v>435</v>
      </c>
    </row>
    <row r="139" spans="1:4" ht="60" customHeight="1" x14ac:dyDescent="0.15">
      <c r="A139" s="304"/>
      <c r="B139" s="210" t="s">
        <v>300</v>
      </c>
      <c r="C139" s="197"/>
      <c r="D139" s="270"/>
    </row>
    <row r="140" spans="1:4" ht="60" customHeight="1" x14ac:dyDescent="0.15">
      <c r="A140" s="304"/>
      <c r="B140" s="210" t="s">
        <v>301</v>
      </c>
      <c r="C140" s="197"/>
      <c r="D140" s="270"/>
    </row>
    <row r="141" spans="1:4" ht="60" customHeight="1" x14ac:dyDescent="0.15">
      <c r="A141" s="304"/>
      <c r="B141" s="210" t="s">
        <v>302</v>
      </c>
      <c r="C141" s="197"/>
      <c r="D141" s="270"/>
    </row>
    <row r="142" spans="1:4" ht="60" customHeight="1" x14ac:dyDescent="0.15">
      <c r="A142" s="304"/>
      <c r="B142" s="210" t="s">
        <v>303</v>
      </c>
      <c r="C142" s="197"/>
      <c r="D142" s="270"/>
    </row>
    <row r="143" spans="1:4" ht="60" customHeight="1" thickBot="1" x14ac:dyDescent="0.2">
      <c r="A143" s="292"/>
      <c r="B143" s="211" t="s">
        <v>164</v>
      </c>
      <c r="C143" s="198"/>
      <c r="D143" s="271"/>
    </row>
    <row r="144" spans="1:4" x14ac:dyDescent="0.15">
      <c r="B144" s="222"/>
      <c r="C144" s="222"/>
      <c r="D144" s="223"/>
    </row>
    <row r="145" spans="1:4" x14ac:dyDescent="0.15">
      <c r="B145" s="222"/>
      <c r="C145" s="222"/>
      <c r="D145" s="223"/>
    </row>
    <row r="146" spans="1:4" ht="44.25" customHeight="1" thickBot="1" x14ac:dyDescent="0.2">
      <c r="A146" s="224" t="s">
        <v>140</v>
      </c>
      <c r="B146" s="303" t="s">
        <v>325</v>
      </c>
      <c r="C146" s="303"/>
      <c r="D146" s="228" t="s">
        <v>141</v>
      </c>
    </row>
    <row r="147" spans="1:4" ht="60" customHeight="1" x14ac:dyDescent="0.15">
      <c r="A147" s="291" t="s">
        <v>307</v>
      </c>
      <c r="B147" s="216" t="s">
        <v>168</v>
      </c>
      <c r="C147" s="196"/>
      <c r="D147" s="269" t="s">
        <v>443</v>
      </c>
    </row>
    <row r="148" spans="1:4" ht="60" customHeight="1" x14ac:dyDescent="0.15">
      <c r="A148" s="299"/>
      <c r="B148" s="217" t="s">
        <v>304</v>
      </c>
      <c r="C148" s="197"/>
      <c r="D148" s="270"/>
    </row>
    <row r="149" spans="1:4" ht="60" customHeight="1" x14ac:dyDescent="0.15">
      <c r="A149" s="299"/>
      <c r="B149" s="217" t="s">
        <v>235</v>
      </c>
      <c r="C149" s="197"/>
      <c r="D149" s="270"/>
    </row>
    <row r="150" spans="1:4" ht="60" customHeight="1" x14ac:dyDescent="0.15">
      <c r="A150" s="299"/>
      <c r="B150" s="217" t="s">
        <v>305</v>
      </c>
      <c r="C150" s="197"/>
      <c r="D150" s="270"/>
    </row>
    <row r="151" spans="1:4" ht="60" customHeight="1" x14ac:dyDescent="0.15">
      <c r="A151" s="299"/>
      <c r="B151" s="217" t="s">
        <v>237</v>
      </c>
      <c r="C151" s="197"/>
      <c r="D151" s="270"/>
    </row>
    <row r="152" spans="1:4" ht="60" customHeight="1" thickBot="1" x14ac:dyDescent="0.2">
      <c r="A152" s="299"/>
      <c r="B152" s="217" t="s">
        <v>306</v>
      </c>
      <c r="C152" s="197"/>
      <c r="D152" s="270"/>
    </row>
    <row r="153" spans="1:4" ht="60" customHeight="1" x14ac:dyDescent="0.15">
      <c r="A153" s="280" t="s">
        <v>446</v>
      </c>
      <c r="B153" s="209" t="s">
        <v>11</v>
      </c>
      <c r="C153" s="196"/>
      <c r="D153" s="269" t="s">
        <v>445</v>
      </c>
    </row>
    <row r="154" spans="1:4" ht="60" customHeight="1" x14ac:dyDescent="0.15">
      <c r="A154" s="281"/>
      <c r="B154" s="210" t="s">
        <v>12</v>
      </c>
      <c r="C154" s="197"/>
      <c r="D154" s="270"/>
    </row>
    <row r="155" spans="1:4" ht="60" customHeight="1" thickBot="1" x14ac:dyDescent="0.2">
      <c r="A155" s="282"/>
      <c r="B155" s="211" t="s">
        <v>181</v>
      </c>
      <c r="C155" s="198"/>
      <c r="D155" s="271"/>
    </row>
    <row r="156" spans="1:4" ht="80.099999999999994" customHeight="1" thickBot="1" x14ac:dyDescent="0.2">
      <c r="A156" s="301" t="s">
        <v>505</v>
      </c>
      <c r="B156" s="302"/>
      <c r="C156" s="247"/>
      <c r="D156" s="263" t="s">
        <v>436</v>
      </c>
    </row>
    <row r="157" spans="1:4" ht="60" customHeight="1" x14ac:dyDescent="0.15">
      <c r="A157" s="286" t="s">
        <v>244</v>
      </c>
      <c r="B157" s="216" t="s">
        <v>272</v>
      </c>
      <c r="C157" s="196"/>
      <c r="D157" s="258" t="s">
        <v>404</v>
      </c>
    </row>
    <row r="158" spans="1:4" ht="60" customHeight="1" x14ac:dyDescent="0.15">
      <c r="A158" s="287"/>
      <c r="B158" s="210" t="s">
        <v>337</v>
      </c>
      <c r="C158" s="197"/>
      <c r="D158" s="259" t="s">
        <v>340</v>
      </c>
    </row>
    <row r="159" spans="1:4" ht="60" customHeight="1" thickBot="1" x14ac:dyDescent="0.2">
      <c r="A159" s="288"/>
      <c r="B159" s="211" t="s">
        <v>338</v>
      </c>
      <c r="C159" s="198"/>
      <c r="D159" s="260" t="s">
        <v>339</v>
      </c>
    </row>
    <row r="160" spans="1:4" ht="60" customHeight="1" x14ac:dyDescent="0.15">
      <c r="A160" s="298" t="s">
        <v>142</v>
      </c>
      <c r="B160" s="219" t="s">
        <v>245</v>
      </c>
      <c r="C160" s="196"/>
      <c r="D160" s="269" t="s">
        <v>437</v>
      </c>
    </row>
    <row r="161" spans="1:4" ht="60" customHeight="1" x14ac:dyDescent="0.15">
      <c r="A161" s="299"/>
      <c r="B161" s="229" t="s">
        <v>247</v>
      </c>
      <c r="C161" s="197"/>
      <c r="D161" s="270"/>
    </row>
    <row r="162" spans="1:4" ht="60" customHeight="1" x14ac:dyDescent="0.15">
      <c r="A162" s="299"/>
      <c r="B162" s="229" t="s">
        <v>246</v>
      </c>
      <c r="C162" s="197"/>
      <c r="D162" s="270"/>
    </row>
    <row r="163" spans="1:4" ht="60" customHeight="1" x14ac:dyDescent="0.15">
      <c r="A163" s="299"/>
      <c r="B163" s="229" t="s">
        <v>248</v>
      </c>
      <c r="C163" s="197"/>
      <c r="D163" s="270"/>
    </row>
    <row r="164" spans="1:4" ht="60" customHeight="1" thickBot="1" x14ac:dyDescent="0.2">
      <c r="A164" s="300"/>
      <c r="B164" s="214" t="s">
        <v>164</v>
      </c>
      <c r="C164" s="198"/>
      <c r="D164" s="271"/>
    </row>
    <row r="165" spans="1:4" ht="99.95" customHeight="1" x14ac:dyDescent="0.15">
      <c r="A165" s="280" t="s">
        <v>309</v>
      </c>
      <c r="B165" s="216" t="s">
        <v>504</v>
      </c>
      <c r="C165" s="196"/>
      <c r="D165" s="258" t="s">
        <v>389</v>
      </c>
    </row>
    <row r="166" spans="1:4" ht="60" customHeight="1" x14ac:dyDescent="0.15">
      <c r="A166" s="281"/>
      <c r="B166" s="217" t="s">
        <v>265</v>
      </c>
      <c r="C166" s="197"/>
      <c r="D166" s="259" t="s">
        <v>405</v>
      </c>
    </row>
    <row r="167" spans="1:4" ht="60" customHeight="1" thickBot="1" x14ac:dyDescent="0.2">
      <c r="A167" s="281"/>
      <c r="B167" s="217" t="s">
        <v>267</v>
      </c>
      <c r="C167" s="197"/>
      <c r="D167" s="265" t="s">
        <v>311</v>
      </c>
    </row>
    <row r="168" spans="1:4" ht="99.95" customHeight="1" x14ac:dyDescent="0.15">
      <c r="A168" s="280" t="s">
        <v>310</v>
      </c>
      <c r="B168" s="216" t="s">
        <v>504</v>
      </c>
      <c r="C168" s="196"/>
      <c r="D168" s="258" t="s">
        <v>390</v>
      </c>
    </row>
    <row r="169" spans="1:4" ht="60" customHeight="1" x14ac:dyDescent="0.15">
      <c r="A169" s="281"/>
      <c r="B169" s="217" t="s">
        <v>265</v>
      </c>
      <c r="C169" s="197"/>
      <c r="D169" s="259" t="s">
        <v>406</v>
      </c>
    </row>
    <row r="170" spans="1:4" ht="60" customHeight="1" thickBot="1" x14ac:dyDescent="0.2">
      <c r="A170" s="281"/>
      <c r="B170" s="217" t="s">
        <v>474</v>
      </c>
      <c r="C170" s="197"/>
      <c r="D170" s="265" t="s">
        <v>476</v>
      </c>
    </row>
    <row r="171" spans="1:4" ht="60" customHeight="1" x14ac:dyDescent="0.15">
      <c r="A171" s="286" t="s">
        <v>274</v>
      </c>
      <c r="B171" s="216" t="s">
        <v>275</v>
      </c>
      <c r="C171" s="196"/>
      <c r="D171" s="269" t="s">
        <v>426</v>
      </c>
    </row>
    <row r="172" spans="1:4" ht="60" customHeight="1" x14ac:dyDescent="0.15">
      <c r="A172" s="287"/>
      <c r="B172" s="217" t="s">
        <v>333</v>
      </c>
      <c r="C172" s="197"/>
      <c r="D172" s="284"/>
    </row>
    <row r="173" spans="1:4" ht="60" customHeight="1" x14ac:dyDescent="0.15">
      <c r="A173" s="287"/>
      <c r="B173" s="217" t="s">
        <v>277</v>
      </c>
      <c r="C173" s="197"/>
      <c r="D173" s="284"/>
    </row>
    <row r="174" spans="1:4" ht="60" customHeight="1" x14ac:dyDescent="0.15">
      <c r="A174" s="287"/>
      <c r="B174" s="217" t="s">
        <v>278</v>
      </c>
      <c r="C174" s="197"/>
      <c r="D174" s="284"/>
    </row>
    <row r="175" spans="1:4" ht="60" customHeight="1" x14ac:dyDescent="0.15">
      <c r="A175" s="287"/>
      <c r="B175" s="217" t="s">
        <v>334</v>
      </c>
      <c r="C175" s="197"/>
      <c r="D175" s="284"/>
    </row>
    <row r="176" spans="1:4" ht="60" customHeight="1" x14ac:dyDescent="0.15">
      <c r="A176" s="287"/>
      <c r="B176" s="217" t="s">
        <v>280</v>
      </c>
      <c r="C176" s="197"/>
      <c r="D176" s="284"/>
    </row>
    <row r="177" spans="1:4" ht="60" customHeight="1" x14ac:dyDescent="0.15">
      <c r="A177" s="287"/>
      <c r="B177" s="217" t="s">
        <v>282</v>
      </c>
      <c r="C177" s="197"/>
      <c r="D177" s="284"/>
    </row>
    <row r="178" spans="1:4" ht="60" customHeight="1" x14ac:dyDescent="0.15">
      <c r="A178" s="287"/>
      <c r="B178" s="217" t="s">
        <v>281</v>
      </c>
      <c r="C178" s="197"/>
      <c r="D178" s="284"/>
    </row>
    <row r="179" spans="1:4" ht="60" customHeight="1" thickBot="1" x14ac:dyDescent="0.2">
      <c r="A179" s="288"/>
      <c r="B179" s="218" t="s">
        <v>164</v>
      </c>
      <c r="C179" s="198"/>
      <c r="D179" s="289"/>
    </row>
    <row r="180" spans="1:4" ht="60" customHeight="1" x14ac:dyDescent="0.15">
      <c r="A180" s="286" t="s">
        <v>149</v>
      </c>
      <c r="B180" s="216" t="s">
        <v>152</v>
      </c>
      <c r="C180" s="196"/>
      <c r="D180" s="269" t="s">
        <v>427</v>
      </c>
    </row>
    <row r="181" spans="1:4" ht="60" customHeight="1" x14ac:dyDescent="0.15">
      <c r="A181" s="287"/>
      <c r="B181" s="217" t="s">
        <v>150</v>
      </c>
      <c r="C181" s="197"/>
      <c r="D181" s="284"/>
    </row>
    <row r="182" spans="1:4" ht="60" customHeight="1" x14ac:dyDescent="0.15">
      <c r="A182" s="287"/>
      <c r="B182" s="217" t="s">
        <v>153</v>
      </c>
      <c r="C182" s="197"/>
      <c r="D182" s="284"/>
    </row>
    <row r="183" spans="1:4" ht="60" customHeight="1" x14ac:dyDescent="0.15">
      <c r="A183" s="287"/>
      <c r="B183" s="217" t="s">
        <v>154</v>
      </c>
      <c r="C183" s="197"/>
      <c r="D183" s="284"/>
    </row>
    <row r="184" spans="1:4" ht="60" customHeight="1" thickBot="1" x14ac:dyDescent="0.2">
      <c r="A184" s="290"/>
      <c r="B184" s="230" t="s">
        <v>164</v>
      </c>
      <c r="C184" s="657"/>
      <c r="D184" s="285"/>
    </row>
    <row r="185" spans="1:4" ht="60" customHeight="1" x14ac:dyDescent="0.15">
      <c r="A185" s="291" t="s">
        <v>421</v>
      </c>
      <c r="B185" s="231" t="s">
        <v>420</v>
      </c>
      <c r="C185" s="196"/>
      <c r="D185" s="264" t="s">
        <v>424</v>
      </c>
    </row>
    <row r="186" spans="1:4" ht="80.099999999999994" customHeight="1" thickBot="1" x14ac:dyDescent="0.2">
      <c r="A186" s="292"/>
      <c r="B186" s="232" t="s">
        <v>419</v>
      </c>
      <c r="C186" s="198"/>
      <c r="D186" s="260" t="s">
        <v>425</v>
      </c>
    </row>
    <row r="187" spans="1:4" ht="60" customHeight="1" x14ac:dyDescent="0.15">
      <c r="A187" s="267" t="s">
        <v>418</v>
      </c>
      <c r="B187" s="233" t="s">
        <v>312</v>
      </c>
      <c r="C187" s="658"/>
      <c r="D187" s="283" t="s">
        <v>423</v>
      </c>
    </row>
    <row r="188" spans="1:4" ht="60" customHeight="1" x14ac:dyDescent="0.15">
      <c r="A188" s="267"/>
      <c r="B188" s="210" t="s">
        <v>313</v>
      </c>
      <c r="C188" s="197"/>
      <c r="D188" s="283"/>
    </row>
    <row r="189" spans="1:4" ht="60" customHeight="1" x14ac:dyDescent="0.15">
      <c r="A189" s="267"/>
      <c r="B189" s="210" t="s">
        <v>314</v>
      </c>
      <c r="C189" s="197"/>
      <c r="D189" s="283"/>
    </row>
    <row r="190" spans="1:4" ht="60" customHeight="1" x14ac:dyDescent="0.15">
      <c r="A190" s="267"/>
      <c r="B190" s="210" t="s">
        <v>315</v>
      </c>
      <c r="C190" s="197"/>
      <c r="D190" s="283"/>
    </row>
    <row r="191" spans="1:4" ht="60" customHeight="1" x14ac:dyDescent="0.15">
      <c r="A191" s="267"/>
      <c r="B191" s="210" t="s">
        <v>316</v>
      </c>
      <c r="C191" s="197"/>
      <c r="D191" s="283"/>
    </row>
    <row r="192" spans="1:4" ht="60" customHeight="1" thickBot="1" x14ac:dyDescent="0.2">
      <c r="A192" s="267"/>
      <c r="B192" s="234" t="s">
        <v>317</v>
      </c>
      <c r="C192" s="657"/>
      <c r="D192" s="283"/>
    </row>
    <row r="193" spans="1:4" ht="80.099999999999994" customHeight="1" thickBot="1" x14ac:dyDescent="0.2">
      <c r="A193" s="293" t="s">
        <v>143</v>
      </c>
      <c r="B193" s="294"/>
      <c r="C193" s="199"/>
      <c r="D193" s="257" t="s">
        <v>449</v>
      </c>
    </row>
    <row r="194" spans="1:4" ht="60" customHeight="1" x14ac:dyDescent="0.15">
      <c r="A194" s="295" t="s">
        <v>410</v>
      </c>
      <c r="B194" s="216" t="s">
        <v>318</v>
      </c>
      <c r="C194" s="196"/>
      <c r="D194" s="269" t="s">
        <v>422</v>
      </c>
    </row>
    <row r="195" spans="1:4" ht="60" customHeight="1" x14ac:dyDescent="0.15">
      <c r="A195" s="296"/>
      <c r="B195" s="217" t="s">
        <v>319</v>
      </c>
      <c r="C195" s="197"/>
      <c r="D195" s="270"/>
    </row>
    <row r="196" spans="1:4" ht="60" customHeight="1" x14ac:dyDescent="0.15">
      <c r="A196" s="296"/>
      <c r="B196" s="217" t="s">
        <v>320</v>
      </c>
      <c r="C196" s="197"/>
      <c r="D196" s="270"/>
    </row>
    <row r="197" spans="1:4" ht="60" customHeight="1" thickBot="1" x14ac:dyDescent="0.2">
      <c r="A197" s="297"/>
      <c r="B197" s="218" t="s">
        <v>164</v>
      </c>
      <c r="C197" s="198"/>
      <c r="D197" s="271"/>
    </row>
    <row r="198" spans="1:4" ht="60" customHeight="1" x14ac:dyDescent="0.15">
      <c r="A198" s="266" t="s">
        <v>452</v>
      </c>
      <c r="B198" s="235" t="s">
        <v>387</v>
      </c>
      <c r="C198" s="196"/>
      <c r="D198" s="269" t="s">
        <v>450</v>
      </c>
    </row>
    <row r="199" spans="1:4" ht="60" customHeight="1" thickBot="1" x14ac:dyDescent="0.2">
      <c r="A199" s="268"/>
      <c r="B199" s="236" t="s">
        <v>388</v>
      </c>
      <c r="C199" s="198"/>
      <c r="D199" s="271"/>
    </row>
    <row r="200" spans="1:4" ht="60" customHeight="1" x14ac:dyDescent="0.15">
      <c r="A200" s="266" t="s">
        <v>323</v>
      </c>
      <c r="B200" s="235" t="s">
        <v>391</v>
      </c>
      <c r="C200" s="196"/>
      <c r="D200" s="264" t="s">
        <v>417</v>
      </c>
    </row>
    <row r="201" spans="1:4" ht="60" customHeight="1" x14ac:dyDescent="0.15">
      <c r="A201" s="267"/>
      <c r="B201" s="237" t="s">
        <v>321</v>
      </c>
      <c r="C201" s="197"/>
      <c r="D201" s="259" t="s">
        <v>414</v>
      </c>
    </row>
    <row r="202" spans="1:4" ht="60" customHeight="1" x14ac:dyDescent="0.15">
      <c r="A202" s="267"/>
      <c r="B202" s="237" t="s">
        <v>322</v>
      </c>
      <c r="C202" s="197"/>
      <c r="D202" s="259" t="s">
        <v>407</v>
      </c>
    </row>
    <row r="203" spans="1:4" ht="60" customHeight="1" thickBot="1" x14ac:dyDescent="0.2">
      <c r="A203" s="268"/>
      <c r="B203" s="218" t="s">
        <v>164</v>
      </c>
      <c r="C203" s="198"/>
      <c r="D203" s="260" t="s">
        <v>470</v>
      </c>
    </row>
    <row r="205" spans="1:4" ht="44.25" customHeight="1" x14ac:dyDescent="0.15">
      <c r="A205" s="272" t="s">
        <v>324</v>
      </c>
      <c r="B205" s="272"/>
      <c r="C205" s="272"/>
      <c r="D205" s="228"/>
    </row>
    <row r="206" spans="1:4" ht="80.099999999999994" customHeight="1" x14ac:dyDescent="0.15">
      <c r="A206" s="275" t="s">
        <v>451</v>
      </c>
      <c r="B206" s="276"/>
      <c r="C206" s="277"/>
    </row>
    <row r="207" spans="1:4" x14ac:dyDescent="0.15">
      <c r="A207" s="659"/>
      <c r="B207" s="659"/>
      <c r="C207" s="659"/>
    </row>
    <row r="208" spans="1:4" x14ac:dyDescent="0.15">
      <c r="A208" s="659"/>
      <c r="B208" s="659"/>
      <c r="C208" s="659"/>
    </row>
    <row r="209" spans="1:4" x14ac:dyDescent="0.15">
      <c r="A209" s="659"/>
      <c r="B209" s="659"/>
      <c r="C209" s="659"/>
    </row>
    <row r="210" spans="1:4" x14ac:dyDescent="0.15">
      <c r="A210" s="659"/>
      <c r="B210" s="659"/>
      <c r="C210" s="659"/>
    </row>
    <row r="211" spans="1:4" x14ac:dyDescent="0.15">
      <c r="A211" s="659"/>
      <c r="B211" s="659"/>
      <c r="C211" s="659"/>
    </row>
    <row r="212" spans="1:4" x14ac:dyDescent="0.15">
      <c r="A212" s="659"/>
      <c r="B212" s="659"/>
      <c r="C212" s="659"/>
    </row>
    <row r="213" spans="1:4" x14ac:dyDescent="0.15">
      <c r="A213" s="659"/>
      <c r="B213" s="659"/>
      <c r="C213" s="659"/>
    </row>
    <row r="215" spans="1:4" ht="44.25" customHeight="1" x14ac:dyDescent="0.15">
      <c r="A215" s="272" t="s">
        <v>326</v>
      </c>
      <c r="B215" s="272"/>
      <c r="C215" s="272"/>
      <c r="D215" s="228"/>
    </row>
    <row r="216" spans="1:4" ht="80.099999999999994" customHeight="1" x14ac:dyDescent="0.15">
      <c r="A216" s="278" t="s">
        <v>496</v>
      </c>
      <c r="B216" s="279"/>
      <c r="C216" s="279"/>
    </row>
    <row r="217" spans="1:4" x14ac:dyDescent="0.15">
      <c r="A217" s="659"/>
      <c r="B217" s="659"/>
      <c r="C217" s="659"/>
    </row>
    <row r="218" spans="1:4" x14ac:dyDescent="0.15">
      <c r="A218" s="659"/>
      <c r="B218" s="659"/>
      <c r="C218" s="659"/>
    </row>
    <row r="219" spans="1:4" x14ac:dyDescent="0.15">
      <c r="A219" s="659"/>
      <c r="B219" s="659"/>
      <c r="C219" s="659"/>
    </row>
    <row r="220" spans="1:4" x14ac:dyDescent="0.15">
      <c r="A220" s="659"/>
      <c r="B220" s="659"/>
      <c r="C220" s="659"/>
    </row>
    <row r="221" spans="1:4" x14ac:dyDescent="0.15">
      <c r="A221" s="659"/>
      <c r="B221" s="659"/>
      <c r="C221" s="659"/>
    </row>
    <row r="222" spans="1:4" x14ac:dyDescent="0.15">
      <c r="A222" s="659"/>
      <c r="B222" s="659"/>
      <c r="C222" s="659"/>
    </row>
    <row r="223" spans="1:4" x14ac:dyDescent="0.15">
      <c r="A223" s="659"/>
      <c r="B223" s="659"/>
      <c r="C223" s="659"/>
    </row>
    <row r="225" spans="1:3" ht="38.25" customHeight="1" x14ac:dyDescent="0.15">
      <c r="A225" s="272" t="s">
        <v>327</v>
      </c>
      <c r="B225" s="272"/>
      <c r="C225" s="272"/>
    </row>
    <row r="226" spans="1:3" ht="21" x14ac:dyDescent="0.15">
      <c r="A226" s="274" t="s">
        <v>144</v>
      </c>
      <c r="B226" s="274"/>
      <c r="C226" s="238" t="s">
        <v>161</v>
      </c>
    </row>
    <row r="227" spans="1:3" ht="21" x14ac:dyDescent="0.15">
      <c r="A227" s="273" t="s">
        <v>328</v>
      </c>
      <c r="B227" s="273"/>
      <c r="C227" s="660"/>
    </row>
    <row r="228" spans="1:3" ht="21" x14ac:dyDescent="0.15">
      <c r="A228" s="273" t="s">
        <v>329</v>
      </c>
      <c r="B228" s="273"/>
      <c r="C228" s="660"/>
    </row>
    <row r="229" spans="1:3" ht="21" x14ac:dyDescent="0.15">
      <c r="A229" s="273" t="s">
        <v>330</v>
      </c>
      <c r="B229" s="273"/>
      <c r="C229" s="660"/>
    </row>
    <row r="230" spans="1:3" ht="21" x14ac:dyDescent="0.15">
      <c r="A230" s="273" t="s">
        <v>331</v>
      </c>
      <c r="B230" s="273"/>
      <c r="C230" s="661"/>
    </row>
    <row r="231" spans="1:3" ht="21" x14ac:dyDescent="0.15">
      <c r="A231" s="273" t="s">
        <v>332</v>
      </c>
      <c r="B231" s="273"/>
      <c r="C231" s="662"/>
    </row>
    <row r="232" spans="1:3" ht="24" x14ac:dyDescent="0.15">
      <c r="C232" s="239" t="s">
        <v>335</v>
      </c>
    </row>
  </sheetData>
  <sheetProtection algorithmName="SHA-512" hashValue="iDtc2QSCm+eyeHu5yCNZchLtzU2162xHyT5zXnouz2bB+6UBHcyGe5AT7cK0WrBSRU4eySmnqZ6EzRN6Wy+jWQ==" saltValue="agBc2UqNDlcDKSNlPc1RPg==" spinCount="100000" sheet="1" selectLockedCells="1"/>
  <protectedRanges>
    <protectedRange sqref="A217:C223" name="範囲5"/>
    <protectedRange sqref="C147:C203" name="範囲3"/>
    <protectedRange sqref="C4:C65 C99" name="範囲1"/>
    <protectedRange sqref="C68:C98 C100:C143" name="範囲2"/>
    <protectedRange sqref="A207:C213" name="範囲4"/>
    <protectedRange sqref="C227:C231" name="範囲6"/>
  </protectedRanges>
  <dataConsolidate/>
  <mergeCells count="97">
    <mergeCell ref="D117:D126"/>
    <mergeCell ref="D90:D91"/>
    <mergeCell ref="D80:D84"/>
    <mergeCell ref="D94:D95"/>
    <mergeCell ref="D24:D27"/>
    <mergeCell ref="D40:D47"/>
    <mergeCell ref="D112:D116"/>
    <mergeCell ref="D68:D75"/>
    <mergeCell ref="D76:D78"/>
    <mergeCell ref="D97:D98"/>
    <mergeCell ref="D100:D102"/>
    <mergeCell ref="A1:C1"/>
    <mergeCell ref="A23:B23"/>
    <mergeCell ref="A9:A11"/>
    <mergeCell ref="A17:B17"/>
    <mergeCell ref="A18:B18"/>
    <mergeCell ref="A19:B19"/>
    <mergeCell ref="A20:A22"/>
    <mergeCell ref="A4:B4"/>
    <mergeCell ref="A5:B5"/>
    <mergeCell ref="B2:D2"/>
    <mergeCell ref="A3:B3"/>
    <mergeCell ref="D15:D16"/>
    <mergeCell ref="A103:A111"/>
    <mergeCell ref="D103:D111"/>
    <mergeCell ref="D9:D11"/>
    <mergeCell ref="A12:A16"/>
    <mergeCell ref="A38:A39"/>
    <mergeCell ref="A28:B28"/>
    <mergeCell ref="A33:B33"/>
    <mergeCell ref="A51:A53"/>
    <mergeCell ref="A54:A57"/>
    <mergeCell ref="A58:A61"/>
    <mergeCell ref="A62:A65"/>
    <mergeCell ref="A68:A75"/>
    <mergeCell ref="A34:A35"/>
    <mergeCell ref="A48:A50"/>
    <mergeCell ref="A99:A102"/>
    <mergeCell ref="A127:A133"/>
    <mergeCell ref="A6:A8"/>
    <mergeCell ref="A112:A116"/>
    <mergeCell ref="A24:A27"/>
    <mergeCell ref="A40:A47"/>
    <mergeCell ref="A76:A78"/>
    <mergeCell ref="A79:B79"/>
    <mergeCell ref="A85:A87"/>
    <mergeCell ref="A80:A84"/>
    <mergeCell ref="A88:A91"/>
    <mergeCell ref="B67:C67"/>
    <mergeCell ref="A92:A95"/>
    <mergeCell ref="A96:A98"/>
    <mergeCell ref="A31:A32"/>
    <mergeCell ref="A36:A37"/>
    <mergeCell ref="A29:A30"/>
    <mergeCell ref="D147:D152"/>
    <mergeCell ref="A157:A159"/>
    <mergeCell ref="A160:A164"/>
    <mergeCell ref="D160:D164"/>
    <mergeCell ref="A134:A137"/>
    <mergeCell ref="D153:D155"/>
    <mergeCell ref="A147:A152"/>
    <mergeCell ref="A153:A155"/>
    <mergeCell ref="A156:B156"/>
    <mergeCell ref="B146:C146"/>
    <mergeCell ref="A138:A143"/>
    <mergeCell ref="D138:D143"/>
    <mergeCell ref="D127:D133"/>
    <mergeCell ref="D134:D137"/>
    <mergeCell ref="A117:A126"/>
    <mergeCell ref="D198:D199"/>
    <mergeCell ref="D187:D192"/>
    <mergeCell ref="D180:D184"/>
    <mergeCell ref="A165:A167"/>
    <mergeCell ref="A168:A170"/>
    <mergeCell ref="A171:A179"/>
    <mergeCell ref="D171:D179"/>
    <mergeCell ref="A180:A184"/>
    <mergeCell ref="A198:A199"/>
    <mergeCell ref="A187:A192"/>
    <mergeCell ref="A185:A186"/>
    <mergeCell ref="A193:B193"/>
    <mergeCell ref="A194:A197"/>
    <mergeCell ref="A200:A203"/>
    <mergeCell ref="D194:D197"/>
    <mergeCell ref="A205:C205"/>
    <mergeCell ref="A215:C215"/>
    <mergeCell ref="A231:B231"/>
    <mergeCell ref="A226:B226"/>
    <mergeCell ref="A227:B227"/>
    <mergeCell ref="A228:B228"/>
    <mergeCell ref="A229:B229"/>
    <mergeCell ref="A230:B230"/>
    <mergeCell ref="A217:C223"/>
    <mergeCell ref="A206:C206"/>
    <mergeCell ref="A207:C213"/>
    <mergeCell ref="A216:C216"/>
    <mergeCell ref="A225:C225"/>
  </mergeCells>
  <phoneticPr fontId="1"/>
  <dataValidations count="4">
    <dataValidation type="textLength" showInputMessage="1" showErrorMessage="1" sqref="C116 C111 C184 C102" xr:uid="{00000000-0002-0000-0000-000000000000}">
      <formula1>0</formula1>
      <formula2>40</formula2>
    </dataValidation>
    <dataValidation type="whole" allowBlank="1" showInputMessage="1" showErrorMessage="1" error="数値のみをご入力ください。" sqref="C4" xr:uid="{00000000-0002-0000-0000-000001000000}">
      <formula1>0</formula1>
      <formula2>800</formula2>
    </dataValidation>
    <dataValidation imeMode="fullKatakana" allowBlank="1" showInputMessage="1" showErrorMessage="1" sqref="C7 C14 C78 C155" xr:uid="{558A293F-DD7A-4877-8C65-83EBB40F6DCA}"/>
    <dataValidation imeMode="halfAlpha" allowBlank="1" showInputMessage="1" showErrorMessage="1" sqref="C8" xr:uid="{5037A904-8C71-465E-85DF-033CABFEBD99}"/>
  </dataValidations>
  <pageMargins left="0.7" right="0.7" top="0.75" bottom="0.75" header="0.3" footer="0.3"/>
  <pageSetup paperSize="9" scale="38" fitToHeight="0" orientation="portrait" r:id="rId1"/>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2000000}">
          <x14:formula1>
            <xm:f>リスト!$A$2:$A$4</xm:f>
          </x14:formula1>
          <xm:sqref>C18</xm:sqref>
        </x14:dataValidation>
        <x14:dataValidation type="list" allowBlank="1" showInputMessage="1" showErrorMessage="1" xr:uid="{00000000-0002-0000-0000-000003000000}">
          <x14:formula1>
            <xm:f>リスト!$C$2:$C$3</xm:f>
          </x14:formula1>
          <xm:sqref>C80:C83 C127:C132 C117:C125 C160:C163 C171:C183 C187:C192 C194:C196 C139:C142 C134:C136 C103:C110 C112:C115 C100:C101</xm:sqref>
        </x14:dataValidation>
        <x14:dataValidation type="list" allowBlank="1" showInputMessage="1" showErrorMessage="1" xr:uid="{00000000-0002-0000-0000-000004000000}">
          <x14:formula1>
            <xm:f>リスト!$B$2:$B$4</xm:f>
          </x14:formula1>
          <xm:sqref>C38 C17 C85 C157 C193 C198 C185 C99</xm:sqref>
        </x14:dataValidation>
        <x14:dataValidation type="list" allowBlank="1" showInputMessage="1" showErrorMessage="1" xr:uid="{00000000-0002-0000-0000-000005000000}">
          <x14:formula1>
            <xm:f>リスト!$G$2:$G$6</xm:f>
          </x14:formula1>
          <xm:sqref>C29</xm:sqref>
        </x14:dataValidation>
        <x14:dataValidation type="list" allowBlank="1" showInputMessage="1" showErrorMessage="1" xr:uid="{00000000-0002-0000-0000-000006000000}">
          <x14:formula1>
            <xm:f>リスト!$E$2:$E$5</xm:f>
          </x14:formula1>
          <xm:sqref>C49 C52</xm:sqref>
        </x14:dataValidation>
        <x14:dataValidation type="list" allowBlank="1" showInputMessage="1" showErrorMessage="1" xr:uid="{00000000-0002-0000-0000-000007000000}">
          <x14:formula1>
            <xm:f>リスト!$F$2:$F$7</xm:f>
          </x14:formula1>
          <xm:sqref>C56 C60 C64</xm:sqref>
        </x14:dataValidation>
        <x14:dataValidation type="list" allowBlank="1" showInputMessage="1" showErrorMessage="1" xr:uid="{00000000-0002-0000-0000-000008000000}">
          <x14:formula1>
            <xm:f>リスト!$I$2:$I$4</xm:f>
          </x14:formula1>
          <xm:sqref>C89 C93 C169 C166</xm:sqref>
        </x14:dataValidation>
        <x14:dataValidation type="list" allowBlank="1" showInputMessage="1" showErrorMessage="1" xr:uid="{00000000-0002-0000-0000-000009000000}">
          <x14:formula1>
            <xm:f>リスト!$H$2:$H$5</xm:f>
          </x14:formula1>
          <xm:sqref>C96</xm:sqref>
        </x14:dataValidation>
        <x14:dataValidation type="list" allowBlank="1" showInputMessage="1" showErrorMessage="1" xr:uid="{00000000-0002-0000-0000-00000A000000}">
          <x14:formula1>
            <xm:f>リスト!$J$2:$J$4</xm:f>
          </x14:formula1>
          <xm:sqref>C200</xm:sqref>
        </x14:dataValidation>
        <x14:dataValidation type="list" allowBlank="1" showInputMessage="1" showErrorMessage="1" xr:uid="{00000000-0002-0000-0000-00000B000000}">
          <x14:formula1>
            <xm:f>リスト!$K$2:$K$4</xm:f>
          </x14:formula1>
          <xm:sqref>C201</xm:sqref>
        </x14:dataValidation>
        <x14:dataValidation type="list" allowBlank="1" showInputMessage="1" showErrorMessage="1" xr:uid="{00000000-0002-0000-0000-00000C000000}">
          <x14:formula1>
            <xm:f>リスト!$L$2:$L$4</xm:f>
          </x14:formula1>
          <xm:sqref>C202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sheetPr>
  <dimension ref="A1:AZ156"/>
  <sheetViews>
    <sheetView showGridLines="0" view="pageBreakPreview" zoomScaleNormal="100" zoomScaleSheetLayoutView="100" workbookViewId="0"/>
  </sheetViews>
  <sheetFormatPr defaultColWidth="9" defaultRowHeight="22.5" customHeight="1" x14ac:dyDescent="0.15"/>
  <cols>
    <col min="1" max="1" width="3.625" style="4" customWidth="1"/>
    <col min="2" max="7" width="2.5" style="80" customWidth="1"/>
    <col min="8" max="8" width="2.5" style="104" customWidth="1"/>
    <col min="9" max="16" width="2.5" style="80" customWidth="1"/>
    <col min="17" max="19" width="1.625" style="80" customWidth="1"/>
    <col min="20" max="20" width="3.25" style="80" customWidth="1"/>
    <col min="21" max="24" width="2.5" style="80" customWidth="1"/>
    <col min="25" max="25" width="2.875" style="80" customWidth="1"/>
    <col min="26" max="27" width="2.5" style="80" customWidth="1"/>
    <col min="28" max="36" width="3.25" style="80" customWidth="1"/>
    <col min="37" max="37" width="1.375" style="80" customWidth="1"/>
    <col min="38" max="16384" width="9" style="80"/>
  </cols>
  <sheetData>
    <row r="1" spans="1:49" ht="18" customHeight="1" x14ac:dyDescent="0.15">
      <c r="H1" s="640" t="s">
        <v>129</v>
      </c>
      <c r="I1" s="640"/>
      <c r="J1" s="640"/>
      <c r="K1" s="640"/>
      <c r="L1" s="640"/>
      <c r="M1" s="640"/>
      <c r="N1" s="640"/>
      <c r="O1" s="640"/>
      <c r="P1" s="640"/>
      <c r="Q1" s="640"/>
      <c r="R1" s="640"/>
      <c r="S1" s="640"/>
      <c r="T1" s="640"/>
      <c r="U1" s="640"/>
      <c r="V1" s="640"/>
      <c r="W1" s="640"/>
      <c r="X1" s="640"/>
      <c r="Y1" s="640"/>
      <c r="Z1" s="640"/>
      <c r="AA1" s="640"/>
      <c r="AB1" s="640"/>
      <c r="AH1" s="641" t="s">
        <v>9</v>
      </c>
      <c r="AI1" s="642"/>
      <c r="AJ1" s="643"/>
      <c r="AL1" s="89"/>
      <c r="AM1" s="89"/>
      <c r="AN1" s="89"/>
      <c r="AO1" s="89"/>
      <c r="AP1" s="89"/>
      <c r="AQ1" s="89"/>
      <c r="AR1" s="89"/>
      <c r="AS1" s="89"/>
      <c r="AT1" s="89"/>
      <c r="AU1" s="89"/>
      <c r="AV1" s="89"/>
      <c r="AW1" s="89"/>
    </row>
    <row r="2" spans="1:49" ht="18" customHeight="1" thickBot="1" x14ac:dyDescent="0.2">
      <c r="A2" s="63"/>
      <c r="H2" s="640"/>
      <c r="I2" s="640"/>
      <c r="J2" s="640"/>
      <c r="K2" s="640"/>
      <c r="L2" s="640"/>
      <c r="M2" s="640"/>
      <c r="N2" s="640"/>
      <c r="O2" s="640"/>
      <c r="P2" s="640"/>
      <c r="Q2" s="640"/>
      <c r="R2" s="640"/>
      <c r="S2" s="640"/>
      <c r="T2" s="640"/>
      <c r="U2" s="640"/>
      <c r="V2" s="640"/>
      <c r="W2" s="640"/>
      <c r="X2" s="640"/>
      <c r="Y2" s="640"/>
      <c r="Z2" s="640"/>
      <c r="AA2" s="640"/>
      <c r="AB2" s="640"/>
      <c r="AH2" s="644"/>
      <c r="AI2" s="645"/>
      <c r="AJ2" s="646"/>
      <c r="AL2" s="89"/>
      <c r="AM2" s="89"/>
      <c r="AN2" s="89"/>
      <c r="AO2" s="89"/>
      <c r="AP2" s="89"/>
      <c r="AQ2" s="89"/>
      <c r="AR2" s="89"/>
      <c r="AS2" s="89"/>
      <c r="AT2" s="89"/>
      <c r="AU2" s="89"/>
      <c r="AV2" s="89"/>
      <c r="AW2" s="89"/>
    </row>
    <row r="3" spans="1:49" ht="7.5" customHeight="1" thickBot="1" x14ac:dyDescent="0.2">
      <c r="H3" s="97"/>
      <c r="I3" s="97"/>
      <c r="J3" s="97"/>
      <c r="K3" s="97"/>
      <c r="L3" s="97"/>
      <c r="M3" s="97"/>
      <c r="N3" s="97"/>
      <c r="O3" s="97"/>
      <c r="P3" s="97"/>
      <c r="Q3" s="97"/>
      <c r="R3" s="97"/>
      <c r="S3" s="97"/>
      <c r="T3" s="97"/>
      <c r="U3" s="97"/>
      <c r="V3" s="97"/>
      <c r="W3" s="97"/>
      <c r="X3" s="97"/>
      <c r="Y3" s="97"/>
      <c r="Z3" s="97"/>
      <c r="AA3" s="97"/>
      <c r="AB3" s="97"/>
      <c r="AH3" s="62"/>
      <c r="AI3" s="62"/>
      <c r="AJ3" s="62"/>
      <c r="AL3" s="89"/>
      <c r="AM3" s="89"/>
      <c r="AN3" s="89"/>
      <c r="AO3" s="89"/>
      <c r="AP3" s="89"/>
      <c r="AQ3" s="89"/>
      <c r="AR3" s="89"/>
      <c r="AS3" s="89"/>
      <c r="AT3" s="89"/>
      <c r="AU3" s="89"/>
      <c r="AV3" s="89"/>
      <c r="AW3" s="89"/>
    </row>
    <row r="4" spans="1:49" ht="23.25" customHeight="1" thickBot="1" x14ac:dyDescent="0.2">
      <c r="A4" s="647" t="s">
        <v>88</v>
      </c>
      <c r="B4" s="647"/>
      <c r="C4" s="647"/>
      <c r="D4" s="647"/>
      <c r="E4" s="647"/>
      <c r="F4" s="647"/>
      <c r="G4" s="647"/>
      <c r="X4" s="558" t="s">
        <v>71</v>
      </c>
      <c r="Y4" s="559"/>
      <c r="Z4" s="559"/>
      <c r="AA4" s="560"/>
      <c r="AB4" s="648" t="s">
        <v>480</v>
      </c>
      <c r="AC4" s="336"/>
      <c r="AD4" s="336"/>
      <c r="AE4" s="174" t="s">
        <v>22</v>
      </c>
      <c r="AF4" s="649" t="str">
        <f>IF(入力用シート!C4="","",入力用シート!C4)</f>
        <v/>
      </c>
      <c r="AG4" s="649"/>
      <c r="AH4" s="649"/>
      <c r="AI4" s="649"/>
      <c r="AJ4" s="650"/>
      <c r="AL4" s="89"/>
      <c r="AM4" s="89"/>
      <c r="AN4" s="89"/>
      <c r="AO4" s="89"/>
      <c r="AP4" s="89"/>
      <c r="AQ4" s="89"/>
      <c r="AR4" s="89"/>
      <c r="AS4" s="89"/>
      <c r="AT4" s="89"/>
      <c r="AU4" s="89"/>
      <c r="AV4" s="89"/>
      <c r="AW4" s="89"/>
    </row>
    <row r="5" spans="1:49" ht="23.25" customHeight="1" thickBot="1" x14ac:dyDescent="0.2">
      <c r="A5" s="326" t="s">
        <v>481</v>
      </c>
      <c r="B5" s="326"/>
      <c r="C5" s="326"/>
      <c r="D5" s="326"/>
      <c r="E5" s="326"/>
      <c r="F5" s="326"/>
      <c r="G5" s="326"/>
      <c r="H5" s="326"/>
      <c r="I5" s="326"/>
      <c r="J5" s="326"/>
      <c r="K5" s="326"/>
      <c r="L5" s="326"/>
      <c r="M5" s="326"/>
      <c r="N5" s="326"/>
      <c r="O5" s="326"/>
      <c r="P5" s="326"/>
      <c r="Q5" s="326"/>
      <c r="R5" s="326"/>
      <c r="S5" s="326"/>
      <c r="T5" s="326"/>
      <c r="U5" s="326"/>
      <c r="V5" s="326"/>
      <c r="W5" s="630"/>
      <c r="X5" s="558" t="s">
        <v>3</v>
      </c>
      <c r="Y5" s="559"/>
      <c r="Z5" s="559"/>
      <c r="AA5" s="560"/>
      <c r="AB5" s="631" t="str">
        <f>IF(入力用シート!C5="","",入力用シート!C5)</f>
        <v/>
      </c>
      <c r="AC5" s="632"/>
      <c r="AD5" s="632"/>
      <c r="AE5" s="632"/>
      <c r="AF5" s="632"/>
      <c r="AG5" s="632"/>
      <c r="AH5" s="632"/>
      <c r="AI5" s="632"/>
      <c r="AJ5" s="633"/>
      <c r="AL5" s="89"/>
      <c r="AM5" s="89"/>
      <c r="AN5" s="89"/>
      <c r="AO5" s="89"/>
      <c r="AP5" s="89"/>
      <c r="AQ5" s="89"/>
      <c r="AR5" s="89"/>
      <c r="AS5" s="89"/>
      <c r="AT5" s="89"/>
      <c r="AU5" s="89"/>
      <c r="AV5" s="89"/>
      <c r="AW5" s="89"/>
    </row>
    <row r="6" spans="1:49" ht="30" customHeight="1" thickBot="1" x14ac:dyDescent="0.2">
      <c r="A6" s="558" t="s">
        <v>43</v>
      </c>
      <c r="B6" s="559"/>
      <c r="C6" s="559"/>
      <c r="D6" s="559"/>
      <c r="E6" s="559"/>
      <c r="F6" s="560"/>
      <c r="G6" s="634" t="str">
        <f>IF(入力用シート!C22="",IF(入力用シート!C19="","",入力用シート!C19),入力用シート!C22)&amp;"　"&amp;入力用シート!C20&amp;"　"&amp;入力用シート!C21</f>
        <v>　　</v>
      </c>
      <c r="H6" s="635"/>
      <c r="I6" s="635"/>
      <c r="J6" s="635"/>
      <c r="K6" s="635"/>
      <c r="L6" s="635"/>
      <c r="M6" s="635"/>
      <c r="N6" s="635"/>
      <c r="O6" s="635"/>
      <c r="P6" s="635"/>
      <c r="Q6" s="635"/>
      <c r="R6" s="635"/>
      <c r="S6" s="635"/>
      <c r="T6" s="635"/>
      <c r="U6" s="635"/>
      <c r="V6" s="635"/>
      <c r="W6" s="636"/>
      <c r="X6" s="357" t="s">
        <v>0</v>
      </c>
      <c r="Y6" s="358"/>
      <c r="Z6" s="358"/>
      <c r="AA6" s="359"/>
      <c r="AB6" s="637" t="str">
        <f>IF(入力用シート!C18="","",入力用シート!C18)</f>
        <v/>
      </c>
      <c r="AC6" s="638"/>
      <c r="AD6" s="638"/>
      <c r="AE6" s="638"/>
      <c r="AF6" s="638"/>
      <c r="AG6" s="638"/>
      <c r="AH6" s="638"/>
      <c r="AI6" s="638"/>
      <c r="AJ6" s="639"/>
      <c r="AL6" s="89"/>
      <c r="AM6" s="89"/>
      <c r="AN6" s="89"/>
      <c r="AO6" s="89"/>
      <c r="AP6" s="89"/>
      <c r="AQ6" s="89"/>
      <c r="AR6" s="89"/>
      <c r="AS6" s="89"/>
      <c r="AT6" s="89"/>
      <c r="AU6" s="89"/>
      <c r="AV6" s="89"/>
      <c r="AW6" s="89"/>
    </row>
    <row r="7" spans="1:49" ht="18.75" customHeight="1" x14ac:dyDescent="0.15">
      <c r="A7" s="451" t="s">
        <v>8</v>
      </c>
      <c r="B7" s="597"/>
      <c r="C7" s="600" t="s">
        <v>5</v>
      </c>
      <c r="D7" s="601"/>
      <c r="E7" s="601"/>
      <c r="F7" s="602" t="str">
        <f>IF(入力用シート!C7="","",入力用シート!C7)</f>
        <v/>
      </c>
      <c r="G7" s="602"/>
      <c r="H7" s="602"/>
      <c r="I7" s="602"/>
      <c r="J7" s="602"/>
      <c r="K7" s="602"/>
      <c r="L7" s="602"/>
      <c r="M7" s="602"/>
      <c r="N7" s="602"/>
      <c r="O7" s="602"/>
      <c r="P7" s="602"/>
      <c r="Q7" s="602"/>
      <c r="R7" s="602"/>
      <c r="S7" s="602"/>
      <c r="T7" s="602"/>
      <c r="U7" s="602"/>
      <c r="V7" s="602"/>
      <c r="W7" s="603"/>
      <c r="X7" s="357" t="s">
        <v>30</v>
      </c>
      <c r="Y7" s="358"/>
      <c r="Z7" s="358"/>
      <c r="AA7" s="359"/>
      <c r="AB7" s="613" t="str">
        <f>IF(入力用シート!C17="","",入力用シート!C17)</f>
        <v/>
      </c>
      <c r="AC7" s="614"/>
      <c r="AD7" s="614"/>
      <c r="AE7" s="614"/>
      <c r="AF7" s="614"/>
      <c r="AG7" s="614"/>
      <c r="AH7" s="614"/>
      <c r="AI7" s="614"/>
      <c r="AJ7" s="615"/>
      <c r="AL7" s="89"/>
      <c r="AM7" s="89"/>
      <c r="AN7" s="89"/>
      <c r="AO7" s="89"/>
      <c r="AP7" s="89"/>
      <c r="AQ7" s="89"/>
      <c r="AR7" s="89"/>
      <c r="AS7" s="89"/>
      <c r="AT7" s="89"/>
      <c r="AU7" s="89"/>
      <c r="AV7" s="89"/>
      <c r="AW7" s="89"/>
    </row>
    <row r="8" spans="1:49" ht="18.75" customHeight="1" thickBot="1" x14ac:dyDescent="0.2">
      <c r="A8" s="453"/>
      <c r="B8" s="598"/>
      <c r="C8" s="129" t="s">
        <v>72</v>
      </c>
      <c r="D8" s="130"/>
      <c r="E8" s="130"/>
      <c r="F8" s="130"/>
      <c r="G8" s="130"/>
      <c r="H8" s="130"/>
      <c r="I8" s="130"/>
      <c r="J8" s="130"/>
      <c r="K8" s="130"/>
      <c r="L8" s="130"/>
      <c r="M8" s="130"/>
      <c r="N8" s="130"/>
      <c r="O8" s="130"/>
      <c r="P8" s="130"/>
      <c r="Q8" s="130"/>
      <c r="R8" s="130"/>
      <c r="S8" s="130"/>
      <c r="T8" s="130"/>
      <c r="U8" s="130"/>
      <c r="V8" s="130"/>
      <c r="W8" s="131"/>
      <c r="X8" s="363"/>
      <c r="Y8" s="364"/>
      <c r="Z8" s="364"/>
      <c r="AA8" s="365"/>
      <c r="AB8" s="616"/>
      <c r="AC8" s="617"/>
      <c r="AD8" s="617"/>
      <c r="AE8" s="617"/>
      <c r="AF8" s="617"/>
      <c r="AG8" s="617"/>
      <c r="AH8" s="617"/>
      <c r="AI8" s="617"/>
      <c r="AJ8" s="618"/>
      <c r="AL8" s="89"/>
      <c r="AM8" s="89"/>
      <c r="AN8" s="89"/>
      <c r="AO8" s="89"/>
      <c r="AP8" s="89"/>
      <c r="AQ8" s="89"/>
      <c r="AR8" s="89"/>
      <c r="AS8" s="89"/>
      <c r="AT8" s="89"/>
      <c r="AU8" s="89"/>
      <c r="AV8" s="89"/>
      <c r="AW8" s="89"/>
    </row>
    <row r="9" spans="1:49" ht="20.100000000000001" customHeight="1" thickBot="1" x14ac:dyDescent="0.2">
      <c r="A9" s="453"/>
      <c r="B9" s="598"/>
      <c r="C9" s="604" t="str">
        <f>IF(入力用シート!C6="","",入力用シート!C6)</f>
        <v/>
      </c>
      <c r="D9" s="605"/>
      <c r="E9" s="605"/>
      <c r="F9" s="605"/>
      <c r="G9" s="605"/>
      <c r="H9" s="605"/>
      <c r="I9" s="605"/>
      <c r="J9" s="605"/>
      <c r="K9" s="605"/>
      <c r="L9" s="605"/>
      <c r="M9" s="605"/>
      <c r="N9" s="605"/>
      <c r="O9" s="605"/>
      <c r="P9" s="605"/>
      <c r="Q9" s="605"/>
      <c r="R9" s="605"/>
      <c r="S9" s="605"/>
      <c r="T9" s="605"/>
      <c r="U9" s="605"/>
      <c r="V9" s="605"/>
      <c r="W9" s="606"/>
      <c r="X9" s="357" t="s">
        <v>44</v>
      </c>
      <c r="Y9" s="358"/>
      <c r="Z9" s="358"/>
      <c r="AA9" s="359"/>
      <c r="AB9" s="610" t="str">
        <f>IF(入力用シート!C19="","",入力用シート!C19)</f>
        <v/>
      </c>
      <c r="AC9" s="611"/>
      <c r="AD9" s="611"/>
      <c r="AE9" s="611"/>
      <c r="AF9" s="611"/>
      <c r="AG9" s="611"/>
      <c r="AH9" s="611"/>
      <c r="AI9" s="611"/>
      <c r="AJ9" s="612"/>
      <c r="AL9" s="89"/>
      <c r="AM9" s="89"/>
      <c r="AN9" s="89"/>
      <c r="AO9" s="89"/>
      <c r="AP9" s="89"/>
      <c r="AQ9" s="89"/>
      <c r="AR9" s="89"/>
      <c r="AS9" s="89"/>
      <c r="AT9" s="89"/>
      <c r="AU9" s="89"/>
      <c r="AV9" s="89"/>
      <c r="AW9" s="89"/>
    </row>
    <row r="10" spans="1:49" ht="20.100000000000001" customHeight="1" thickBot="1" x14ac:dyDescent="0.2">
      <c r="A10" s="453"/>
      <c r="B10" s="598"/>
      <c r="C10" s="607"/>
      <c r="D10" s="608"/>
      <c r="E10" s="608"/>
      <c r="F10" s="608"/>
      <c r="G10" s="608"/>
      <c r="H10" s="608"/>
      <c r="I10" s="608"/>
      <c r="J10" s="608"/>
      <c r="K10" s="608"/>
      <c r="L10" s="608"/>
      <c r="M10" s="608"/>
      <c r="N10" s="608"/>
      <c r="O10" s="608"/>
      <c r="P10" s="608"/>
      <c r="Q10" s="608"/>
      <c r="R10" s="608"/>
      <c r="S10" s="608"/>
      <c r="T10" s="608"/>
      <c r="U10" s="608"/>
      <c r="V10" s="608"/>
      <c r="W10" s="609"/>
      <c r="X10" s="347" t="s">
        <v>7</v>
      </c>
      <c r="Y10" s="348"/>
      <c r="Z10" s="348"/>
      <c r="AA10" s="349"/>
      <c r="AB10" s="619" t="str">
        <f>IF(入力用シート!C23="","",入力用シート!C23)</f>
        <v/>
      </c>
      <c r="AC10" s="620"/>
      <c r="AD10" s="620"/>
      <c r="AE10" s="620"/>
      <c r="AF10" s="620"/>
      <c r="AG10" s="620"/>
      <c r="AH10" s="620"/>
      <c r="AI10" s="620"/>
      <c r="AJ10" s="621"/>
      <c r="AL10" s="89"/>
      <c r="AM10" s="89"/>
      <c r="AN10" s="89"/>
      <c r="AO10" s="89"/>
      <c r="AP10" s="89"/>
      <c r="AQ10" s="89"/>
      <c r="AR10" s="89"/>
      <c r="AS10" s="89"/>
      <c r="AT10" s="89"/>
      <c r="AU10" s="89"/>
      <c r="AV10" s="89"/>
      <c r="AW10" s="89"/>
    </row>
    <row r="11" spans="1:49" ht="20.100000000000001" customHeight="1" thickBot="1" x14ac:dyDescent="0.2">
      <c r="A11" s="453"/>
      <c r="B11" s="598"/>
      <c r="C11" s="625" t="s">
        <v>73</v>
      </c>
      <c r="D11" s="626"/>
      <c r="E11" s="626"/>
      <c r="F11" s="626"/>
      <c r="G11" s="626"/>
      <c r="H11" s="626"/>
      <c r="I11" s="626"/>
      <c r="J11" s="626"/>
      <c r="K11" s="626"/>
      <c r="L11" s="626"/>
      <c r="M11" s="626"/>
      <c r="N11" s="626"/>
      <c r="O11" s="626"/>
      <c r="P11" s="626"/>
      <c r="Q11" s="626"/>
      <c r="R11" s="626"/>
      <c r="S11" s="626"/>
      <c r="T11" s="626"/>
      <c r="U11" s="626"/>
      <c r="V11" s="626"/>
      <c r="W11" s="627"/>
      <c r="X11" s="558" t="s">
        <v>46</v>
      </c>
      <c r="Y11" s="559"/>
      <c r="Z11" s="559"/>
      <c r="AA11" s="560"/>
      <c r="AB11" s="628" t="str">
        <f>IF(入力用シート!C28="","",入力用シート!C28)</f>
        <v/>
      </c>
      <c r="AC11" s="629"/>
      <c r="AD11" s="629"/>
      <c r="AE11" s="629"/>
      <c r="AF11" s="629"/>
      <c r="AG11" s="629"/>
      <c r="AH11" s="110" t="s">
        <v>94</v>
      </c>
      <c r="AI11" s="110"/>
      <c r="AJ11" s="111"/>
      <c r="AL11" s="89"/>
      <c r="AM11" s="89"/>
      <c r="AN11" s="89"/>
      <c r="AO11" s="89"/>
      <c r="AP11" s="89"/>
      <c r="AQ11" s="89"/>
      <c r="AR11" s="89"/>
      <c r="AS11" s="89"/>
      <c r="AT11" s="89"/>
      <c r="AU11" s="89"/>
      <c r="AV11" s="89"/>
      <c r="AW11" s="89"/>
    </row>
    <row r="12" spans="1:49" ht="20.100000000000001" customHeight="1" x14ac:dyDescent="0.15">
      <c r="A12" s="453"/>
      <c r="B12" s="598"/>
      <c r="C12" s="604" t="str">
        <f>IF(入力用シート!C8="","",入力用シート!C8)</f>
        <v/>
      </c>
      <c r="D12" s="605"/>
      <c r="E12" s="605"/>
      <c r="F12" s="605"/>
      <c r="G12" s="605"/>
      <c r="H12" s="605"/>
      <c r="I12" s="605"/>
      <c r="J12" s="605"/>
      <c r="K12" s="605"/>
      <c r="L12" s="605"/>
      <c r="M12" s="605"/>
      <c r="N12" s="605"/>
      <c r="O12" s="605"/>
      <c r="P12" s="605"/>
      <c r="Q12" s="605"/>
      <c r="R12" s="605"/>
      <c r="S12" s="605"/>
      <c r="T12" s="605"/>
      <c r="U12" s="605"/>
      <c r="V12" s="605"/>
      <c r="W12" s="606"/>
      <c r="X12" s="412" t="s">
        <v>45</v>
      </c>
      <c r="Y12" s="413"/>
      <c r="Z12" s="413"/>
      <c r="AA12" s="414"/>
      <c r="AB12" s="622" t="str">
        <f>IF(入力用シート!C29="","",入力用シート!C29)</f>
        <v/>
      </c>
      <c r="AC12" s="531"/>
      <c r="AD12" s="531"/>
      <c r="AE12" s="531"/>
      <c r="AF12" s="531"/>
      <c r="AG12" s="531"/>
      <c r="AH12" s="531"/>
      <c r="AI12" s="531"/>
      <c r="AJ12" s="583"/>
      <c r="AL12" s="89"/>
      <c r="AM12" s="89"/>
      <c r="AN12" s="89"/>
      <c r="AO12" s="89"/>
      <c r="AP12" s="89"/>
      <c r="AQ12" s="89"/>
      <c r="AR12" s="89"/>
      <c r="AS12" s="89"/>
      <c r="AT12" s="89"/>
      <c r="AU12" s="89"/>
      <c r="AV12" s="89"/>
      <c r="AW12" s="89"/>
    </row>
    <row r="13" spans="1:49" ht="20.100000000000001" customHeight="1" thickBot="1" x14ac:dyDescent="0.2">
      <c r="A13" s="455"/>
      <c r="B13" s="599"/>
      <c r="C13" s="607"/>
      <c r="D13" s="608"/>
      <c r="E13" s="608"/>
      <c r="F13" s="608"/>
      <c r="G13" s="608"/>
      <c r="H13" s="608"/>
      <c r="I13" s="608"/>
      <c r="J13" s="608"/>
      <c r="K13" s="608"/>
      <c r="L13" s="608"/>
      <c r="M13" s="608"/>
      <c r="N13" s="608"/>
      <c r="O13" s="608"/>
      <c r="P13" s="608"/>
      <c r="Q13" s="608"/>
      <c r="R13" s="608"/>
      <c r="S13" s="608"/>
      <c r="T13" s="608"/>
      <c r="U13" s="608"/>
      <c r="V13" s="608"/>
      <c r="W13" s="609"/>
      <c r="X13" s="418"/>
      <c r="Y13" s="419"/>
      <c r="Z13" s="419"/>
      <c r="AA13" s="420"/>
      <c r="AB13" s="623" t="s">
        <v>227</v>
      </c>
      <c r="AC13" s="624"/>
      <c r="AD13" s="624"/>
      <c r="AE13" s="624" t="str">
        <f>IF(入力用シート!C30="","",入力用シート!C30)</f>
        <v/>
      </c>
      <c r="AF13" s="624"/>
      <c r="AG13" s="624"/>
      <c r="AH13" s="624"/>
      <c r="AI13" s="624"/>
      <c r="AJ13" s="94" t="s">
        <v>34</v>
      </c>
      <c r="AL13" s="89"/>
      <c r="AM13" s="89"/>
      <c r="AN13" s="89"/>
      <c r="AO13" s="89"/>
      <c r="AP13" s="89"/>
      <c r="AQ13" s="89"/>
      <c r="AR13" s="89"/>
      <c r="AS13" s="89"/>
      <c r="AT13" s="89"/>
      <c r="AU13" s="89"/>
      <c r="AV13" s="89"/>
      <c r="AW13" s="89"/>
    </row>
    <row r="14" spans="1:49" ht="16.5" customHeight="1" x14ac:dyDescent="0.15">
      <c r="A14" s="412" t="s">
        <v>1</v>
      </c>
      <c r="B14" s="413"/>
      <c r="C14" s="413"/>
      <c r="D14" s="413"/>
      <c r="E14" s="413"/>
      <c r="F14" s="414"/>
      <c r="G14" s="60" t="s">
        <v>91</v>
      </c>
      <c r="H14" s="512" t="str">
        <f>IF(入力用シート!C9="","",入力用シート!C9)</f>
        <v/>
      </c>
      <c r="I14" s="512"/>
      <c r="J14" s="512"/>
      <c r="K14" s="512"/>
      <c r="L14" s="512"/>
      <c r="M14" s="512"/>
      <c r="N14" s="512"/>
      <c r="O14" s="100"/>
      <c r="P14" s="100"/>
      <c r="Q14" s="100"/>
      <c r="R14" s="100"/>
      <c r="S14" s="100"/>
      <c r="T14" s="100"/>
      <c r="U14" s="100"/>
      <c r="V14" s="100"/>
      <c r="W14" s="101"/>
      <c r="X14" s="357" t="s">
        <v>4</v>
      </c>
      <c r="Y14" s="358"/>
      <c r="Z14" s="358"/>
      <c r="AA14" s="358"/>
      <c r="AB14" s="585" t="str">
        <f>IF(入力用シート!C11="","",入力用シート!C11)</f>
        <v/>
      </c>
      <c r="AC14" s="586"/>
      <c r="AD14" s="586"/>
      <c r="AE14" s="586"/>
      <c r="AF14" s="586"/>
      <c r="AG14" s="586"/>
      <c r="AH14" s="586"/>
      <c r="AI14" s="586"/>
      <c r="AJ14" s="587"/>
      <c r="AL14" s="89"/>
      <c r="AM14" s="89"/>
      <c r="AN14" s="89"/>
      <c r="AO14" s="89"/>
      <c r="AP14" s="89"/>
      <c r="AQ14" s="89"/>
      <c r="AR14" s="89"/>
      <c r="AS14" s="89"/>
      <c r="AT14" s="89"/>
      <c r="AU14" s="89"/>
      <c r="AV14" s="89"/>
      <c r="AW14" s="89"/>
    </row>
    <row r="15" spans="1:49" ht="15.95" customHeight="1" x14ac:dyDescent="0.15">
      <c r="A15" s="415"/>
      <c r="B15" s="416"/>
      <c r="C15" s="416"/>
      <c r="D15" s="416"/>
      <c r="E15" s="416"/>
      <c r="F15" s="417"/>
      <c r="G15" s="351" t="str">
        <f>IF(入力用シート!C10="","",入力用シート!C10)</f>
        <v/>
      </c>
      <c r="H15" s="352"/>
      <c r="I15" s="352"/>
      <c r="J15" s="352"/>
      <c r="K15" s="352"/>
      <c r="L15" s="352"/>
      <c r="M15" s="352"/>
      <c r="N15" s="352"/>
      <c r="O15" s="352"/>
      <c r="P15" s="352"/>
      <c r="Q15" s="352"/>
      <c r="R15" s="352"/>
      <c r="S15" s="352"/>
      <c r="T15" s="352"/>
      <c r="U15" s="352"/>
      <c r="V15" s="352"/>
      <c r="W15" s="584"/>
      <c r="X15" s="360"/>
      <c r="Y15" s="361"/>
      <c r="Z15" s="361"/>
      <c r="AA15" s="361"/>
      <c r="AB15" s="588"/>
      <c r="AC15" s="589"/>
      <c r="AD15" s="589"/>
      <c r="AE15" s="589"/>
      <c r="AF15" s="589"/>
      <c r="AG15" s="589"/>
      <c r="AH15" s="589"/>
      <c r="AI15" s="589"/>
      <c r="AJ15" s="590"/>
      <c r="AL15" s="89"/>
      <c r="AM15" s="89"/>
      <c r="AN15" s="89"/>
      <c r="AO15" s="89"/>
      <c r="AP15" s="89"/>
      <c r="AQ15" s="89"/>
      <c r="AR15" s="89"/>
      <c r="AS15" s="89"/>
      <c r="AT15" s="89"/>
      <c r="AU15" s="89"/>
      <c r="AV15" s="89"/>
      <c r="AW15" s="89"/>
    </row>
    <row r="16" spans="1:49" ht="15.95" customHeight="1" thickBot="1" x14ac:dyDescent="0.2">
      <c r="A16" s="418"/>
      <c r="B16" s="419"/>
      <c r="C16" s="419"/>
      <c r="D16" s="419"/>
      <c r="E16" s="419"/>
      <c r="F16" s="420"/>
      <c r="G16" s="351"/>
      <c r="H16" s="352"/>
      <c r="I16" s="352"/>
      <c r="J16" s="352"/>
      <c r="K16" s="352"/>
      <c r="L16" s="352"/>
      <c r="M16" s="352"/>
      <c r="N16" s="352"/>
      <c r="O16" s="352"/>
      <c r="P16" s="352"/>
      <c r="Q16" s="352"/>
      <c r="R16" s="352"/>
      <c r="S16" s="352"/>
      <c r="T16" s="352"/>
      <c r="U16" s="352"/>
      <c r="V16" s="352"/>
      <c r="W16" s="584"/>
      <c r="X16" s="360"/>
      <c r="Y16" s="361"/>
      <c r="Z16" s="361"/>
      <c r="AA16" s="361"/>
      <c r="AB16" s="591"/>
      <c r="AC16" s="592"/>
      <c r="AD16" s="592"/>
      <c r="AE16" s="592"/>
      <c r="AF16" s="592"/>
      <c r="AG16" s="592"/>
      <c r="AH16" s="592"/>
      <c r="AI16" s="592"/>
      <c r="AJ16" s="593"/>
      <c r="AL16" s="89"/>
      <c r="AM16" s="89"/>
      <c r="AN16" s="89"/>
      <c r="AO16" s="89"/>
      <c r="AP16" s="89"/>
      <c r="AQ16" s="89"/>
      <c r="AR16" s="89"/>
      <c r="AS16" s="89"/>
      <c r="AT16" s="89"/>
      <c r="AU16" s="89"/>
      <c r="AV16" s="89"/>
      <c r="AW16" s="89"/>
    </row>
    <row r="17" spans="1:49" ht="16.5" customHeight="1" x14ac:dyDescent="0.15">
      <c r="A17" s="360" t="s">
        <v>42</v>
      </c>
      <c r="B17" s="361"/>
      <c r="C17" s="361"/>
      <c r="D17" s="361"/>
      <c r="E17" s="361"/>
      <c r="F17" s="361"/>
      <c r="G17" s="594" t="str">
        <f>IF(入力用シート!C24="","",入力用シート!C24)</f>
        <v/>
      </c>
      <c r="H17" s="595"/>
      <c r="I17" s="595"/>
      <c r="J17" s="595"/>
      <c r="K17" s="595"/>
      <c r="L17" s="595"/>
      <c r="M17" s="595"/>
      <c r="N17" s="595"/>
      <c r="O17" s="595"/>
      <c r="P17" s="595"/>
      <c r="Q17" s="595"/>
      <c r="R17" s="595"/>
      <c r="S17" s="595"/>
      <c r="T17" s="595"/>
      <c r="U17" s="595"/>
      <c r="V17" s="595"/>
      <c r="W17" s="596"/>
      <c r="X17" s="358" t="s">
        <v>4</v>
      </c>
      <c r="Y17" s="358"/>
      <c r="Z17" s="358"/>
      <c r="AA17" s="358"/>
      <c r="AB17" s="585" t="str">
        <f>IF(入力用シート!C27="","",入力用シート!C27)</f>
        <v/>
      </c>
      <c r="AC17" s="586"/>
      <c r="AD17" s="586"/>
      <c r="AE17" s="586"/>
      <c r="AF17" s="586"/>
      <c r="AG17" s="586"/>
      <c r="AH17" s="586"/>
      <c r="AI17" s="586"/>
      <c r="AJ17" s="587"/>
      <c r="AL17" s="89"/>
      <c r="AM17" s="89"/>
      <c r="AN17" s="89"/>
      <c r="AO17" s="89"/>
      <c r="AP17" s="89"/>
      <c r="AQ17" s="89"/>
      <c r="AR17" s="89"/>
      <c r="AS17" s="89"/>
      <c r="AT17" s="89"/>
      <c r="AU17" s="89"/>
      <c r="AV17" s="89"/>
      <c r="AW17" s="89"/>
    </row>
    <row r="18" spans="1:49" ht="16.5" customHeight="1" x14ac:dyDescent="0.15">
      <c r="A18" s="360"/>
      <c r="B18" s="361"/>
      <c r="C18" s="361"/>
      <c r="D18" s="361"/>
      <c r="E18" s="361"/>
      <c r="F18" s="361"/>
      <c r="G18" s="122" t="s">
        <v>91</v>
      </c>
      <c r="H18" s="330" t="str">
        <f>IF(入力用シート!C25="","",入力用シート!C25)</f>
        <v/>
      </c>
      <c r="I18" s="330"/>
      <c r="J18" s="330"/>
      <c r="K18" s="330"/>
      <c r="L18" s="330"/>
      <c r="M18" s="330"/>
      <c r="N18" s="330"/>
      <c r="O18" s="128"/>
      <c r="P18" s="128"/>
      <c r="Q18" s="128"/>
      <c r="R18" s="128"/>
      <c r="S18" s="128"/>
      <c r="T18" s="128"/>
      <c r="U18" s="128"/>
      <c r="V18" s="128"/>
      <c r="W18" s="69"/>
      <c r="X18" s="361"/>
      <c r="Y18" s="361"/>
      <c r="Z18" s="361"/>
      <c r="AA18" s="361"/>
      <c r="AB18" s="588"/>
      <c r="AC18" s="589"/>
      <c r="AD18" s="589"/>
      <c r="AE18" s="589"/>
      <c r="AF18" s="589"/>
      <c r="AG18" s="589"/>
      <c r="AH18" s="589"/>
      <c r="AI18" s="589"/>
      <c r="AJ18" s="590"/>
      <c r="AL18" s="89"/>
      <c r="AM18" s="89"/>
      <c r="AN18" s="89"/>
      <c r="AO18" s="89"/>
      <c r="AP18" s="89"/>
      <c r="AQ18" s="89"/>
      <c r="AR18" s="89"/>
      <c r="AS18" s="89"/>
      <c r="AT18" s="89"/>
      <c r="AU18" s="89"/>
      <c r="AV18" s="89"/>
      <c r="AW18" s="89"/>
    </row>
    <row r="19" spans="1:49" ht="15.95" customHeight="1" x14ac:dyDescent="0.15">
      <c r="A19" s="360"/>
      <c r="B19" s="361"/>
      <c r="C19" s="361"/>
      <c r="D19" s="361"/>
      <c r="E19" s="361"/>
      <c r="F19" s="361"/>
      <c r="G19" s="351" t="str">
        <f>IF(入力用シート!C26="","",入力用シート!C26)</f>
        <v/>
      </c>
      <c r="H19" s="352"/>
      <c r="I19" s="352"/>
      <c r="J19" s="352"/>
      <c r="K19" s="352"/>
      <c r="L19" s="352"/>
      <c r="M19" s="352"/>
      <c r="N19" s="352"/>
      <c r="O19" s="352"/>
      <c r="P19" s="352"/>
      <c r="Q19" s="352"/>
      <c r="R19" s="352"/>
      <c r="S19" s="352"/>
      <c r="T19" s="352"/>
      <c r="U19" s="352"/>
      <c r="V19" s="352"/>
      <c r="W19" s="584"/>
      <c r="X19" s="361"/>
      <c r="Y19" s="361"/>
      <c r="Z19" s="361"/>
      <c r="AA19" s="361"/>
      <c r="AB19" s="588"/>
      <c r="AC19" s="589"/>
      <c r="AD19" s="589"/>
      <c r="AE19" s="589"/>
      <c r="AF19" s="589"/>
      <c r="AG19" s="589"/>
      <c r="AH19" s="589"/>
      <c r="AI19" s="589"/>
      <c r="AJ19" s="590"/>
      <c r="AL19" s="89"/>
      <c r="AM19" s="89"/>
      <c r="AN19" s="89"/>
      <c r="AO19" s="89"/>
      <c r="AP19" s="89"/>
      <c r="AQ19" s="89"/>
      <c r="AR19" s="89"/>
      <c r="AS19" s="89"/>
      <c r="AT19" s="89"/>
      <c r="AU19" s="89"/>
      <c r="AV19" s="89"/>
      <c r="AW19" s="89"/>
    </row>
    <row r="20" spans="1:49" ht="15.95" customHeight="1" thickBot="1" x14ac:dyDescent="0.2">
      <c r="A20" s="363"/>
      <c r="B20" s="364"/>
      <c r="C20" s="364"/>
      <c r="D20" s="364"/>
      <c r="E20" s="364"/>
      <c r="F20" s="364"/>
      <c r="G20" s="353"/>
      <c r="H20" s="354"/>
      <c r="I20" s="354"/>
      <c r="J20" s="354"/>
      <c r="K20" s="354"/>
      <c r="L20" s="354"/>
      <c r="M20" s="354"/>
      <c r="N20" s="354"/>
      <c r="O20" s="354"/>
      <c r="P20" s="354"/>
      <c r="Q20" s="354"/>
      <c r="R20" s="354"/>
      <c r="S20" s="354"/>
      <c r="T20" s="354"/>
      <c r="U20" s="354"/>
      <c r="V20" s="354"/>
      <c r="W20" s="526"/>
      <c r="X20" s="361"/>
      <c r="Y20" s="361"/>
      <c r="Z20" s="361"/>
      <c r="AA20" s="361"/>
      <c r="AB20" s="591"/>
      <c r="AC20" s="592"/>
      <c r="AD20" s="592"/>
      <c r="AE20" s="592"/>
      <c r="AF20" s="592"/>
      <c r="AG20" s="592"/>
      <c r="AH20" s="592"/>
      <c r="AI20" s="592"/>
      <c r="AJ20" s="593"/>
      <c r="AL20" s="89"/>
      <c r="AM20" s="89"/>
      <c r="AN20" s="89"/>
      <c r="AO20" s="89"/>
      <c r="AP20" s="89"/>
      <c r="AQ20" s="89"/>
      <c r="AR20" s="89"/>
      <c r="AS20" s="89"/>
      <c r="AT20" s="89"/>
      <c r="AU20" s="89"/>
      <c r="AV20" s="89"/>
      <c r="AW20" s="89"/>
    </row>
    <row r="21" spans="1:49" ht="24.95" customHeight="1" thickBot="1" x14ac:dyDescent="0.2">
      <c r="A21" s="347" t="s">
        <v>53</v>
      </c>
      <c r="B21" s="348"/>
      <c r="C21" s="348"/>
      <c r="D21" s="348"/>
      <c r="E21" s="348"/>
      <c r="F21" s="349"/>
      <c r="G21" s="574" t="str">
        <f>IF(入力用シート!C12="","",入力用シート!C12)</f>
        <v/>
      </c>
      <c r="H21" s="575"/>
      <c r="I21" s="575"/>
      <c r="J21" s="575"/>
      <c r="K21" s="575"/>
      <c r="L21" s="575"/>
      <c r="M21" s="575"/>
      <c r="N21" s="575"/>
      <c r="O21" s="575"/>
      <c r="P21" s="575"/>
      <c r="Q21" s="575"/>
      <c r="R21" s="575"/>
      <c r="S21" s="575"/>
      <c r="T21" s="575"/>
      <c r="U21" s="575"/>
      <c r="V21" s="575"/>
      <c r="W21" s="576"/>
      <c r="X21" s="357" t="s">
        <v>48</v>
      </c>
      <c r="Y21" s="358"/>
      <c r="Z21" s="358"/>
      <c r="AA21" s="359"/>
      <c r="AB21" s="112"/>
      <c r="AC21" s="87" t="s">
        <v>92</v>
      </c>
      <c r="AD21" s="87" t="str">
        <f>IF(入力用シート!C31="","",入力用シート!C31)</f>
        <v/>
      </c>
      <c r="AE21" s="87" t="s">
        <v>95</v>
      </c>
      <c r="AF21" s="577" t="str">
        <f>IF(入力用シート!C32="","",入力用シート!C32)</f>
        <v/>
      </c>
      <c r="AG21" s="577"/>
      <c r="AH21" s="577"/>
      <c r="AI21" s="87" t="s">
        <v>93</v>
      </c>
      <c r="AJ21" s="73"/>
      <c r="AL21" s="89"/>
      <c r="AM21" s="89"/>
      <c r="AN21" s="89"/>
      <c r="AO21" s="89"/>
      <c r="AP21" s="89"/>
      <c r="AQ21" s="89"/>
      <c r="AR21" s="89"/>
      <c r="AS21" s="89"/>
      <c r="AT21" s="89"/>
      <c r="AU21" s="89"/>
      <c r="AV21" s="89"/>
      <c r="AW21" s="89"/>
    </row>
    <row r="22" spans="1:49" ht="22.5" customHeight="1" x14ac:dyDescent="0.15">
      <c r="A22" s="360" t="s">
        <v>6</v>
      </c>
      <c r="B22" s="361"/>
      <c r="C22" s="361"/>
      <c r="D22" s="361"/>
      <c r="E22" s="361"/>
      <c r="F22" s="361"/>
      <c r="G22" s="578" t="s">
        <v>5</v>
      </c>
      <c r="H22" s="579"/>
      <c r="I22" s="579"/>
      <c r="J22" s="493" t="str">
        <f>IF(入力用シート!C14="","",入力用シート!C14)</f>
        <v/>
      </c>
      <c r="K22" s="493"/>
      <c r="L22" s="493"/>
      <c r="M22" s="493"/>
      <c r="N22" s="493"/>
      <c r="O22" s="493"/>
      <c r="P22" s="493"/>
      <c r="Q22" s="493"/>
      <c r="R22" s="493"/>
      <c r="S22" s="493"/>
      <c r="T22" s="493"/>
      <c r="U22" s="493"/>
      <c r="V22" s="493"/>
      <c r="W22" s="580"/>
      <c r="X22" s="357" t="s">
        <v>50</v>
      </c>
      <c r="Y22" s="413"/>
      <c r="Z22" s="413"/>
      <c r="AA22" s="414"/>
      <c r="AB22" s="581" t="str">
        <f>IF(入力用シート!C33="","",入力用シート!C33)</f>
        <v/>
      </c>
      <c r="AC22" s="582"/>
      <c r="AD22" s="582"/>
      <c r="AE22" s="582"/>
      <c r="AF22" s="582"/>
      <c r="AG22" s="531" t="s">
        <v>96</v>
      </c>
      <c r="AH22" s="531"/>
      <c r="AI22" s="531"/>
      <c r="AJ22" s="583"/>
      <c r="AL22" s="89"/>
      <c r="AM22" s="89"/>
      <c r="AN22" s="89"/>
      <c r="AO22" s="89"/>
      <c r="AP22" s="89"/>
      <c r="AQ22" s="89"/>
      <c r="AR22" s="89"/>
      <c r="AS22" s="89"/>
      <c r="AT22" s="89"/>
      <c r="AU22" s="89"/>
      <c r="AV22" s="89"/>
      <c r="AW22" s="89"/>
    </row>
    <row r="23" spans="1:49" ht="22.5" customHeight="1" thickBot="1" x14ac:dyDescent="0.2">
      <c r="A23" s="363"/>
      <c r="B23" s="364"/>
      <c r="C23" s="364"/>
      <c r="D23" s="364"/>
      <c r="E23" s="364"/>
      <c r="F23" s="364"/>
      <c r="G23" s="337" t="str">
        <f>IF(入力用シート!C13="","",入力用シート!C13)</f>
        <v/>
      </c>
      <c r="H23" s="338"/>
      <c r="I23" s="338"/>
      <c r="J23" s="338"/>
      <c r="K23" s="338"/>
      <c r="L23" s="338"/>
      <c r="M23" s="338"/>
      <c r="N23" s="338"/>
      <c r="O23" s="338"/>
      <c r="P23" s="338"/>
      <c r="Q23" s="338"/>
      <c r="R23" s="338"/>
      <c r="S23" s="338"/>
      <c r="T23" s="338"/>
      <c r="U23" s="338"/>
      <c r="V23" s="338"/>
      <c r="W23" s="339"/>
      <c r="X23" s="418"/>
      <c r="Y23" s="419"/>
      <c r="Z23" s="419"/>
      <c r="AA23" s="420"/>
      <c r="AB23" s="340" t="s">
        <v>97</v>
      </c>
      <c r="AC23" s="341"/>
      <c r="AD23" s="251" t="str">
        <f>IF(入力用シート!C34="","",入力用シート!C34)</f>
        <v/>
      </c>
      <c r="AE23" s="87" t="s">
        <v>65</v>
      </c>
      <c r="AF23" s="341" t="s">
        <v>98</v>
      </c>
      <c r="AG23" s="341"/>
      <c r="AH23" s="251" t="str">
        <f>IF(入力用シート!C35="","",入力用シート!C35)</f>
        <v/>
      </c>
      <c r="AI23" s="341" t="s">
        <v>124</v>
      </c>
      <c r="AJ23" s="342"/>
      <c r="AL23" s="89"/>
      <c r="AM23" s="89"/>
      <c r="AN23" s="89"/>
      <c r="AO23" s="89"/>
      <c r="AP23" s="89"/>
      <c r="AQ23" s="89"/>
      <c r="AR23" s="89"/>
      <c r="AS23" s="89"/>
      <c r="AT23" s="89"/>
      <c r="AU23" s="89"/>
      <c r="AV23" s="89"/>
      <c r="AW23" s="89"/>
    </row>
    <row r="24" spans="1:49" ht="36.75" customHeight="1" thickBot="1" x14ac:dyDescent="0.2">
      <c r="A24" s="347" t="s">
        <v>82</v>
      </c>
      <c r="B24" s="348"/>
      <c r="C24" s="348"/>
      <c r="D24" s="348"/>
      <c r="E24" s="348"/>
      <c r="F24" s="349"/>
      <c r="G24" s="571" t="str">
        <f>IF(入力用シート!C16="","",入力用シート!C15&amp;"　"&amp;入力用シート!C16)</f>
        <v/>
      </c>
      <c r="H24" s="572"/>
      <c r="I24" s="572"/>
      <c r="J24" s="572"/>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L24" s="89"/>
      <c r="AM24" s="89"/>
      <c r="AN24" s="89"/>
      <c r="AO24" s="89"/>
      <c r="AP24" s="89"/>
      <c r="AQ24" s="89"/>
      <c r="AR24" s="89"/>
      <c r="AS24" s="89"/>
      <c r="AT24" s="89"/>
      <c r="AU24" s="89"/>
      <c r="AV24" s="89"/>
      <c r="AW24" s="89"/>
    </row>
    <row r="25" spans="1:49" ht="24.95" customHeight="1" thickBot="1" x14ac:dyDescent="0.2">
      <c r="A25" s="347" t="s">
        <v>49</v>
      </c>
      <c r="B25" s="348"/>
      <c r="C25" s="348"/>
      <c r="D25" s="348"/>
      <c r="E25" s="348"/>
      <c r="F25" s="348"/>
      <c r="G25" s="569">
        <f>入力用シート!C36+入力用シート!C37</f>
        <v>0</v>
      </c>
      <c r="H25" s="570"/>
      <c r="I25" s="570"/>
      <c r="J25" s="561" t="s">
        <v>99</v>
      </c>
      <c r="K25" s="561"/>
      <c r="L25" s="561"/>
      <c r="M25" s="561"/>
      <c r="N25" s="570">
        <f>入力用シート!C36</f>
        <v>0</v>
      </c>
      <c r="O25" s="570"/>
      <c r="P25" s="561" t="s">
        <v>101</v>
      </c>
      <c r="Q25" s="561"/>
      <c r="R25" s="561"/>
      <c r="S25" s="561"/>
      <c r="T25" s="570">
        <f>入力用シート!C37</f>
        <v>0</v>
      </c>
      <c r="U25" s="570"/>
      <c r="V25" s="561" t="s">
        <v>100</v>
      </c>
      <c r="W25" s="562"/>
      <c r="X25" s="563" t="s">
        <v>57</v>
      </c>
      <c r="Y25" s="564"/>
      <c r="Z25" s="564"/>
      <c r="AA25" s="565"/>
      <c r="AB25" s="331" t="str">
        <f>IF(入力用シート!C38="","",入力用シート!C38)</f>
        <v/>
      </c>
      <c r="AC25" s="332"/>
      <c r="AD25" s="332"/>
      <c r="AE25" s="332"/>
      <c r="AF25" s="332"/>
      <c r="AG25" s="332"/>
      <c r="AH25" s="332"/>
      <c r="AI25" s="332"/>
      <c r="AJ25" s="333"/>
      <c r="AL25" s="89"/>
      <c r="AM25" s="89"/>
      <c r="AN25" s="89"/>
      <c r="AO25" s="89"/>
      <c r="AP25" s="89"/>
      <c r="AQ25" s="89"/>
      <c r="AR25" s="89"/>
      <c r="AS25" s="89"/>
      <c r="AT25" s="89"/>
      <c r="AU25" s="89"/>
      <c r="AV25" s="89"/>
      <c r="AW25" s="89"/>
    </row>
    <row r="26" spans="1:49" ht="24.95" customHeight="1" thickBot="1" x14ac:dyDescent="0.2">
      <c r="A26" s="347" t="s">
        <v>83</v>
      </c>
      <c r="B26" s="348"/>
      <c r="C26" s="348"/>
      <c r="D26" s="348"/>
      <c r="E26" s="348"/>
      <c r="F26" s="349"/>
      <c r="G26" s="566" t="str">
        <f>IF(入力用シート!C39="","",入力用シート!C39)</f>
        <v/>
      </c>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7"/>
      <c r="AJ26" s="568"/>
      <c r="AL26" s="89"/>
      <c r="AM26" s="89"/>
      <c r="AN26" s="89"/>
      <c r="AO26" s="89"/>
      <c r="AP26" s="89"/>
      <c r="AQ26" s="89"/>
      <c r="AR26" s="89"/>
      <c r="AS26" s="89"/>
      <c r="AT26" s="89"/>
      <c r="AU26" s="89"/>
      <c r="AV26" s="89"/>
      <c r="AW26" s="89"/>
    </row>
    <row r="27" spans="1:49" ht="28.5" customHeight="1" thickBot="1" x14ac:dyDescent="0.2">
      <c r="A27" s="357" t="s">
        <v>47</v>
      </c>
      <c r="B27" s="358"/>
      <c r="C27" s="358"/>
      <c r="D27" s="358"/>
      <c r="E27" s="358"/>
      <c r="F27" s="358"/>
      <c r="G27" s="61">
        <v>1</v>
      </c>
      <c r="H27" s="336" t="str">
        <f>IF(入力用シート!C40="","",入力用シート!C40)</f>
        <v/>
      </c>
      <c r="I27" s="336"/>
      <c r="J27" s="336"/>
      <c r="K27" s="336"/>
      <c r="L27" s="336"/>
      <c r="M27" s="336"/>
      <c r="N27" s="336"/>
      <c r="O27" s="336"/>
      <c r="P27" s="336"/>
      <c r="Q27" s="336"/>
      <c r="R27" s="336"/>
      <c r="S27" s="336"/>
      <c r="T27" s="336"/>
      <c r="U27" s="336"/>
      <c r="V27" s="336"/>
      <c r="W27" s="334" t="str">
        <f>IF(入力用シート!C41="","",入力用シート!C41)</f>
        <v/>
      </c>
      <c r="X27" s="334"/>
      <c r="Y27" s="334"/>
      <c r="Z27" s="334"/>
      <c r="AA27" s="334"/>
      <c r="AB27" s="334"/>
      <c r="AC27" s="334"/>
      <c r="AD27" s="334"/>
      <c r="AE27" s="334"/>
      <c r="AF27" s="334"/>
      <c r="AG27" s="334"/>
      <c r="AH27" s="334"/>
      <c r="AI27" s="334"/>
      <c r="AJ27" s="335"/>
      <c r="AL27" s="89"/>
      <c r="AM27" s="89"/>
      <c r="AN27" s="89"/>
      <c r="AO27" s="89"/>
      <c r="AP27" s="89"/>
      <c r="AQ27" s="89"/>
      <c r="AR27" s="89"/>
      <c r="AS27" s="89"/>
      <c r="AT27" s="89"/>
      <c r="AU27" s="89"/>
      <c r="AV27" s="89"/>
      <c r="AW27" s="89"/>
    </row>
    <row r="28" spans="1:49" ht="28.5" customHeight="1" thickBot="1" x14ac:dyDescent="0.2">
      <c r="A28" s="360"/>
      <c r="B28" s="361"/>
      <c r="C28" s="361"/>
      <c r="D28" s="361"/>
      <c r="E28" s="361"/>
      <c r="F28" s="361"/>
      <c r="G28" s="61">
        <v>2</v>
      </c>
      <c r="H28" s="336" t="str">
        <f>IF(入力用シート!C42="","",入力用シート!C42)</f>
        <v/>
      </c>
      <c r="I28" s="336"/>
      <c r="J28" s="336"/>
      <c r="K28" s="336"/>
      <c r="L28" s="336"/>
      <c r="M28" s="336"/>
      <c r="N28" s="336"/>
      <c r="O28" s="336"/>
      <c r="P28" s="336"/>
      <c r="Q28" s="336"/>
      <c r="R28" s="336"/>
      <c r="S28" s="336"/>
      <c r="T28" s="336"/>
      <c r="U28" s="336"/>
      <c r="V28" s="336"/>
      <c r="W28" s="334" t="str">
        <f>IF(入力用シート!C43="","",入力用シート!C43)</f>
        <v/>
      </c>
      <c r="X28" s="334"/>
      <c r="Y28" s="334"/>
      <c r="Z28" s="334"/>
      <c r="AA28" s="334"/>
      <c r="AB28" s="334"/>
      <c r="AC28" s="334"/>
      <c r="AD28" s="334"/>
      <c r="AE28" s="334"/>
      <c r="AF28" s="334"/>
      <c r="AG28" s="334"/>
      <c r="AH28" s="334"/>
      <c r="AI28" s="334"/>
      <c r="AJ28" s="335"/>
      <c r="AL28" s="89"/>
      <c r="AM28" s="89"/>
      <c r="AN28" s="89"/>
      <c r="AO28" s="89"/>
      <c r="AP28" s="89"/>
      <c r="AQ28" s="89"/>
      <c r="AR28" s="89"/>
      <c r="AS28" s="89"/>
      <c r="AT28" s="89"/>
      <c r="AU28" s="89"/>
      <c r="AV28" s="89"/>
      <c r="AW28" s="89"/>
    </row>
    <row r="29" spans="1:49" ht="28.5" customHeight="1" thickBot="1" x14ac:dyDescent="0.2">
      <c r="A29" s="360"/>
      <c r="B29" s="361"/>
      <c r="C29" s="361"/>
      <c r="D29" s="361"/>
      <c r="E29" s="361"/>
      <c r="F29" s="361"/>
      <c r="G29" s="61">
        <v>3</v>
      </c>
      <c r="H29" s="336" t="str">
        <f>IF(入力用シート!C44="","",入力用シート!C44)</f>
        <v/>
      </c>
      <c r="I29" s="336"/>
      <c r="J29" s="336"/>
      <c r="K29" s="336"/>
      <c r="L29" s="336"/>
      <c r="M29" s="336"/>
      <c r="N29" s="336"/>
      <c r="O29" s="336"/>
      <c r="P29" s="336"/>
      <c r="Q29" s="336"/>
      <c r="R29" s="336"/>
      <c r="S29" s="336"/>
      <c r="T29" s="336"/>
      <c r="U29" s="336"/>
      <c r="V29" s="336"/>
      <c r="W29" s="334" t="str">
        <f>IF(入力用シート!C45="","",入力用シート!C45)</f>
        <v/>
      </c>
      <c r="X29" s="334"/>
      <c r="Y29" s="334"/>
      <c r="Z29" s="334"/>
      <c r="AA29" s="334"/>
      <c r="AB29" s="334"/>
      <c r="AC29" s="334"/>
      <c r="AD29" s="334"/>
      <c r="AE29" s="334"/>
      <c r="AF29" s="334"/>
      <c r="AG29" s="334"/>
      <c r="AH29" s="334"/>
      <c r="AI29" s="334"/>
      <c r="AJ29" s="335"/>
      <c r="AL29" s="89"/>
      <c r="AM29" s="89"/>
      <c r="AN29" s="89"/>
      <c r="AO29" s="89"/>
      <c r="AP29" s="89"/>
      <c r="AQ29" s="89"/>
      <c r="AR29" s="89"/>
      <c r="AS29" s="89"/>
      <c r="AT29" s="89"/>
      <c r="AU29" s="89"/>
      <c r="AV29" s="89"/>
      <c r="AW29" s="89"/>
    </row>
    <row r="30" spans="1:49" ht="28.5" customHeight="1" thickBot="1" x14ac:dyDescent="0.2">
      <c r="A30" s="363"/>
      <c r="B30" s="364"/>
      <c r="C30" s="364"/>
      <c r="D30" s="364"/>
      <c r="E30" s="364"/>
      <c r="F30" s="364"/>
      <c r="G30" s="61">
        <v>4</v>
      </c>
      <c r="H30" s="336" t="str">
        <f>IF(入力用シート!C46="","",入力用シート!C46)</f>
        <v/>
      </c>
      <c r="I30" s="336"/>
      <c r="J30" s="336"/>
      <c r="K30" s="336"/>
      <c r="L30" s="336"/>
      <c r="M30" s="336"/>
      <c r="N30" s="336"/>
      <c r="O30" s="336"/>
      <c r="P30" s="336"/>
      <c r="Q30" s="336"/>
      <c r="R30" s="336"/>
      <c r="S30" s="336"/>
      <c r="T30" s="336"/>
      <c r="U30" s="336"/>
      <c r="V30" s="336"/>
      <c r="W30" s="334" t="str">
        <f>IF(入力用シート!C47="","",入力用シート!C47)</f>
        <v/>
      </c>
      <c r="X30" s="334"/>
      <c r="Y30" s="334"/>
      <c r="Z30" s="334"/>
      <c r="AA30" s="334"/>
      <c r="AB30" s="334"/>
      <c r="AC30" s="334"/>
      <c r="AD30" s="334"/>
      <c r="AE30" s="334"/>
      <c r="AF30" s="334"/>
      <c r="AG30" s="334"/>
      <c r="AH30" s="334"/>
      <c r="AI30" s="334"/>
      <c r="AJ30" s="335"/>
      <c r="AL30" s="89"/>
      <c r="AM30" s="89"/>
      <c r="AN30" s="89"/>
      <c r="AO30" s="89"/>
      <c r="AP30" s="89"/>
      <c r="AQ30" s="89"/>
      <c r="AR30" s="89"/>
      <c r="AS30" s="89"/>
      <c r="AT30" s="89"/>
      <c r="AU30" s="89"/>
      <c r="AV30" s="89"/>
      <c r="AW30" s="89"/>
    </row>
    <row r="31" spans="1:49" ht="20.100000000000001" customHeight="1" thickBot="1" x14ac:dyDescent="0.2">
      <c r="A31" s="555" t="s">
        <v>21</v>
      </c>
      <c r="B31" s="558" t="s">
        <v>13</v>
      </c>
      <c r="C31" s="559"/>
      <c r="D31" s="559"/>
      <c r="E31" s="559"/>
      <c r="F31" s="559"/>
      <c r="G31" s="559"/>
      <c r="H31" s="559"/>
      <c r="I31" s="559"/>
      <c r="J31" s="559"/>
      <c r="K31" s="559"/>
      <c r="L31" s="559"/>
      <c r="M31" s="559"/>
      <c r="N31" s="559"/>
      <c r="O31" s="559"/>
      <c r="P31" s="559"/>
      <c r="Q31" s="559"/>
      <c r="R31" s="559"/>
      <c r="S31" s="559"/>
      <c r="T31" s="559"/>
      <c r="U31" s="559"/>
      <c r="V31" s="559"/>
      <c r="W31" s="559"/>
      <c r="X31" s="559"/>
      <c r="Y31" s="559"/>
      <c r="Z31" s="560"/>
      <c r="AA31" s="8"/>
      <c r="AB31" s="559" t="s">
        <v>14</v>
      </c>
      <c r="AC31" s="559"/>
      <c r="AD31" s="559"/>
      <c r="AE31" s="559"/>
      <c r="AF31" s="559"/>
      <c r="AG31" s="559"/>
      <c r="AH31" s="559"/>
      <c r="AI31" s="559"/>
      <c r="AJ31" s="560"/>
      <c r="AL31" s="89"/>
      <c r="AM31" s="89"/>
      <c r="AN31" s="89"/>
      <c r="AO31" s="89"/>
      <c r="AP31" s="89"/>
      <c r="AQ31" s="89"/>
      <c r="AR31" s="89"/>
      <c r="AS31" s="89"/>
      <c r="AT31" s="89"/>
      <c r="AU31" s="89"/>
      <c r="AV31" s="89"/>
      <c r="AW31" s="89"/>
    </row>
    <row r="32" spans="1:49" ht="20.25" customHeight="1" x14ac:dyDescent="0.15">
      <c r="A32" s="556"/>
      <c r="B32" s="529" t="s">
        <v>17</v>
      </c>
      <c r="C32" s="9" t="s">
        <v>74</v>
      </c>
      <c r="D32" s="190"/>
      <c r="E32" s="190"/>
      <c r="F32" s="190"/>
      <c r="G32" s="190"/>
      <c r="H32" s="5"/>
      <c r="I32" s="68"/>
      <c r="J32" s="553"/>
      <c r="K32" s="553"/>
      <c r="L32" s="553"/>
      <c r="M32" s="553"/>
      <c r="N32" s="553"/>
      <c r="O32" s="553"/>
      <c r="P32" s="553"/>
      <c r="Q32" s="553"/>
      <c r="R32" s="553"/>
      <c r="S32" s="553"/>
      <c r="T32" s="553"/>
      <c r="U32" s="553"/>
      <c r="V32" s="553"/>
      <c r="W32" s="553"/>
      <c r="X32" s="553"/>
      <c r="Y32" s="553"/>
      <c r="Z32" s="554"/>
      <c r="AA32" s="327" t="str">
        <f>IF(入力用シート!C49="","",入力用シート!C49)</f>
        <v/>
      </c>
      <c r="AB32" s="328"/>
      <c r="AC32" s="328"/>
      <c r="AD32" s="328"/>
      <c r="AE32" s="328"/>
      <c r="AF32" s="328"/>
      <c r="AG32" s="328"/>
      <c r="AH32" s="328"/>
      <c r="AI32" s="328"/>
      <c r="AJ32" s="329"/>
      <c r="AL32" s="89"/>
      <c r="AM32" s="89"/>
      <c r="AN32" s="89"/>
      <c r="AO32" s="89"/>
      <c r="AP32" s="89"/>
      <c r="AQ32" s="89"/>
      <c r="AR32" s="89"/>
      <c r="AS32" s="89"/>
      <c r="AT32" s="89"/>
      <c r="AU32" s="89"/>
      <c r="AV32" s="89"/>
      <c r="AW32" s="89"/>
    </row>
    <row r="33" spans="1:49" ht="22.5" customHeight="1" thickBot="1" x14ac:dyDescent="0.2">
      <c r="A33" s="556"/>
      <c r="B33" s="530"/>
      <c r="C33" s="533" t="str">
        <f>IF(入力用シート!C48="","",入力用シート!C48)</f>
        <v/>
      </c>
      <c r="D33" s="428"/>
      <c r="E33" s="428"/>
      <c r="F33" s="428"/>
      <c r="G33" s="428"/>
      <c r="H33" s="428"/>
      <c r="I33" s="428"/>
      <c r="J33" s="428"/>
      <c r="K33" s="428"/>
      <c r="L33" s="428"/>
      <c r="M33" s="428"/>
      <c r="N33" s="428"/>
      <c r="O33" s="428"/>
      <c r="P33" s="428"/>
      <c r="Q33" s="428"/>
      <c r="R33" s="428"/>
      <c r="S33" s="428"/>
      <c r="T33" s="428"/>
      <c r="U33" s="428"/>
      <c r="V33" s="428"/>
      <c r="W33" s="428"/>
      <c r="X33" s="428"/>
      <c r="Y33" s="428"/>
      <c r="Z33" s="534"/>
      <c r="AA33" s="535" t="s">
        <v>60</v>
      </c>
      <c r="AB33" s="536"/>
      <c r="AC33" s="536"/>
      <c r="AD33" s="343" t="str">
        <f>IF(入力用シート!C50="","",入力用シート!C50)</f>
        <v/>
      </c>
      <c r="AE33" s="343"/>
      <c r="AF33" s="343"/>
      <c r="AG33" s="343"/>
      <c r="AH33" s="343"/>
      <c r="AI33" s="343"/>
      <c r="AJ33" s="73" t="s">
        <v>34</v>
      </c>
      <c r="AL33" s="89"/>
      <c r="AM33" s="89"/>
      <c r="AN33" s="89"/>
      <c r="AO33" s="89"/>
      <c r="AP33" s="89"/>
      <c r="AQ33" s="89"/>
      <c r="AR33" s="89"/>
      <c r="AS33" s="89"/>
      <c r="AT33" s="89"/>
      <c r="AU33" s="89"/>
      <c r="AV33" s="89"/>
      <c r="AW33" s="89"/>
    </row>
    <row r="34" spans="1:49" ht="20.25" customHeight="1" x14ac:dyDescent="0.15">
      <c r="A34" s="556"/>
      <c r="B34" s="529" t="s">
        <v>18</v>
      </c>
      <c r="C34" s="9" t="s">
        <v>74</v>
      </c>
      <c r="D34" s="190"/>
      <c r="E34" s="190"/>
      <c r="F34" s="190"/>
      <c r="G34" s="190"/>
      <c r="H34" s="5"/>
      <c r="I34" s="68"/>
      <c r="J34" s="553"/>
      <c r="K34" s="553"/>
      <c r="L34" s="553"/>
      <c r="M34" s="553"/>
      <c r="N34" s="553"/>
      <c r="O34" s="553"/>
      <c r="P34" s="553"/>
      <c r="Q34" s="553"/>
      <c r="R34" s="553"/>
      <c r="S34" s="553"/>
      <c r="T34" s="553"/>
      <c r="U34" s="553"/>
      <c r="V34" s="553"/>
      <c r="W34" s="553"/>
      <c r="X34" s="553"/>
      <c r="Y34" s="553"/>
      <c r="Z34" s="554"/>
      <c r="AA34" s="327" t="str">
        <f>IF(入力用シート!C52="","",入力用シート!C52)</f>
        <v/>
      </c>
      <c r="AB34" s="328"/>
      <c r="AC34" s="328"/>
      <c r="AD34" s="328"/>
      <c r="AE34" s="328"/>
      <c r="AF34" s="328"/>
      <c r="AG34" s="328"/>
      <c r="AH34" s="328"/>
      <c r="AI34" s="328"/>
      <c r="AJ34" s="329"/>
      <c r="AL34" s="89"/>
      <c r="AM34" s="89"/>
      <c r="AN34" s="89"/>
      <c r="AO34" s="89"/>
      <c r="AP34" s="89"/>
      <c r="AQ34" s="89"/>
      <c r="AR34" s="89"/>
      <c r="AS34" s="89"/>
      <c r="AT34" s="89"/>
      <c r="AU34" s="89"/>
      <c r="AV34" s="89"/>
      <c r="AW34" s="89"/>
    </row>
    <row r="35" spans="1:49" ht="22.5" customHeight="1" thickBot="1" x14ac:dyDescent="0.2">
      <c r="A35" s="556"/>
      <c r="B35" s="530"/>
      <c r="C35" s="533" t="str">
        <f>IF(入力用シート!C51="","",入力用シート!C51)</f>
        <v/>
      </c>
      <c r="D35" s="428"/>
      <c r="E35" s="428"/>
      <c r="F35" s="428"/>
      <c r="G35" s="428"/>
      <c r="H35" s="428"/>
      <c r="I35" s="428"/>
      <c r="J35" s="428"/>
      <c r="K35" s="428"/>
      <c r="L35" s="428"/>
      <c r="M35" s="428"/>
      <c r="N35" s="428"/>
      <c r="O35" s="428"/>
      <c r="P35" s="428"/>
      <c r="Q35" s="428"/>
      <c r="R35" s="428"/>
      <c r="S35" s="428"/>
      <c r="T35" s="428"/>
      <c r="U35" s="428"/>
      <c r="V35" s="428"/>
      <c r="W35" s="428"/>
      <c r="X35" s="428"/>
      <c r="Y35" s="428"/>
      <c r="Z35" s="534"/>
      <c r="AA35" s="535" t="s">
        <v>60</v>
      </c>
      <c r="AB35" s="536"/>
      <c r="AC35" s="536"/>
      <c r="AD35" s="343" t="str">
        <f>IF(入力用シート!C53="","",入力用シート!C53)</f>
        <v/>
      </c>
      <c r="AE35" s="343"/>
      <c r="AF35" s="343"/>
      <c r="AG35" s="343"/>
      <c r="AH35" s="343"/>
      <c r="AI35" s="343"/>
      <c r="AJ35" s="73" t="s">
        <v>34</v>
      </c>
      <c r="AL35" s="89"/>
      <c r="AM35" s="89"/>
      <c r="AN35" s="89"/>
      <c r="AO35" s="89"/>
      <c r="AP35" s="89"/>
      <c r="AQ35" s="89"/>
      <c r="AR35" s="89"/>
      <c r="AS35" s="89"/>
      <c r="AT35" s="89"/>
      <c r="AU35" s="89"/>
      <c r="AV35" s="89"/>
      <c r="AW35" s="89"/>
    </row>
    <row r="36" spans="1:49" ht="20.25" customHeight="1" x14ac:dyDescent="0.15">
      <c r="A36" s="556"/>
      <c r="B36" s="529" t="s">
        <v>15</v>
      </c>
      <c r="C36" s="9" t="s">
        <v>75</v>
      </c>
      <c r="D36" s="190"/>
      <c r="E36" s="190"/>
      <c r="F36" s="190"/>
      <c r="G36" s="190"/>
      <c r="H36" s="5"/>
      <c r="I36" s="128"/>
      <c r="J36" s="128"/>
      <c r="K36" s="71"/>
      <c r="L36" s="71"/>
      <c r="M36" s="531" t="s">
        <v>102</v>
      </c>
      <c r="N36" s="531"/>
      <c r="O36" s="531"/>
      <c r="P36" s="532" t="str">
        <f>IF(入力用シート!C55="","",入力用シート!C55)</f>
        <v/>
      </c>
      <c r="Q36" s="532"/>
      <c r="R36" s="532"/>
      <c r="S36" s="532"/>
      <c r="T36" s="532"/>
      <c r="U36" s="532"/>
      <c r="V36" s="532"/>
      <c r="W36" s="532"/>
      <c r="X36" s="532"/>
      <c r="Y36" s="532"/>
      <c r="Z36" s="72" t="s">
        <v>34</v>
      </c>
      <c r="AA36" s="327" t="str">
        <f>IF(入力用シート!C56="","",入力用シート!C56)</f>
        <v/>
      </c>
      <c r="AB36" s="328"/>
      <c r="AC36" s="328"/>
      <c r="AD36" s="328"/>
      <c r="AE36" s="328"/>
      <c r="AF36" s="328"/>
      <c r="AG36" s="328"/>
      <c r="AH36" s="328"/>
      <c r="AI36" s="328"/>
      <c r="AJ36" s="329"/>
      <c r="AL36" s="89"/>
      <c r="AM36" s="89"/>
      <c r="AN36" s="89"/>
      <c r="AO36" s="89"/>
      <c r="AP36" s="89"/>
      <c r="AQ36" s="89"/>
      <c r="AR36" s="89"/>
      <c r="AS36" s="89"/>
      <c r="AT36" s="89"/>
      <c r="AU36" s="89"/>
      <c r="AV36" s="89"/>
      <c r="AW36" s="89"/>
    </row>
    <row r="37" spans="1:49" ht="22.5" customHeight="1" thickBot="1" x14ac:dyDescent="0.2">
      <c r="A37" s="556"/>
      <c r="B37" s="530"/>
      <c r="C37" s="533" t="str">
        <f>IF(入力用シート!C54="","",入力用シート!C54)</f>
        <v/>
      </c>
      <c r="D37" s="428"/>
      <c r="E37" s="428"/>
      <c r="F37" s="428"/>
      <c r="G37" s="428"/>
      <c r="H37" s="428"/>
      <c r="I37" s="428"/>
      <c r="J37" s="428"/>
      <c r="K37" s="428"/>
      <c r="L37" s="428"/>
      <c r="M37" s="428"/>
      <c r="N37" s="428"/>
      <c r="O37" s="428"/>
      <c r="P37" s="428"/>
      <c r="Q37" s="428"/>
      <c r="R37" s="428"/>
      <c r="S37" s="428"/>
      <c r="T37" s="428"/>
      <c r="U37" s="428"/>
      <c r="V37" s="428"/>
      <c r="W37" s="428"/>
      <c r="X37" s="428"/>
      <c r="Y37" s="428"/>
      <c r="Z37" s="534"/>
      <c r="AA37" s="535" t="s">
        <v>60</v>
      </c>
      <c r="AB37" s="536"/>
      <c r="AC37" s="536"/>
      <c r="AD37" s="343" t="str">
        <f>IF(入力用シート!C57="","",入力用シート!C57)</f>
        <v/>
      </c>
      <c r="AE37" s="343"/>
      <c r="AF37" s="343"/>
      <c r="AG37" s="343"/>
      <c r="AH37" s="343"/>
      <c r="AI37" s="343"/>
      <c r="AJ37" s="73" t="s">
        <v>34</v>
      </c>
      <c r="AL37" s="89"/>
      <c r="AM37" s="89"/>
      <c r="AN37" s="89"/>
      <c r="AO37" s="89"/>
      <c r="AP37" s="89"/>
      <c r="AQ37" s="89"/>
      <c r="AR37" s="89"/>
      <c r="AS37" s="89"/>
      <c r="AT37" s="89"/>
      <c r="AU37" s="89"/>
      <c r="AV37" s="89"/>
      <c r="AW37" s="89"/>
    </row>
    <row r="38" spans="1:49" ht="20.25" customHeight="1" x14ac:dyDescent="0.15">
      <c r="A38" s="556"/>
      <c r="B38" s="529" t="s">
        <v>16</v>
      </c>
      <c r="C38" s="10" t="s">
        <v>75</v>
      </c>
      <c r="D38" s="185"/>
      <c r="E38" s="185"/>
      <c r="F38" s="185"/>
      <c r="G38" s="185"/>
      <c r="H38" s="11"/>
      <c r="I38" s="100"/>
      <c r="J38" s="100"/>
      <c r="K38" s="71"/>
      <c r="L38" s="71"/>
      <c r="M38" s="531" t="s">
        <v>102</v>
      </c>
      <c r="N38" s="531"/>
      <c r="O38" s="531"/>
      <c r="P38" s="532" t="str">
        <f>IF(入力用シート!C59="","",入力用シート!C59)</f>
        <v/>
      </c>
      <c r="Q38" s="532"/>
      <c r="R38" s="532"/>
      <c r="S38" s="532"/>
      <c r="T38" s="532"/>
      <c r="U38" s="532"/>
      <c r="V38" s="532"/>
      <c r="W38" s="532"/>
      <c r="X38" s="532"/>
      <c r="Y38" s="532"/>
      <c r="Z38" s="72" t="s">
        <v>34</v>
      </c>
      <c r="AA38" s="327" t="str">
        <f>IF(入力用シート!C60="","",入力用シート!C60)</f>
        <v/>
      </c>
      <c r="AB38" s="328"/>
      <c r="AC38" s="328"/>
      <c r="AD38" s="328"/>
      <c r="AE38" s="328"/>
      <c r="AF38" s="328"/>
      <c r="AG38" s="328"/>
      <c r="AH38" s="328"/>
      <c r="AI38" s="328"/>
      <c r="AJ38" s="329"/>
      <c r="AL38" s="89"/>
      <c r="AM38" s="89"/>
      <c r="AN38" s="89"/>
      <c r="AO38" s="89"/>
      <c r="AP38" s="89"/>
      <c r="AQ38" s="89"/>
      <c r="AR38" s="89"/>
      <c r="AS38" s="89"/>
      <c r="AT38" s="89"/>
      <c r="AU38" s="89"/>
      <c r="AV38" s="89"/>
      <c r="AW38" s="89"/>
    </row>
    <row r="39" spans="1:49" ht="22.5" customHeight="1" thickBot="1" x14ac:dyDescent="0.2">
      <c r="A39" s="556"/>
      <c r="B39" s="530"/>
      <c r="C39" s="533" t="str">
        <f>IF(入力用シート!C58="","",入力用シート!C58)</f>
        <v/>
      </c>
      <c r="D39" s="428"/>
      <c r="E39" s="428"/>
      <c r="F39" s="428"/>
      <c r="G39" s="428"/>
      <c r="H39" s="428"/>
      <c r="I39" s="428"/>
      <c r="J39" s="428"/>
      <c r="K39" s="428"/>
      <c r="L39" s="428"/>
      <c r="M39" s="428"/>
      <c r="N39" s="428"/>
      <c r="O39" s="428"/>
      <c r="P39" s="428"/>
      <c r="Q39" s="428"/>
      <c r="R39" s="428"/>
      <c r="S39" s="428"/>
      <c r="T39" s="428"/>
      <c r="U39" s="428"/>
      <c r="V39" s="428"/>
      <c r="W39" s="428"/>
      <c r="X39" s="428"/>
      <c r="Y39" s="428"/>
      <c r="Z39" s="534"/>
      <c r="AA39" s="535" t="s">
        <v>60</v>
      </c>
      <c r="AB39" s="536"/>
      <c r="AC39" s="536"/>
      <c r="AD39" s="343" t="str">
        <f>IF(入力用シート!C61="","",入力用シート!C61)</f>
        <v/>
      </c>
      <c r="AE39" s="343"/>
      <c r="AF39" s="343"/>
      <c r="AG39" s="343"/>
      <c r="AH39" s="343"/>
      <c r="AI39" s="343"/>
      <c r="AJ39" s="73" t="s">
        <v>34</v>
      </c>
      <c r="AL39" s="89"/>
      <c r="AM39" s="89"/>
      <c r="AN39" s="89"/>
      <c r="AO39" s="89"/>
      <c r="AP39" s="89"/>
      <c r="AQ39" s="89"/>
      <c r="AR39" s="89"/>
      <c r="AS39" s="89"/>
      <c r="AT39" s="89"/>
      <c r="AU39" s="89"/>
      <c r="AV39" s="89"/>
      <c r="AW39" s="89"/>
    </row>
    <row r="40" spans="1:49" ht="20.25" customHeight="1" x14ac:dyDescent="0.15">
      <c r="A40" s="556"/>
      <c r="B40" s="529" t="s">
        <v>54</v>
      </c>
      <c r="C40" s="10" t="s">
        <v>75</v>
      </c>
      <c r="D40" s="185"/>
      <c r="E40" s="185"/>
      <c r="F40" s="185"/>
      <c r="G40" s="185"/>
      <c r="H40" s="11"/>
      <c r="I40" s="100"/>
      <c r="J40" s="100"/>
      <c r="K40" s="71"/>
      <c r="L40" s="71"/>
      <c r="M40" s="531" t="s">
        <v>102</v>
      </c>
      <c r="N40" s="531"/>
      <c r="O40" s="531"/>
      <c r="P40" s="532" t="str">
        <f>IF(入力用シート!C63="","",入力用シート!C63)</f>
        <v/>
      </c>
      <c r="Q40" s="532"/>
      <c r="R40" s="532"/>
      <c r="S40" s="532"/>
      <c r="T40" s="532"/>
      <c r="U40" s="532"/>
      <c r="V40" s="532"/>
      <c r="W40" s="532"/>
      <c r="X40" s="532"/>
      <c r="Y40" s="532"/>
      <c r="Z40" s="72" t="s">
        <v>34</v>
      </c>
      <c r="AA40" s="327" t="str">
        <f>IF(入力用シート!C64="","",入力用シート!C64)</f>
        <v/>
      </c>
      <c r="AB40" s="328"/>
      <c r="AC40" s="328"/>
      <c r="AD40" s="328"/>
      <c r="AE40" s="328"/>
      <c r="AF40" s="328"/>
      <c r="AG40" s="328"/>
      <c r="AH40" s="328"/>
      <c r="AI40" s="328"/>
      <c r="AJ40" s="329"/>
      <c r="AL40" s="89"/>
      <c r="AM40" s="89"/>
      <c r="AN40" s="89"/>
      <c r="AO40" s="89"/>
      <c r="AP40" s="89"/>
      <c r="AQ40" s="89"/>
      <c r="AR40" s="89"/>
      <c r="AS40" s="89"/>
      <c r="AT40" s="89"/>
      <c r="AU40" s="89"/>
      <c r="AV40" s="89"/>
      <c r="AW40" s="89"/>
    </row>
    <row r="41" spans="1:49" ht="22.5" customHeight="1" thickBot="1" x14ac:dyDescent="0.2">
      <c r="A41" s="557"/>
      <c r="B41" s="530"/>
      <c r="C41" s="533" t="str">
        <f>IF(入力用シート!C62="","",入力用シート!C62)</f>
        <v/>
      </c>
      <c r="D41" s="428"/>
      <c r="E41" s="428"/>
      <c r="F41" s="428"/>
      <c r="G41" s="428"/>
      <c r="H41" s="428"/>
      <c r="I41" s="428"/>
      <c r="J41" s="428"/>
      <c r="K41" s="428"/>
      <c r="L41" s="428"/>
      <c r="M41" s="428"/>
      <c r="N41" s="428"/>
      <c r="O41" s="428"/>
      <c r="P41" s="428"/>
      <c r="Q41" s="428"/>
      <c r="R41" s="428"/>
      <c r="S41" s="428"/>
      <c r="T41" s="428"/>
      <c r="U41" s="428"/>
      <c r="V41" s="428"/>
      <c r="W41" s="428"/>
      <c r="X41" s="428"/>
      <c r="Y41" s="428"/>
      <c r="Z41" s="534"/>
      <c r="AA41" s="535" t="s">
        <v>60</v>
      </c>
      <c r="AB41" s="536"/>
      <c r="AC41" s="536"/>
      <c r="AD41" s="343" t="str">
        <f>IF(入力用シート!C65="","",入力用シート!C65)</f>
        <v/>
      </c>
      <c r="AE41" s="343"/>
      <c r="AF41" s="343"/>
      <c r="AG41" s="343"/>
      <c r="AH41" s="343"/>
      <c r="AI41" s="343"/>
      <c r="AJ41" s="73" t="s">
        <v>34</v>
      </c>
      <c r="AL41" s="89"/>
      <c r="AM41" s="89"/>
      <c r="AN41" s="89"/>
      <c r="AO41" s="89"/>
      <c r="AP41" s="89"/>
      <c r="AQ41" s="89"/>
      <c r="AR41" s="89"/>
      <c r="AS41" s="89"/>
      <c r="AT41" s="89"/>
      <c r="AU41" s="89"/>
      <c r="AV41" s="89"/>
      <c r="AW41" s="89"/>
    </row>
    <row r="42" spans="1:49" ht="26.25" customHeight="1" x14ac:dyDescent="0.15">
      <c r="A42" s="540"/>
      <c r="B42" s="540"/>
      <c r="C42" s="540"/>
      <c r="D42" s="540"/>
      <c r="E42" s="540"/>
      <c r="F42" s="540"/>
      <c r="G42" s="540"/>
      <c r="H42" s="540"/>
      <c r="I42" s="540"/>
      <c r="J42" s="540"/>
      <c r="K42" s="540"/>
      <c r="L42" s="540"/>
      <c r="M42" s="540"/>
      <c r="N42" s="540"/>
      <c r="O42" s="540"/>
      <c r="P42" s="540"/>
      <c r="Q42" s="540"/>
      <c r="R42" s="540"/>
      <c r="S42" s="540"/>
      <c r="T42" s="540"/>
      <c r="U42" s="540"/>
      <c r="V42" s="540"/>
      <c r="W42" s="540"/>
      <c r="X42" s="540"/>
      <c r="Y42" s="540"/>
      <c r="Z42" s="540"/>
      <c r="AA42" s="540"/>
      <c r="AB42" s="540"/>
      <c r="AC42" s="540"/>
      <c r="AD42" s="540"/>
      <c r="AE42" s="540"/>
      <c r="AF42" s="540"/>
      <c r="AG42" s="540"/>
      <c r="AH42" s="540"/>
      <c r="AI42" s="540"/>
      <c r="AJ42" s="540"/>
      <c r="AL42" s="89"/>
      <c r="AM42" s="89"/>
      <c r="AN42" s="89"/>
      <c r="AO42" s="89"/>
      <c r="AP42" s="89"/>
      <c r="AQ42" s="89"/>
      <c r="AR42" s="89"/>
      <c r="AS42" s="89"/>
      <c r="AT42" s="89"/>
      <c r="AU42" s="89"/>
      <c r="AV42" s="89"/>
      <c r="AW42" s="89"/>
    </row>
    <row r="43" spans="1:49" ht="8.25" customHeight="1" x14ac:dyDescent="0.2">
      <c r="A43" s="12"/>
      <c r="B43" s="187"/>
      <c r="D43" s="190"/>
      <c r="E43" s="190"/>
      <c r="F43" s="190"/>
      <c r="G43" s="190"/>
      <c r="H43" s="125"/>
      <c r="I43" s="176"/>
      <c r="J43" s="176"/>
      <c r="K43" s="176"/>
      <c r="L43" s="176"/>
      <c r="M43" s="176"/>
      <c r="N43" s="176"/>
      <c r="O43" s="176"/>
      <c r="P43" s="176"/>
      <c r="Q43" s="176"/>
      <c r="R43" s="176"/>
      <c r="S43" s="176"/>
      <c r="T43" s="176"/>
      <c r="U43" s="176"/>
      <c r="V43" s="190"/>
      <c r="W43" s="190"/>
      <c r="X43" s="128"/>
      <c r="Y43" s="128"/>
      <c r="Z43" s="128"/>
      <c r="AA43" s="128"/>
      <c r="AB43" s="59"/>
      <c r="AC43" s="59"/>
      <c r="AD43" s="59"/>
      <c r="AE43" s="59"/>
      <c r="AF43" s="59"/>
      <c r="AG43" s="59"/>
      <c r="AH43" s="59"/>
      <c r="AI43" s="59"/>
      <c r="AJ43" s="59"/>
      <c r="AL43" s="89"/>
      <c r="AM43" s="89"/>
      <c r="AN43" s="89"/>
      <c r="AO43" s="89"/>
      <c r="AP43" s="89"/>
      <c r="AQ43" s="89"/>
      <c r="AR43" s="89"/>
      <c r="AS43" s="89"/>
      <c r="AT43" s="89"/>
      <c r="AU43" s="89"/>
      <c r="AV43" s="89"/>
      <c r="AW43" s="89"/>
    </row>
    <row r="44" spans="1:49" ht="42" customHeight="1" thickBot="1" x14ac:dyDescent="0.2">
      <c r="A44" s="430" t="s">
        <v>76</v>
      </c>
      <c r="B44" s="430"/>
      <c r="C44" s="430"/>
      <c r="D44" s="430"/>
      <c r="E44" s="430"/>
      <c r="F44" s="430"/>
      <c r="G44" s="430"/>
      <c r="H44" s="430"/>
      <c r="I44" s="430"/>
      <c r="J44" s="430"/>
      <c r="K44" s="430"/>
      <c r="L44" s="430"/>
      <c r="M44" s="430"/>
      <c r="N44" s="430"/>
      <c r="O44" s="430"/>
      <c r="P44" s="430"/>
      <c r="Q44" s="430"/>
      <c r="R44" s="430"/>
      <c r="S44" s="430"/>
      <c r="T44" s="430"/>
      <c r="U44" s="431"/>
      <c r="V44" s="431"/>
      <c r="W44" s="431"/>
      <c r="X44" s="431"/>
      <c r="Y44" s="431"/>
      <c r="Z44" s="431"/>
      <c r="AA44" s="431"/>
      <c r="AB44" s="431"/>
      <c r="AC44" s="431"/>
      <c r="AD44" s="431"/>
      <c r="AE44" s="431"/>
      <c r="AF44" s="431"/>
      <c r="AG44" s="74"/>
      <c r="AH44" s="74"/>
      <c r="AI44" s="74"/>
      <c r="AJ44" s="74"/>
      <c r="AL44" s="89"/>
      <c r="AM44" s="89"/>
      <c r="AN44" s="89"/>
      <c r="AO44" s="89"/>
      <c r="AP44" s="89"/>
      <c r="AQ44" s="89"/>
      <c r="AR44" s="89"/>
      <c r="AS44" s="89"/>
      <c r="AT44" s="89"/>
      <c r="AU44" s="89"/>
      <c r="AV44" s="89"/>
      <c r="AW44" s="89"/>
    </row>
    <row r="45" spans="1:49" ht="22.5" customHeight="1" x14ac:dyDescent="0.15">
      <c r="A45" s="441" t="s">
        <v>89</v>
      </c>
      <c r="B45" s="442"/>
      <c r="C45" s="442"/>
      <c r="D45" s="442"/>
      <c r="E45" s="443"/>
      <c r="F45" s="544" t="s">
        <v>68</v>
      </c>
      <c r="G45" s="545"/>
      <c r="H45" s="545"/>
      <c r="I45" s="545"/>
      <c r="J45" s="545"/>
      <c r="K45" s="545"/>
      <c r="L45" s="545"/>
      <c r="M45" s="545"/>
      <c r="N45" s="545"/>
      <c r="O45" s="546"/>
      <c r="P45" s="545" t="s">
        <v>69</v>
      </c>
      <c r="Q45" s="545"/>
      <c r="R45" s="545"/>
      <c r="S45" s="545"/>
      <c r="T45" s="547"/>
      <c r="U45" s="451" t="s">
        <v>10</v>
      </c>
      <c r="V45" s="452"/>
      <c r="W45" s="452"/>
      <c r="X45" s="357" t="s">
        <v>11</v>
      </c>
      <c r="Y45" s="359"/>
      <c r="Z45" s="457" t="str">
        <f>IF(入力用シート!C76="","",入力用シート!C76)</f>
        <v/>
      </c>
      <c r="AA45" s="458"/>
      <c r="AB45" s="458"/>
      <c r="AC45" s="458"/>
      <c r="AD45" s="458"/>
      <c r="AE45" s="458"/>
      <c r="AF45" s="458"/>
      <c r="AG45" s="458"/>
      <c r="AH45" s="458"/>
      <c r="AI45" s="458"/>
      <c r="AJ45" s="459"/>
      <c r="AL45" s="89"/>
      <c r="AM45" s="89"/>
      <c r="AN45" s="89"/>
      <c r="AO45" s="89"/>
      <c r="AP45" s="89"/>
      <c r="AQ45" s="89"/>
      <c r="AR45" s="89"/>
      <c r="AS45" s="89"/>
      <c r="AT45" s="89"/>
      <c r="AU45" s="89"/>
      <c r="AV45" s="89"/>
      <c r="AW45" s="89"/>
    </row>
    <row r="46" spans="1:49" ht="19.5" customHeight="1" x14ac:dyDescent="0.15">
      <c r="A46" s="444"/>
      <c r="B46" s="445"/>
      <c r="C46" s="445"/>
      <c r="D46" s="445"/>
      <c r="E46" s="446"/>
      <c r="F46" s="463" t="str">
        <f>IF(入力用シート!C68="","",入力用シート!C68)</f>
        <v/>
      </c>
      <c r="G46" s="345"/>
      <c r="H46" s="345"/>
      <c r="I46" s="345"/>
      <c r="J46" s="345"/>
      <c r="K46" s="345"/>
      <c r="L46" s="345"/>
      <c r="M46" s="345"/>
      <c r="N46" s="345"/>
      <c r="O46" s="464"/>
      <c r="P46" s="344" t="str">
        <f>IF(入力用シート!C69="","",入力用シート!C69)</f>
        <v/>
      </c>
      <c r="Q46" s="345"/>
      <c r="R46" s="345"/>
      <c r="S46" s="345"/>
      <c r="T46" s="346"/>
      <c r="U46" s="453"/>
      <c r="V46" s="454"/>
      <c r="W46" s="454"/>
      <c r="X46" s="548"/>
      <c r="Y46" s="549"/>
      <c r="Z46" s="550"/>
      <c r="AA46" s="551"/>
      <c r="AB46" s="551"/>
      <c r="AC46" s="551"/>
      <c r="AD46" s="551"/>
      <c r="AE46" s="551"/>
      <c r="AF46" s="551"/>
      <c r="AG46" s="551"/>
      <c r="AH46" s="551"/>
      <c r="AI46" s="551"/>
      <c r="AJ46" s="552"/>
      <c r="AL46" s="89"/>
      <c r="AM46" s="89"/>
      <c r="AN46" s="89"/>
      <c r="AO46" s="89"/>
      <c r="AP46" s="89"/>
      <c r="AQ46" s="89"/>
      <c r="AR46" s="89"/>
      <c r="AS46" s="89"/>
      <c r="AT46" s="89"/>
      <c r="AU46" s="89"/>
      <c r="AV46" s="89"/>
      <c r="AW46" s="89"/>
    </row>
    <row r="47" spans="1:49" ht="15" customHeight="1" x14ac:dyDescent="0.15">
      <c r="A47" s="444"/>
      <c r="B47" s="445"/>
      <c r="C47" s="445"/>
      <c r="D47" s="445"/>
      <c r="E47" s="446"/>
      <c r="F47" s="463"/>
      <c r="G47" s="345"/>
      <c r="H47" s="345"/>
      <c r="I47" s="345"/>
      <c r="J47" s="345"/>
      <c r="K47" s="345"/>
      <c r="L47" s="345"/>
      <c r="M47" s="345"/>
      <c r="N47" s="345"/>
      <c r="O47" s="464"/>
      <c r="P47" s="344"/>
      <c r="Q47" s="345"/>
      <c r="R47" s="345"/>
      <c r="S47" s="345"/>
      <c r="T47" s="346"/>
      <c r="U47" s="453"/>
      <c r="V47" s="454"/>
      <c r="W47" s="454"/>
      <c r="X47" s="360" t="s">
        <v>12</v>
      </c>
      <c r="Y47" s="362"/>
      <c r="Z47" s="537" t="s">
        <v>104</v>
      </c>
      <c r="AA47" s="538"/>
      <c r="AB47" s="538"/>
      <c r="AC47" s="538" t="str">
        <f>IF(入力用シート!C78="","",入力用シート!C78)</f>
        <v/>
      </c>
      <c r="AD47" s="538"/>
      <c r="AE47" s="538"/>
      <c r="AF47" s="538"/>
      <c r="AG47" s="538"/>
      <c r="AH47" s="538"/>
      <c r="AI47" s="538"/>
      <c r="AJ47" s="539"/>
      <c r="AL47" s="89"/>
      <c r="AM47" s="89"/>
      <c r="AN47" s="89"/>
      <c r="AO47" s="89"/>
      <c r="AP47" s="89"/>
      <c r="AQ47" s="89"/>
      <c r="AR47" s="89"/>
      <c r="AS47" s="89"/>
      <c r="AT47" s="89"/>
      <c r="AU47" s="89"/>
      <c r="AV47" s="89"/>
      <c r="AW47" s="89"/>
    </row>
    <row r="48" spans="1:49" ht="34.5" customHeight="1" thickBot="1" x14ac:dyDescent="0.2">
      <c r="A48" s="444"/>
      <c r="B48" s="445"/>
      <c r="C48" s="445"/>
      <c r="D48" s="445"/>
      <c r="E48" s="446"/>
      <c r="F48" s="463" t="str">
        <f>IF(入力用シート!C70="","",入力用シート!C70)</f>
        <v/>
      </c>
      <c r="G48" s="345"/>
      <c r="H48" s="345"/>
      <c r="I48" s="345"/>
      <c r="J48" s="345"/>
      <c r="K48" s="345"/>
      <c r="L48" s="345"/>
      <c r="M48" s="345"/>
      <c r="N48" s="345"/>
      <c r="O48" s="464"/>
      <c r="P48" s="344" t="str">
        <f>IF(入力用シート!C71="","",入力用シート!C71)</f>
        <v/>
      </c>
      <c r="Q48" s="345"/>
      <c r="R48" s="345"/>
      <c r="S48" s="345"/>
      <c r="T48" s="346"/>
      <c r="U48" s="455"/>
      <c r="V48" s="456"/>
      <c r="W48" s="456"/>
      <c r="X48" s="363"/>
      <c r="Y48" s="365"/>
      <c r="Z48" s="470" t="str">
        <f>IF(入力用シート!C77="","",入力用シート!C77)</f>
        <v/>
      </c>
      <c r="AA48" s="471"/>
      <c r="AB48" s="471"/>
      <c r="AC48" s="471"/>
      <c r="AD48" s="471"/>
      <c r="AE48" s="471"/>
      <c r="AF48" s="471"/>
      <c r="AG48" s="471"/>
      <c r="AH48" s="471"/>
      <c r="AI48" s="471"/>
      <c r="AJ48" s="472"/>
      <c r="AL48" s="89"/>
      <c r="AM48" s="89"/>
      <c r="AN48" s="89"/>
      <c r="AO48" s="89"/>
      <c r="AP48" s="89"/>
      <c r="AQ48" s="89"/>
      <c r="AR48" s="89"/>
      <c r="AS48" s="89"/>
      <c r="AT48" s="89"/>
      <c r="AU48" s="89"/>
      <c r="AV48" s="89"/>
      <c r="AW48" s="89"/>
    </row>
    <row r="49" spans="1:49" ht="34.5" customHeight="1" thickBot="1" x14ac:dyDescent="0.2">
      <c r="A49" s="444"/>
      <c r="B49" s="445"/>
      <c r="C49" s="445"/>
      <c r="D49" s="445"/>
      <c r="E49" s="446"/>
      <c r="F49" s="463" t="str">
        <f>IF(入力用シート!C72="","",入力用シート!C72)</f>
        <v/>
      </c>
      <c r="G49" s="345"/>
      <c r="H49" s="345"/>
      <c r="I49" s="345"/>
      <c r="J49" s="345"/>
      <c r="K49" s="345"/>
      <c r="L49" s="345"/>
      <c r="M49" s="345"/>
      <c r="N49" s="345"/>
      <c r="O49" s="464"/>
      <c r="P49" s="344" t="str">
        <f>IF(入力用シート!C73="","",入力用シート!C73)</f>
        <v/>
      </c>
      <c r="Q49" s="345"/>
      <c r="R49" s="345"/>
      <c r="S49" s="345"/>
      <c r="T49" s="346"/>
      <c r="U49" s="347" t="s">
        <v>52</v>
      </c>
      <c r="V49" s="348"/>
      <c r="W49" s="348"/>
      <c r="X49" s="348"/>
      <c r="Y49" s="349"/>
      <c r="Z49" s="113" t="s">
        <v>105</v>
      </c>
      <c r="AA49" s="350" t="str">
        <f>IF(入力用シート!C79="","",入力用シート!C79)</f>
        <v/>
      </c>
      <c r="AB49" s="350"/>
      <c r="AC49" s="350"/>
      <c r="AD49" s="350"/>
      <c r="AE49" s="350"/>
      <c r="AF49" s="350"/>
      <c r="AG49" s="350"/>
      <c r="AH49" s="332" t="s">
        <v>106</v>
      </c>
      <c r="AI49" s="332"/>
      <c r="AJ49" s="333"/>
      <c r="AL49" s="89"/>
      <c r="AM49" s="89"/>
      <c r="AN49" s="89"/>
      <c r="AO49" s="89"/>
      <c r="AP49" s="89"/>
      <c r="AQ49" s="89"/>
      <c r="AR49" s="89"/>
      <c r="AS49" s="89"/>
      <c r="AT49" s="89"/>
      <c r="AU49" s="89"/>
      <c r="AV49" s="89"/>
      <c r="AW49" s="89"/>
    </row>
    <row r="50" spans="1:49" ht="17.25" customHeight="1" x14ac:dyDescent="0.15">
      <c r="A50" s="444"/>
      <c r="B50" s="445"/>
      <c r="C50" s="445"/>
      <c r="D50" s="445"/>
      <c r="E50" s="446"/>
      <c r="F50" s="351" t="str">
        <f>IF(入力用シート!C74="","",入力用シート!C74)</f>
        <v/>
      </c>
      <c r="G50" s="352"/>
      <c r="H50" s="352"/>
      <c r="I50" s="352"/>
      <c r="J50" s="352"/>
      <c r="K50" s="352"/>
      <c r="L50" s="352"/>
      <c r="M50" s="352"/>
      <c r="N50" s="352"/>
      <c r="O50" s="352"/>
      <c r="P50" s="522" t="str">
        <f>IF(入力用シート!C75="","",入力用シート!C75)</f>
        <v/>
      </c>
      <c r="Q50" s="523"/>
      <c r="R50" s="523"/>
      <c r="S50" s="523"/>
      <c r="T50" s="524"/>
      <c r="U50" s="360" t="s">
        <v>51</v>
      </c>
      <c r="V50" s="361"/>
      <c r="W50" s="361"/>
      <c r="X50" s="361"/>
      <c r="Y50" s="362"/>
      <c r="Z50" s="133" t="str">
        <f>IF(入力用シート!C80="〇","■","□")</f>
        <v>□</v>
      </c>
      <c r="AA50" s="527" t="s">
        <v>107</v>
      </c>
      <c r="AB50" s="527"/>
      <c r="AC50" s="132" t="str">
        <f>IF(入力用シート!C81="〇","■","□")</f>
        <v>□</v>
      </c>
      <c r="AD50" s="527" t="s">
        <v>108</v>
      </c>
      <c r="AE50" s="527"/>
      <c r="AF50" s="132" t="str">
        <f>IF(入力用シート!C82="〇","■","□")</f>
        <v>□</v>
      </c>
      <c r="AG50" s="527" t="s">
        <v>109</v>
      </c>
      <c r="AH50" s="527"/>
      <c r="AI50" s="132"/>
      <c r="AJ50" s="134"/>
      <c r="AL50" s="89"/>
      <c r="AM50" s="89"/>
      <c r="AN50" s="89"/>
      <c r="AO50" s="89"/>
      <c r="AP50" s="89"/>
      <c r="AQ50" s="89"/>
      <c r="AR50" s="89"/>
      <c r="AS50" s="89"/>
      <c r="AT50" s="89"/>
      <c r="AU50" s="89"/>
      <c r="AV50" s="89"/>
      <c r="AW50" s="89"/>
    </row>
    <row r="51" spans="1:49" ht="17.25" customHeight="1" thickBot="1" x14ac:dyDescent="0.2">
      <c r="A51" s="541"/>
      <c r="B51" s="542"/>
      <c r="C51" s="542"/>
      <c r="D51" s="542"/>
      <c r="E51" s="543"/>
      <c r="F51" s="353"/>
      <c r="G51" s="354"/>
      <c r="H51" s="354"/>
      <c r="I51" s="354"/>
      <c r="J51" s="354"/>
      <c r="K51" s="354"/>
      <c r="L51" s="354"/>
      <c r="M51" s="354"/>
      <c r="N51" s="354"/>
      <c r="O51" s="354"/>
      <c r="P51" s="525"/>
      <c r="Q51" s="354"/>
      <c r="R51" s="354"/>
      <c r="S51" s="354"/>
      <c r="T51" s="526"/>
      <c r="U51" s="363"/>
      <c r="V51" s="364"/>
      <c r="W51" s="364"/>
      <c r="X51" s="364"/>
      <c r="Y51" s="365"/>
      <c r="Z51" s="115" t="str">
        <f>IF(入力用シート!C83="〇","■","□")</f>
        <v>□</v>
      </c>
      <c r="AA51" s="528" t="s">
        <v>110</v>
      </c>
      <c r="AB51" s="528"/>
      <c r="AC51" s="192" t="str">
        <f>IF(入力用シート!C84="〇","■","□")&amp;"その他（"</f>
        <v>□その他（</v>
      </c>
      <c r="AD51" s="192"/>
      <c r="AE51" s="192"/>
      <c r="AF51" s="528" t="str">
        <f>IF(入力用シート!C84="","",入力用シート!C84)</f>
        <v/>
      </c>
      <c r="AG51" s="528"/>
      <c r="AH51" s="528"/>
      <c r="AI51" s="528"/>
      <c r="AJ51" s="73" t="s">
        <v>34</v>
      </c>
      <c r="AL51" s="89"/>
      <c r="AM51" s="89"/>
      <c r="AN51" s="89"/>
      <c r="AO51" s="89"/>
      <c r="AP51" s="89"/>
      <c r="AQ51" s="89"/>
      <c r="AR51" s="89"/>
      <c r="AS51" s="89"/>
      <c r="AT51" s="89"/>
      <c r="AU51" s="89"/>
      <c r="AV51" s="89"/>
      <c r="AW51" s="89"/>
    </row>
    <row r="52" spans="1:49" ht="22.5" customHeight="1" thickBot="1" x14ac:dyDescent="0.2">
      <c r="A52" s="347" t="s">
        <v>40</v>
      </c>
      <c r="B52" s="348"/>
      <c r="C52" s="348"/>
      <c r="D52" s="348"/>
      <c r="E52" s="349"/>
      <c r="F52" s="75"/>
      <c r="G52" s="116" t="str">
        <f>IF(入力用シート!C85="無","■","□")</f>
        <v>□</v>
      </c>
      <c r="H52" s="510" t="s">
        <v>117</v>
      </c>
      <c r="I52" s="510"/>
      <c r="J52" s="510"/>
      <c r="K52" s="510"/>
      <c r="L52" s="510"/>
      <c r="M52" s="76"/>
      <c r="N52" s="116"/>
      <c r="O52" s="116" t="str">
        <f>IF(入力用シート!C85="有","■","□")</f>
        <v>□</v>
      </c>
      <c r="P52" s="116" t="s">
        <v>336</v>
      </c>
      <c r="Q52" s="116"/>
      <c r="R52" s="116"/>
      <c r="S52" s="116"/>
      <c r="T52" s="116"/>
      <c r="U52" s="116"/>
      <c r="V52" s="116"/>
      <c r="W52" s="116"/>
      <c r="X52" s="116"/>
      <c r="Y52" s="116"/>
      <c r="Z52" s="116"/>
      <c r="AA52" s="116"/>
      <c r="AB52" s="511" t="str">
        <f>IF(入力用シート!C86="","",入力用シート!C86)</f>
        <v/>
      </c>
      <c r="AC52" s="511"/>
      <c r="AD52" s="511"/>
      <c r="AE52" s="511"/>
      <c r="AF52" s="116" t="s">
        <v>111</v>
      </c>
      <c r="AG52" s="511" t="str">
        <f>IF(入力用シート!C87="","",入力用シート!C87)</f>
        <v/>
      </c>
      <c r="AH52" s="511"/>
      <c r="AI52" s="511"/>
      <c r="AJ52" s="77" t="s">
        <v>34</v>
      </c>
      <c r="AL52" s="89"/>
      <c r="AM52" s="89"/>
      <c r="AN52" s="89"/>
      <c r="AO52" s="89"/>
      <c r="AP52" s="89"/>
      <c r="AQ52" s="89"/>
      <c r="AR52" s="89"/>
      <c r="AS52" s="89"/>
      <c r="AT52" s="89"/>
      <c r="AU52" s="89"/>
      <c r="AV52" s="89"/>
      <c r="AW52" s="89"/>
    </row>
    <row r="53" spans="1:49" ht="22.5" customHeight="1" x14ac:dyDescent="0.15">
      <c r="A53" s="412" t="s">
        <v>2</v>
      </c>
      <c r="B53" s="413"/>
      <c r="C53" s="413"/>
      <c r="D53" s="413"/>
      <c r="E53" s="414"/>
      <c r="F53" s="487" t="s">
        <v>112</v>
      </c>
      <c r="G53" s="488"/>
      <c r="H53" s="488"/>
      <c r="I53" s="488"/>
      <c r="J53" s="512" t="str">
        <f>IF(入力用シート!C88="","",入力用シート!C88)</f>
        <v/>
      </c>
      <c r="K53" s="512"/>
      <c r="L53" s="512"/>
      <c r="M53" s="512"/>
      <c r="N53" s="512"/>
      <c r="O53" s="177" t="s">
        <v>65</v>
      </c>
      <c r="P53" s="177"/>
      <c r="Q53" s="177"/>
      <c r="R53" s="177"/>
      <c r="S53" s="177"/>
      <c r="T53" s="177"/>
      <c r="U53" s="513" t="s">
        <v>67</v>
      </c>
      <c r="V53" s="102" t="s">
        <v>77</v>
      </c>
      <c r="W53" s="14"/>
      <c r="X53" s="14"/>
      <c r="Y53" s="425" t="str">
        <f>IF(入力用シート!C90="","",入力用シート!C90)</f>
        <v/>
      </c>
      <c r="Z53" s="425"/>
      <c r="AA53" s="425"/>
      <c r="AB53" s="425"/>
      <c r="AC53" s="425"/>
      <c r="AD53" s="425"/>
      <c r="AE53" s="425"/>
      <c r="AF53" s="425"/>
      <c r="AG53" s="425"/>
      <c r="AH53" s="425"/>
      <c r="AI53" s="425"/>
      <c r="AJ53" s="486"/>
      <c r="AL53" s="89"/>
      <c r="AM53" s="89"/>
      <c r="AN53" s="89"/>
      <c r="AO53" s="89"/>
      <c r="AP53" s="89"/>
      <c r="AQ53" s="89"/>
      <c r="AR53" s="89"/>
      <c r="AS53" s="89"/>
      <c r="AT53" s="89"/>
      <c r="AU53" s="89"/>
      <c r="AV53" s="89"/>
      <c r="AW53" s="89"/>
    </row>
    <row r="54" spans="1:49" ht="19.5" customHeight="1" x14ac:dyDescent="0.15">
      <c r="A54" s="415"/>
      <c r="B54" s="416"/>
      <c r="C54" s="416"/>
      <c r="D54" s="416"/>
      <c r="E54" s="417"/>
      <c r="F54" s="141"/>
      <c r="G54" s="189"/>
      <c r="H54" s="189" t="str">
        <f>IF(入力用シート!C89="自社","■","□")</f>
        <v>□</v>
      </c>
      <c r="I54" s="16"/>
      <c r="J54" s="372" t="s">
        <v>113</v>
      </c>
      <c r="K54" s="372"/>
      <c r="L54" s="372"/>
      <c r="M54" s="372"/>
      <c r="N54" s="372"/>
      <c r="O54" s="372"/>
      <c r="P54" s="372"/>
      <c r="Q54" s="372"/>
      <c r="R54" s="372"/>
      <c r="S54" s="372"/>
      <c r="T54" s="515"/>
      <c r="U54" s="514"/>
      <c r="V54" s="175" t="s">
        <v>78</v>
      </c>
      <c r="W54" s="16"/>
      <c r="X54" s="16"/>
      <c r="Y54" s="516" t="str">
        <f>IF(入力用シート!C91="","",入力用シート!C91)</f>
        <v/>
      </c>
      <c r="Z54" s="516"/>
      <c r="AA54" s="516"/>
      <c r="AB54" s="516"/>
      <c r="AC54" s="516"/>
      <c r="AD54" s="516"/>
      <c r="AE54" s="516"/>
      <c r="AF54" s="516"/>
      <c r="AG54" s="516"/>
      <c r="AH54" s="516"/>
      <c r="AI54" s="516"/>
      <c r="AJ54" s="517"/>
      <c r="AL54" s="89"/>
      <c r="AM54" s="89"/>
      <c r="AN54" s="89"/>
      <c r="AO54" s="89"/>
      <c r="AP54" s="89"/>
      <c r="AQ54" s="89"/>
      <c r="AR54" s="89"/>
      <c r="AS54" s="89"/>
      <c r="AT54" s="89"/>
      <c r="AU54" s="89"/>
      <c r="AV54" s="89"/>
      <c r="AW54" s="89"/>
    </row>
    <row r="55" spans="1:49" ht="19.5" customHeight="1" x14ac:dyDescent="0.15">
      <c r="A55" s="415"/>
      <c r="B55" s="416"/>
      <c r="C55" s="416"/>
      <c r="D55" s="416"/>
      <c r="E55" s="417"/>
      <c r="F55" s="141"/>
      <c r="G55" s="189"/>
      <c r="H55" s="189" t="str">
        <f>IF(入力用シート!C89="他社","■","□")</f>
        <v>□</v>
      </c>
      <c r="I55" s="16"/>
      <c r="J55" s="372" t="s">
        <v>114</v>
      </c>
      <c r="K55" s="372"/>
      <c r="L55" s="372"/>
      <c r="M55" s="372"/>
      <c r="N55" s="372"/>
      <c r="O55" s="372"/>
      <c r="P55" s="372"/>
      <c r="Q55" s="372"/>
      <c r="R55" s="372"/>
      <c r="S55" s="372"/>
      <c r="T55" s="515"/>
      <c r="U55" s="514"/>
      <c r="V55" s="187"/>
      <c r="W55" s="16"/>
      <c r="X55" s="16"/>
      <c r="Y55" s="516"/>
      <c r="Z55" s="516"/>
      <c r="AA55" s="516"/>
      <c r="AB55" s="516"/>
      <c r="AC55" s="516"/>
      <c r="AD55" s="516"/>
      <c r="AE55" s="516"/>
      <c r="AF55" s="516"/>
      <c r="AG55" s="516"/>
      <c r="AH55" s="516"/>
      <c r="AI55" s="516"/>
      <c r="AJ55" s="517"/>
      <c r="AL55" s="89"/>
      <c r="AM55" s="89"/>
      <c r="AN55" s="89"/>
      <c r="AO55" s="89"/>
      <c r="AP55" s="89"/>
      <c r="AQ55" s="89"/>
      <c r="AR55" s="89"/>
      <c r="AS55" s="89"/>
      <c r="AT55" s="89"/>
      <c r="AU55" s="89"/>
      <c r="AV55" s="89"/>
      <c r="AW55" s="89"/>
    </row>
    <row r="56" spans="1:49" ht="4.5" customHeight="1" x14ac:dyDescent="0.15">
      <c r="A56" s="415"/>
      <c r="B56" s="416"/>
      <c r="C56" s="416"/>
      <c r="D56" s="416"/>
      <c r="E56" s="417"/>
      <c r="F56" s="187"/>
      <c r="G56" s="187"/>
      <c r="H56" s="189"/>
      <c r="I56" s="16"/>
      <c r="J56" s="16"/>
      <c r="K56" s="16"/>
      <c r="L56" s="16"/>
      <c r="M56" s="16"/>
      <c r="N56" s="16"/>
      <c r="O56" s="16"/>
      <c r="P56" s="16"/>
      <c r="Q56" s="16"/>
      <c r="R56" s="16"/>
      <c r="S56" s="16"/>
      <c r="T56" s="16"/>
      <c r="U56" s="514"/>
      <c r="V56" s="187"/>
      <c r="W56" s="16"/>
      <c r="X56" s="16"/>
      <c r="Y56" s="16"/>
      <c r="Z56" s="16"/>
      <c r="AA56" s="16"/>
      <c r="AB56" s="16"/>
      <c r="AC56" s="16"/>
      <c r="AD56" s="16"/>
      <c r="AE56" s="16"/>
      <c r="AF56" s="16"/>
      <c r="AG56" s="16"/>
      <c r="AH56" s="16"/>
      <c r="AI56" s="16"/>
      <c r="AJ56" s="17"/>
      <c r="AL56" s="89"/>
      <c r="AM56" s="89"/>
      <c r="AN56" s="89"/>
      <c r="AO56" s="89"/>
      <c r="AP56" s="89"/>
      <c r="AQ56" s="89"/>
      <c r="AR56" s="89"/>
      <c r="AS56" s="89"/>
      <c r="AT56" s="89"/>
      <c r="AU56" s="89"/>
      <c r="AV56" s="89"/>
      <c r="AW56" s="89"/>
    </row>
    <row r="57" spans="1:49" ht="22.5" customHeight="1" x14ac:dyDescent="0.15">
      <c r="A57" s="415"/>
      <c r="B57" s="416"/>
      <c r="C57" s="416"/>
      <c r="D57" s="416"/>
      <c r="E57" s="417"/>
      <c r="F57" s="518" t="s">
        <v>478</v>
      </c>
      <c r="G57" s="519"/>
      <c r="H57" s="519"/>
      <c r="I57" s="519"/>
      <c r="J57" s="519"/>
      <c r="K57" s="519"/>
      <c r="L57" s="519"/>
      <c r="M57" s="519"/>
      <c r="N57" s="519"/>
      <c r="O57" s="345" t="str">
        <f>IF(入力用シート!C92="","",入力用シート!C92)</f>
        <v/>
      </c>
      <c r="P57" s="345"/>
      <c r="Q57" s="345"/>
      <c r="R57" s="345"/>
      <c r="S57" s="345"/>
      <c r="T57" s="184" t="s">
        <v>65</v>
      </c>
      <c r="U57" s="520" t="s">
        <v>67</v>
      </c>
      <c r="V57" s="169" t="s">
        <v>77</v>
      </c>
      <c r="W57" s="65"/>
      <c r="X57" s="65"/>
      <c r="Y57" s="345" t="str">
        <f>IF(入力用シート!C94="","",入力用シート!C94)</f>
        <v/>
      </c>
      <c r="Z57" s="345"/>
      <c r="AA57" s="345"/>
      <c r="AB57" s="345"/>
      <c r="AC57" s="345"/>
      <c r="AD57" s="345"/>
      <c r="AE57" s="345"/>
      <c r="AF57" s="345"/>
      <c r="AG57" s="345"/>
      <c r="AH57" s="345"/>
      <c r="AI57" s="345"/>
      <c r="AJ57" s="346"/>
      <c r="AL57" s="89"/>
      <c r="AM57" s="89"/>
      <c r="AN57" s="89"/>
      <c r="AO57" s="89"/>
      <c r="AP57" s="89"/>
      <c r="AQ57" s="89"/>
      <c r="AR57" s="89"/>
      <c r="AS57" s="89"/>
      <c r="AT57" s="89"/>
      <c r="AU57" s="89"/>
      <c r="AV57" s="89"/>
      <c r="AW57" s="89"/>
    </row>
    <row r="58" spans="1:49" ht="19.5" customHeight="1" x14ac:dyDescent="0.15">
      <c r="A58" s="415"/>
      <c r="B58" s="416"/>
      <c r="C58" s="416"/>
      <c r="D58" s="416"/>
      <c r="E58" s="417"/>
      <c r="F58" s="141"/>
      <c r="G58" s="189"/>
      <c r="H58" s="189" t="str">
        <f>IF(入力用シート!C93="自社","■","□")</f>
        <v>□</v>
      </c>
      <c r="I58" s="16"/>
      <c r="J58" s="372" t="s">
        <v>113</v>
      </c>
      <c r="K58" s="372"/>
      <c r="L58" s="372"/>
      <c r="M58" s="372"/>
      <c r="N58" s="372"/>
      <c r="O58" s="372"/>
      <c r="P58" s="372"/>
      <c r="Q58" s="372"/>
      <c r="R58" s="372"/>
      <c r="S58" s="372"/>
      <c r="T58" s="515"/>
      <c r="U58" s="514"/>
      <c r="V58" s="175" t="s">
        <v>78</v>
      </c>
      <c r="W58" s="16"/>
      <c r="X58" s="16"/>
      <c r="Y58" s="516" t="str">
        <f>IF(入力用シート!C95="","",入力用シート!C95)</f>
        <v/>
      </c>
      <c r="Z58" s="516"/>
      <c r="AA58" s="516"/>
      <c r="AB58" s="516"/>
      <c r="AC58" s="516"/>
      <c r="AD58" s="516"/>
      <c r="AE58" s="516"/>
      <c r="AF58" s="516"/>
      <c r="AG58" s="516"/>
      <c r="AH58" s="516"/>
      <c r="AI58" s="516"/>
      <c r="AJ58" s="517"/>
      <c r="AL58" s="89"/>
      <c r="AM58" s="89"/>
      <c r="AN58" s="89"/>
      <c r="AO58" s="89"/>
      <c r="AP58" s="89"/>
      <c r="AQ58" s="89"/>
      <c r="AR58" s="89"/>
      <c r="AS58" s="89"/>
      <c r="AT58" s="89"/>
      <c r="AU58" s="89"/>
      <c r="AV58" s="89"/>
      <c r="AW58" s="89"/>
    </row>
    <row r="59" spans="1:49" ht="19.5" customHeight="1" x14ac:dyDescent="0.15">
      <c r="A59" s="415"/>
      <c r="B59" s="416"/>
      <c r="C59" s="416"/>
      <c r="D59" s="416"/>
      <c r="E59" s="417"/>
      <c r="F59" s="141"/>
      <c r="G59" s="189"/>
      <c r="H59" s="189" t="str">
        <f>IF(入力用シート!C93="他社","■","□")</f>
        <v>□</v>
      </c>
      <c r="I59" s="16"/>
      <c r="J59" s="372" t="s">
        <v>114</v>
      </c>
      <c r="K59" s="372"/>
      <c r="L59" s="372"/>
      <c r="M59" s="372"/>
      <c r="N59" s="372"/>
      <c r="O59" s="372"/>
      <c r="P59" s="372"/>
      <c r="Q59" s="372"/>
      <c r="R59" s="372"/>
      <c r="S59" s="372"/>
      <c r="T59" s="515"/>
      <c r="U59" s="514"/>
      <c r="V59" s="187"/>
      <c r="W59" s="16"/>
      <c r="X59" s="16"/>
      <c r="Y59" s="516"/>
      <c r="Z59" s="516"/>
      <c r="AA59" s="516"/>
      <c r="AB59" s="516"/>
      <c r="AC59" s="516"/>
      <c r="AD59" s="516"/>
      <c r="AE59" s="516"/>
      <c r="AF59" s="516"/>
      <c r="AG59" s="516"/>
      <c r="AH59" s="516"/>
      <c r="AI59" s="516"/>
      <c r="AJ59" s="517"/>
      <c r="AL59" s="89"/>
      <c r="AM59" s="89"/>
      <c r="AN59" s="89"/>
      <c r="AO59" s="89"/>
      <c r="AP59" s="89"/>
      <c r="AQ59" s="89"/>
      <c r="AR59" s="89"/>
      <c r="AS59" s="89"/>
      <c r="AT59" s="89"/>
      <c r="AU59" s="89"/>
      <c r="AV59" s="89"/>
      <c r="AW59" s="89"/>
    </row>
    <row r="60" spans="1:49" ht="3.75" customHeight="1" thickBot="1" x14ac:dyDescent="0.2">
      <c r="A60" s="418"/>
      <c r="B60" s="419"/>
      <c r="C60" s="419"/>
      <c r="D60" s="419"/>
      <c r="E60" s="420"/>
      <c r="F60" s="138"/>
      <c r="G60" s="190"/>
      <c r="H60" s="189"/>
      <c r="I60" s="16"/>
      <c r="J60" s="16"/>
      <c r="K60" s="16"/>
      <c r="L60" s="16"/>
      <c r="M60" s="16"/>
      <c r="N60" s="16"/>
      <c r="O60" s="16"/>
      <c r="P60" s="16"/>
      <c r="Q60" s="16"/>
      <c r="R60" s="16"/>
      <c r="S60" s="16"/>
      <c r="T60" s="135"/>
      <c r="U60" s="521"/>
      <c r="V60" s="103"/>
      <c r="W60" s="18"/>
      <c r="X60" s="18"/>
      <c r="Y60" s="18"/>
      <c r="Z60" s="18"/>
      <c r="AA60" s="18"/>
      <c r="AB60" s="18"/>
      <c r="AC60" s="18"/>
      <c r="AD60" s="18"/>
      <c r="AE60" s="18"/>
      <c r="AF60" s="18"/>
      <c r="AG60" s="18"/>
      <c r="AH60" s="18"/>
      <c r="AI60" s="18"/>
      <c r="AJ60" s="19"/>
      <c r="AL60" s="89"/>
      <c r="AM60" s="89"/>
      <c r="AN60" s="89"/>
      <c r="AO60" s="89"/>
      <c r="AP60" s="89"/>
      <c r="AQ60" s="89"/>
      <c r="AR60" s="89"/>
      <c r="AS60" s="89"/>
      <c r="AT60" s="89"/>
      <c r="AU60" s="89"/>
      <c r="AV60" s="89"/>
      <c r="AW60" s="89"/>
    </row>
    <row r="61" spans="1:49" ht="21.75" customHeight="1" x14ac:dyDescent="0.15">
      <c r="A61" s="357" t="s">
        <v>55</v>
      </c>
      <c r="B61" s="358"/>
      <c r="C61" s="358"/>
      <c r="D61" s="358"/>
      <c r="E61" s="359"/>
      <c r="F61" s="651"/>
      <c r="G61" s="488" t="str">
        <f>IF(OR(入力用シート!C96="他社の決済を代行している",入力用シート!C96="他社に決済を依頼している"),"■","□")</f>
        <v>□</v>
      </c>
      <c r="H61" s="488" t="s">
        <v>507</v>
      </c>
      <c r="I61" s="13"/>
      <c r="J61" s="13" t="str">
        <f>IF(入力用シート!C96="他社の決済を代行している","■","□")</f>
        <v>□</v>
      </c>
      <c r="K61" s="13" t="s">
        <v>508</v>
      </c>
      <c r="L61" s="13"/>
      <c r="M61" s="13"/>
      <c r="N61" s="13"/>
      <c r="O61" s="13"/>
      <c r="P61" s="13"/>
      <c r="Q61" s="13"/>
      <c r="R61" s="13"/>
      <c r="S61" s="13"/>
      <c r="T61" s="652"/>
      <c r="U61" s="513" t="s">
        <v>56</v>
      </c>
      <c r="V61" s="256" t="s">
        <v>77</v>
      </c>
      <c r="W61" s="65"/>
      <c r="X61" s="65"/>
      <c r="Y61" s="345" t="str">
        <f>IF(入力用シート!C97="","",入力用シート!C97)</f>
        <v/>
      </c>
      <c r="Z61" s="345"/>
      <c r="AA61" s="345"/>
      <c r="AB61" s="345"/>
      <c r="AC61" s="345"/>
      <c r="AD61" s="345"/>
      <c r="AE61" s="345"/>
      <c r="AF61" s="345"/>
      <c r="AG61" s="345"/>
      <c r="AH61" s="345"/>
      <c r="AI61" s="345"/>
      <c r="AJ61" s="346"/>
      <c r="AL61" s="89"/>
      <c r="AM61" s="89"/>
      <c r="AN61" s="89"/>
      <c r="AO61" s="89"/>
      <c r="AP61" s="89"/>
      <c r="AQ61" s="89"/>
      <c r="AR61" s="89"/>
      <c r="AS61" s="89"/>
      <c r="AT61" s="89"/>
      <c r="AU61" s="89"/>
      <c r="AV61" s="89"/>
      <c r="AW61" s="89"/>
    </row>
    <row r="62" spans="1:49" ht="21.75" customHeight="1" x14ac:dyDescent="0.15">
      <c r="A62" s="360"/>
      <c r="B62" s="361"/>
      <c r="C62" s="361"/>
      <c r="D62" s="361"/>
      <c r="E62" s="362"/>
      <c r="F62" s="141"/>
      <c r="G62" s="397"/>
      <c r="H62" s="397"/>
      <c r="I62" s="254"/>
      <c r="J62" s="254" t="str">
        <f>IF(入力用シート!C96="他社に決済を依頼している","■","□")</f>
        <v>□</v>
      </c>
      <c r="K62" s="254" t="s">
        <v>509</v>
      </c>
      <c r="L62" s="254"/>
      <c r="M62" s="254"/>
      <c r="N62" s="254"/>
      <c r="O62" s="254"/>
      <c r="P62" s="254"/>
      <c r="Q62" s="254"/>
      <c r="R62" s="254"/>
      <c r="S62" s="254"/>
      <c r="T62" s="653"/>
      <c r="U62" s="514"/>
      <c r="V62" s="255" t="s">
        <v>78</v>
      </c>
      <c r="W62" s="16"/>
      <c r="X62" s="16"/>
      <c r="Y62" s="516" t="str">
        <f>IF(入力用シート!C98="","",入力用シート!C98)</f>
        <v/>
      </c>
      <c r="Z62" s="516"/>
      <c r="AA62" s="516"/>
      <c r="AB62" s="516"/>
      <c r="AC62" s="516"/>
      <c r="AD62" s="516"/>
      <c r="AE62" s="516"/>
      <c r="AF62" s="516"/>
      <c r="AG62" s="516"/>
      <c r="AH62" s="516"/>
      <c r="AI62" s="516"/>
      <c r="AJ62" s="517"/>
      <c r="AL62" s="89"/>
      <c r="AM62" s="89"/>
      <c r="AN62" s="89"/>
      <c r="AO62" s="89"/>
      <c r="AP62" s="89"/>
      <c r="AQ62" s="89"/>
      <c r="AR62" s="89"/>
      <c r="AS62" s="89"/>
      <c r="AT62" s="89"/>
      <c r="AU62" s="89"/>
      <c r="AV62" s="89"/>
      <c r="AW62" s="89"/>
    </row>
    <row r="63" spans="1:49" ht="21.75" customHeight="1" thickBot="1" x14ac:dyDescent="0.2">
      <c r="A63" s="363"/>
      <c r="B63" s="364"/>
      <c r="C63" s="364"/>
      <c r="D63" s="364"/>
      <c r="E63" s="365"/>
      <c r="F63" s="92"/>
      <c r="G63" s="655" t="str">
        <f>IF(入力用シート!C96="利用していない","■","□")</f>
        <v>□</v>
      </c>
      <c r="H63" s="655" t="s">
        <v>485</v>
      </c>
      <c r="I63" s="107"/>
      <c r="J63" s="107"/>
      <c r="K63" s="107"/>
      <c r="L63" s="107"/>
      <c r="M63" s="107"/>
      <c r="N63" s="107"/>
      <c r="O63" s="107"/>
      <c r="P63" s="107"/>
      <c r="Q63" s="107"/>
      <c r="R63" s="107"/>
      <c r="S63" s="107"/>
      <c r="T63" s="654"/>
      <c r="U63" s="521"/>
      <c r="V63" s="253"/>
      <c r="W63" s="16"/>
      <c r="X63" s="16"/>
      <c r="Y63" s="516"/>
      <c r="Z63" s="516"/>
      <c r="AA63" s="516"/>
      <c r="AB63" s="516"/>
      <c r="AC63" s="516"/>
      <c r="AD63" s="516"/>
      <c r="AE63" s="516"/>
      <c r="AF63" s="516"/>
      <c r="AG63" s="516"/>
      <c r="AH63" s="516"/>
      <c r="AI63" s="516"/>
      <c r="AJ63" s="517"/>
      <c r="AL63" s="89"/>
      <c r="AM63" s="89"/>
      <c r="AN63" s="89"/>
      <c r="AO63" s="89"/>
      <c r="AP63" s="89"/>
      <c r="AQ63" s="89"/>
      <c r="AR63" s="89"/>
      <c r="AS63" s="89"/>
      <c r="AT63" s="89"/>
      <c r="AU63" s="89"/>
      <c r="AV63" s="89"/>
      <c r="AW63" s="89"/>
    </row>
    <row r="64" spans="1:49" ht="3.75" customHeight="1" x14ac:dyDescent="0.15">
      <c r="A64" s="357" t="s">
        <v>483</v>
      </c>
      <c r="B64" s="358"/>
      <c r="C64" s="358"/>
      <c r="D64" s="358"/>
      <c r="E64" s="359"/>
      <c r="F64" s="492" t="s">
        <v>484</v>
      </c>
      <c r="G64" s="493"/>
      <c r="H64" s="493"/>
      <c r="I64" s="493"/>
      <c r="J64" s="493"/>
      <c r="K64" s="493"/>
      <c r="L64" s="494"/>
      <c r="M64" s="117"/>
      <c r="N64" s="102"/>
      <c r="O64" s="488" t="s">
        <v>115</v>
      </c>
      <c r="P64" s="194"/>
      <c r="Q64" s="194"/>
      <c r="R64" s="194"/>
      <c r="S64" s="194"/>
      <c r="T64" s="102"/>
      <c r="U64" s="488" t="s">
        <v>485</v>
      </c>
      <c r="V64" s="194"/>
      <c r="W64" s="102"/>
      <c r="X64" s="194"/>
      <c r="Y64" s="194"/>
      <c r="Z64" s="194"/>
      <c r="AA64" s="194"/>
      <c r="AB64" s="194"/>
      <c r="AC64" s="194"/>
      <c r="AD64" s="194"/>
      <c r="AE64" s="194"/>
      <c r="AF64" s="194"/>
      <c r="AG64" s="194"/>
      <c r="AH64" s="194"/>
      <c r="AI64" s="194"/>
      <c r="AJ64" s="195"/>
    </row>
    <row r="65" spans="1:49" ht="21.75" customHeight="1" x14ac:dyDescent="0.15">
      <c r="A65" s="360"/>
      <c r="B65" s="491"/>
      <c r="C65" s="491"/>
      <c r="D65" s="491"/>
      <c r="E65" s="362"/>
      <c r="F65" s="495"/>
      <c r="G65" s="496"/>
      <c r="H65" s="496"/>
      <c r="I65" s="496"/>
      <c r="J65" s="496"/>
      <c r="K65" s="496"/>
      <c r="L65" s="497"/>
      <c r="M65" s="165" t="s">
        <v>482</v>
      </c>
      <c r="N65" s="171" t="str">
        <f>IF(入力用シート!C99="有","■","□")</f>
        <v>□</v>
      </c>
      <c r="O65" s="384"/>
      <c r="P65" s="166"/>
      <c r="Q65" s="166"/>
      <c r="R65" s="166"/>
      <c r="S65" s="166"/>
      <c r="T65" s="186" t="str">
        <f>IF(入力用シート!I99="無","■","□")</f>
        <v>□</v>
      </c>
      <c r="U65" s="384"/>
      <c r="V65" s="166"/>
      <c r="W65" s="166"/>
      <c r="X65" s="498"/>
      <c r="Y65" s="498"/>
      <c r="Z65" s="498"/>
      <c r="AA65" s="498"/>
      <c r="AB65" s="498"/>
      <c r="AD65" s="166"/>
      <c r="AE65" s="167"/>
      <c r="AF65" s="384"/>
      <c r="AG65" s="384"/>
      <c r="AH65" s="384"/>
      <c r="AI65" s="384"/>
      <c r="AJ65" s="499"/>
    </row>
    <row r="66" spans="1:49" ht="18.75" customHeight="1" x14ac:dyDescent="0.15">
      <c r="A66" s="360"/>
      <c r="B66" s="491"/>
      <c r="C66" s="491"/>
      <c r="D66" s="491"/>
      <c r="E66" s="362"/>
      <c r="F66" s="500" t="s">
        <v>486</v>
      </c>
      <c r="G66" s="501"/>
      <c r="H66" s="501"/>
      <c r="I66" s="501"/>
      <c r="J66" s="501"/>
      <c r="K66" s="501"/>
      <c r="L66" s="502"/>
      <c r="M66" s="168"/>
      <c r="N66" s="501" t="str">
        <f>IF(入力用シート!C100="〇","■","□")</f>
        <v>□</v>
      </c>
      <c r="O66" s="504" t="s">
        <v>487</v>
      </c>
      <c r="P66" s="504"/>
      <c r="Q66" s="504"/>
      <c r="R66" s="504"/>
      <c r="S66" s="504"/>
      <c r="T66" s="501" t="str">
        <f>IF(入力用シート!C101="〇","■","□")</f>
        <v>□</v>
      </c>
      <c r="U66" s="506" t="s">
        <v>494</v>
      </c>
      <c r="V66" s="507"/>
      <c r="W66" s="507"/>
      <c r="Y66" s="501" t="str">
        <f>IF(入力用シート!C102="","□","■")</f>
        <v>□</v>
      </c>
      <c r="Z66" s="509" t="s">
        <v>103</v>
      </c>
      <c r="AA66" s="509"/>
      <c r="AB66" s="509"/>
      <c r="AC66" s="325" t="str">
        <f>IF(入力用シート!C102="","",入力用シート!C102)&amp;"　）"</f>
        <v>　）</v>
      </c>
      <c r="AD66" s="325"/>
      <c r="AE66" s="325"/>
      <c r="AF66" s="325"/>
      <c r="AG66" s="325"/>
      <c r="AH66" s="325"/>
      <c r="AI66" s="325"/>
      <c r="AJ66" s="172"/>
    </row>
    <row r="67" spans="1:49" ht="3.75" customHeight="1" thickBot="1" x14ac:dyDescent="0.2">
      <c r="A67" s="363"/>
      <c r="B67" s="364"/>
      <c r="C67" s="364"/>
      <c r="D67" s="364"/>
      <c r="E67" s="365"/>
      <c r="F67" s="489"/>
      <c r="G67" s="427"/>
      <c r="H67" s="427"/>
      <c r="I67" s="427"/>
      <c r="J67" s="427"/>
      <c r="K67" s="427"/>
      <c r="L67" s="503"/>
      <c r="M67" s="170"/>
      <c r="N67" s="427"/>
      <c r="O67" s="505"/>
      <c r="P67" s="505"/>
      <c r="Q67" s="505"/>
      <c r="R67" s="505"/>
      <c r="S67" s="505"/>
      <c r="T67" s="427"/>
      <c r="U67" s="508"/>
      <c r="V67" s="508"/>
      <c r="W67" s="508"/>
      <c r="X67" s="188"/>
      <c r="Y67" s="427"/>
      <c r="Z67" s="505"/>
      <c r="AA67" s="505"/>
      <c r="AB67" s="505"/>
      <c r="AC67" s="326"/>
      <c r="AD67" s="326"/>
      <c r="AE67" s="326"/>
      <c r="AF67" s="326"/>
      <c r="AG67" s="326"/>
      <c r="AH67" s="326"/>
      <c r="AI67" s="326"/>
      <c r="AJ67" s="173"/>
    </row>
    <row r="68" spans="1:49" ht="3.75" customHeight="1" x14ac:dyDescent="0.15">
      <c r="A68" s="357" t="s">
        <v>41</v>
      </c>
      <c r="B68" s="358"/>
      <c r="C68" s="358"/>
      <c r="D68" s="358"/>
      <c r="E68" s="359"/>
      <c r="F68" s="193"/>
      <c r="G68" s="194"/>
      <c r="H68" s="194"/>
      <c r="I68" s="194"/>
      <c r="J68" s="194"/>
      <c r="K68" s="194"/>
      <c r="L68" s="194"/>
      <c r="M68" s="194"/>
      <c r="N68" s="194"/>
      <c r="O68" s="194"/>
      <c r="P68" s="194"/>
      <c r="Q68" s="194"/>
      <c r="R68" s="194"/>
      <c r="S68" s="194"/>
      <c r="T68" s="194"/>
      <c r="U68" s="194"/>
      <c r="V68" s="194"/>
      <c r="W68" s="13"/>
      <c r="X68" s="194"/>
      <c r="Y68" s="194"/>
      <c r="Z68" s="194"/>
      <c r="AA68" s="194"/>
      <c r="AB68" s="194"/>
      <c r="AC68" s="194"/>
      <c r="AD68" s="194"/>
      <c r="AE68" s="194"/>
      <c r="AF68" s="194"/>
      <c r="AG68" s="194"/>
      <c r="AH68" s="194"/>
      <c r="AI68" s="194"/>
      <c r="AJ68" s="195"/>
      <c r="AL68" s="89"/>
      <c r="AM68" s="89"/>
      <c r="AN68" s="89"/>
      <c r="AO68" s="89"/>
      <c r="AP68" s="89"/>
      <c r="AQ68" s="89"/>
      <c r="AR68" s="89"/>
      <c r="AS68" s="89"/>
      <c r="AT68" s="89"/>
      <c r="AU68" s="89"/>
      <c r="AV68" s="89"/>
      <c r="AW68" s="89"/>
    </row>
    <row r="69" spans="1:49" ht="18.75" customHeight="1" x14ac:dyDescent="0.15">
      <c r="A69" s="360"/>
      <c r="B69" s="361"/>
      <c r="C69" s="361"/>
      <c r="D69" s="361"/>
      <c r="E69" s="362"/>
      <c r="F69" s="136"/>
      <c r="G69" s="80" t="str">
        <f>IF(入力用シート!C103="〇","■","□")</f>
        <v>□</v>
      </c>
      <c r="H69" s="189" t="s">
        <v>344</v>
      </c>
      <c r="I69" s="189"/>
      <c r="J69" s="189"/>
      <c r="K69" s="189"/>
      <c r="L69" s="189"/>
      <c r="M69" s="109"/>
      <c r="N69" s="80" t="str">
        <f>IF(入力用シート!C104="〇","■","□")</f>
        <v>□</v>
      </c>
      <c r="O69" s="187" t="s">
        <v>345</v>
      </c>
      <c r="P69" s="109"/>
      <c r="Q69" s="109"/>
      <c r="R69" s="109" t="str">
        <f>IF(入力用シート!C105="〇","■","□")</f>
        <v>□</v>
      </c>
      <c r="S69" s="109"/>
      <c r="T69" s="187" t="s">
        <v>349</v>
      </c>
      <c r="U69" s="109"/>
      <c r="V69" s="109"/>
      <c r="W69" s="109" t="str">
        <f>IF(入力用シート!C106="〇","■","□")</f>
        <v>□</v>
      </c>
      <c r="X69" s="189" t="s">
        <v>346</v>
      </c>
      <c r="Y69" s="189"/>
      <c r="Z69" s="189"/>
      <c r="AA69" s="189"/>
      <c r="AB69" s="189" t="str">
        <f>IF(入力用シート!C107="〇","■","□")</f>
        <v>□</v>
      </c>
      <c r="AC69" s="187" t="s">
        <v>351</v>
      </c>
      <c r="AD69" s="64"/>
      <c r="AE69" s="80" t="str">
        <f>IF(入力用シート!C108="〇","■","□")</f>
        <v>□</v>
      </c>
      <c r="AF69" s="189" t="s">
        <v>352</v>
      </c>
      <c r="AG69" s="189"/>
      <c r="AH69" s="189"/>
      <c r="AI69" s="189"/>
      <c r="AJ69" s="143"/>
      <c r="AL69" s="89"/>
      <c r="AM69" s="89"/>
      <c r="AN69" s="89"/>
      <c r="AO69" s="89"/>
      <c r="AP69" s="89"/>
      <c r="AQ69" s="89"/>
      <c r="AR69" s="89"/>
      <c r="AS69" s="89"/>
      <c r="AT69" s="89"/>
      <c r="AU69" s="89"/>
      <c r="AV69" s="89"/>
      <c r="AW69" s="89"/>
    </row>
    <row r="70" spans="1:49" ht="18.75" customHeight="1" x14ac:dyDescent="0.15">
      <c r="A70" s="360"/>
      <c r="B70" s="361"/>
      <c r="C70" s="361"/>
      <c r="D70" s="361"/>
      <c r="E70" s="362"/>
      <c r="F70" s="141"/>
      <c r="G70" s="80" t="str">
        <f>IF(入力用シート!C109="〇","■","□")</f>
        <v>□</v>
      </c>
      <c r="H70" s="189" t="s">
        <v>348</v>
      </c>
      <c r="I70" s="189"/>
      <c r="J70" s="189"/>
      <c r="K70" s="189"/>
      <c r="L70" s="189"/>
      <c r="M70" s="189"/>
      <c r="N70" s="189"/>
      <c r="O70" s="189"/>
      <c r="P70" s="109"/>
      <c r="Q70" s="109"/>
      <c r="R70" s="109" t="str">
        <f>IF(入力用シート!C110="〇","■","□")</f>
        <v>□</v>
      </c>
      <c r="S70" s="187"/>
      <c r="T70" s="187" t="s">
        <v>350</v>
      </c>
      <c r="U70" s="109"/>
      <c r="V70" s="187"/>
      <c r="W70" s="109" t="str">
        <f>IF(入力用シート!C111="","□","■")</f>
        <v>□</v>
      </c>
      <c r="X70" s="189" t="s">
        <v>347</v>
      </c>
      <c r="Y70" s="189"/>
      <c r="Z70" s="189"/>
      <c r="AA70" s="384" t="str">
        <f>IF(入力用シート!C111="","",入力用シート!C111)</f>
        <v/>
      </c>
      <c r="AB70" s="384"/>
      <c r="AC70" s="384"/>
      <c r="AD70" s="384"/>
      <c r="AE70" s="384"/>
      <c r="AF70" s="384"/>
      <c r="AG70" s="384"/>
      <c r="AH70" s="384"/>
      <c r="AI70" s="384"/>
      <c r="AJ70" s="143" t="s">
        <v>34</v>
      </c>
      <c r="AL70" s="89"/>
      <c r="AM70" s="89"/>
      <c r="AN70" s="89"/>
      <c r="AO70" s="89"/>
      <c r="AP70" s="89"/>
      <c r="AQ70" s="89"/>
      <c r="AR70" s="89"/>
      <c r="AS70" s="89"/>
      <c r="AT70" s="89"/>
      <c r="AU70" s="89"/>
      <c r="AV70" s="89"/>
      <c r="AW70" s="89"/>
    </row>
    <row r="71" spans="1:49" ht="3.75" customHeight="1" thickBot="1" x14ac:dyDescent="0.2">
      <c r="A71" s="363"/>
      <c r="B71" s="364"/>
      <c r="C71" s="364"/>
      <c r="D71" s="364"/>
      <c r="E71" s="365"/>
      <c r="F71" s="92"/>
      <c r="G71" s="188"/>
      <c r="H71" s="107"/>
      <c r="I71" s="188"/>
      <c r="J71" s="107"/>
      <c r="K71" s="188"/>
      <c r="L71" s="107"/>
      <c r="M71" s="188"/>
      <c r="N71" s="188"/>
      <c r="O71" s="188"/>
      <c r="P71" s="188"/>
      <c r="Q71" s="107"/>
      <c r="R71" s="188"/>
      <c r="S71" s="107"/>
      <c r="T71" s="188"/>
      <c r="U71" s="107"/>
      <c r="V71" s="188"/>
      <c r="W71" s="188"/>
      <c r="X71" s="188"/>
      <c r="Y71" s="107"/>
      <c r="Z71" s="107"/>
      <c r="AA71" s="188"/>
      <c r="AB71" s="107"/>
      <c r="AC71" s="188"/>
      <c r="AD71" s="188"/>
      <c r="AE71" s="188"/>
      <c r="AF71" s="188"/>
      <c r="AG71" s="188"/>
      <c r="AH71" s="188"/>
      <c r="AI71" s="188"/>
      <c r="AJ71" s="70"/>
      <c r="AL71" s="89"/>
      <c r="AM71" s="89"/>
      <c r="AN71" s="89"/>
      <c r="AO71" s="89"/>
      <c r="AP71" s="89"/>
      <c r="AQ71" s="89"/>
      <c r="AR71" s="89"/>
      <c r="AS71" s="89"/>
      <c r="AT71" s="89"/>
      <c r="AU71" s="89"/>
      <c r="AV71" s="89"/>
      <c r="AW71" s="89"/>
    </row>
    <row r="72" spans="1:49" ht="3.75" customHeight="1" x14ac:dyDescent="0.15">
      <c r="A72" s="357" t="s">
        <v>23</v>
      </c>
      <c r="B72" s="358"/>
      <c r="C72" s="358"/>
      <c r="D72" s="358"/>
      <c r="E72" s="359"/>
      <c r="F72" s="193"/>
      <c r="G72" s="194"/>
      <c r="H72" s="194"/>
      <c r="I72" s="194"/>
      <c r="J72" s="194"/>
      <c r="K72" s="194"/>
      <c r="L72" s="194"/>
      <c r="M72" s="194"/>
      <c r="N72" s="194"/>
      <c r="O72" s="194"/>
      <c r="P72" s="194"/>
      <c r="Q72" s="194"/>
      <c r="R72" s="194"/>
      <c r="S72" s="194"/>
      <c r="T72" s="194"/>
      <c r="U72" s="194"/>
      <c r="V72" s="194"/>
      <c r="W72" s="13"/>
      <c r="X72" s="194"/>
      <c r="Y72" s="194"/>
      <c r="Z72" s="194"/>
      <c r="AA72" s="194"/>
      <c r="AB72" s="194"/>
      <c r="AC72" s="194"/>
      <c r="AD72" s="194"/>
      <c r="AE72" s="194"/>
      <c r="AF72" s="194"/>
      <c r="AG72" s="194"/>
      <c r="AH72" s="194"/>
      <c r="AI72" s="194"/>
      <c r="AJ72" s="195"/>
      <c r="AL72" s="89"/>
      <c r="AM72" s="89"/>
      <c r="AN72" s="89"/>
      <c r="AO72" s="89"/>
      <c r="AP72" s="89"/>
      <c r="AQ72" s="89"/>
      <c r="AR72" s="89"/>
      <c r="AS72" s="89"/>
      <c r="AT72" s="89"/>
      <c r="AU72" s="89"/>
      <c r="AV72" s="89"/>
      <c r="AW72" s="89"/>
    </row>
    <row r="73" spans="1:49" ht="23.25" customHeight="1" x14ac:dyDescent="0.15">
      <c r="A73" s="360"/>
      <c r="B73" s="361"/>
      <c r="C73" s="361"/>
      <c r="D73" s="361"/>
      <c r="E73" s="362"/>
      <c r="F73" s="141"/>
      <c r="G73" s="189" t="str">
        <f>IF(入力用シート!C112="〇","■","□")</f>
        <v>□</v>
      </c>
      <c r="H73" s="189" t="s">
        <v>151</v>
      </c>
      <c r="I73" s="189"/>
      <c r="J73" s="189"/>
      <c r="K73" s="189"/>
      <c r="L73" s="189"/>
      <c r="M73" s="189" t="str">
        <f>IF(入力用シート!C113="〇","■","□")</f>
        <v>□</v>
      </c>
      <c r="N73" s="189" t="s">
        <v>150</v>
      </c>
      <c r="O73" s="189"/>
      <c r="P73" s="189"/>
      <c r="Q73" s="189"/>
      <c r="R73" s="189"/>
      <c r="S73" s="189"/>
      <c r="T73" s="189"/>
      <c r="U73" s="189"/>
      <c r="V73" s="189" t="str">
        <f>IF(入力用シート!C114="〇","■","□")</f>
        <v>□</v>
      </c>
      <c r="W73" s="189" t="s">
        <v>153</v>
      </c>
      <c r="X73" s="189"/>
      <c r="Y73" s="189"/>
      <c r="Z73" s="189"/>
      <c r="AA73" s="189"/>
      <c r="AB73" s="189"/>
      <c r="AC73" s="189"/>
      <c r="AD73" s="189" t="str">
        <f>IF(入力用シート!C115="〇","■","□")</f>
        <v>□</v>
      </c>
      <c r="AE73" s="189" t="s">
        <v>154</v>
      </c>
      <c r="AF73" s="189"/>
      <c r="AG73" s="189"/>
      <c r="AH73" s="189"/>
      <c r="AI73" s="189"/>
      <c r="AJ73" s="143"/>
      <c r="AL73" s="89"/>
      <c r="AM73" s="89"/>
      <c r="AN73" s="89"/>
      <c r="AO73" s="89"/>
      <c r="AP73" s="89"/>
      <c r="AQ73" s="89"/>
      <c r="AR73" s="89"/>
      <c r="AS73" s="89"/>
      <c r="AT73" s="89"/>
      <c r="AU73" s="89"/>
      <c r="AV73" s="89"/>
      <c r="AW73" s="89"/>
    </row>
    <row r="74" spans="1:49" ht="23.25" customHeight="1" x14ac:dyDescent="0.15">
      <c r="A74" s="360"/>
      <c r="B74" s="361"/>
      <c r="C74" s="361"/>
      <c r="D74" s="361"/>
      <c r="E74" s="362"/>
      <c r="F74" s="187"/>
      <c r="G74" s="187" t="str">
        <f>IF(入力用シート!C116="","□","■")&amp;" その他（"</f>
        <v>□ その他（</v>
      </c>
      <c r="H74" s="187"/>
      <c r="I74" s="187"/>
      <c r="J74" s="187"/>
      <c r="K74" s="127" t="str">
        <f>IF(入力用シート!C116="","",入力用シート!C116)&amp;"　）"</f>
        <v>　）</v>
      </c>
      <c r="L74" s="109"/>
      <c r="M74" s="109"/>
      <c r="N74" s="109"/>
      <c r="O74" s="187"/>
      <c r="P74" s="187"/>
      <c r="Q74" s="109"/>
      <c r="R74" s="187"/>
      <c r="S74" s="187"/>
      <c r="T74" s="189"/>
      <c r="U74" s="189"/>
      <c r="V74" s="189"/>
      <c r="W74" s="189"/>
      <c r="X74" s="189"/>
      <c r="Y74" s="189"/>
      <c r="Z74" s="189"/>
      <c r="AA74" s="189"/>
      <c r="AB74" s="189"/>
      <c r="AC74" s="109"/>
      <c r="AD74" s="109"/>
      <c r="AE74" s="187"/>
      <c r="AF74" s="187"/>
      <c r="AG74" s="187"/>
      <c r="AH74" s="187"/>
      <c r="AI74" s="187"/>
      <c r="AJ74" s="108"/>
      <c r="AL74" s="89"/>
      <c r="AM74" s="89"/>
      <c r="AN74" s="89"/>
      <c r="AO74" s="89"/>
      <c r="AP74" s="89"/>
      <c r="AQ74" s="89"/>
      <c r="AR74" s="89"/>
      <c r="AS74" s="89"/>
      <c r="AT74" s="89"/>
      <c r="AU74" s="89"/>
      <c r="AV74" s="89"/>
      <c r="AW74" s="89"/>
    </row>
    <row r="75" spans="1:49" ht="3.75" customHeight="1" thickBot="1" x14ac:dyDescent="0.2">
      <c r="A75" s="363"/>
      <c r="B75" s="364"/>
      <c r="C75" s="364"/>
      <c r="D75" s="364"/>
      <c r="E75" s="365"/>
      <c r="F75" s="92"/>
      <c r="G75" s="188"/>
      <c r="H75" s="107"/>
      <c r="I75" s="188"/>
      <c r="J75" s="107"/>
      <c r="K75" s="188"/>
      <c r="L75" s="107"/>
      <c r="M75" s="188"/>
      <c r="N75" s="188"/>
      <c r="O75" s="188"/>
      <c r="P75" s="188"/>
      <c r="Q75" s="107"/>
      <c r="R75" s="188"/>
      <c r="S75" s="107"/>
      <c r="T75" s="188"/>
      <c r="U75" s="107"/>
      <c r="V75" s="188"/>
      <c r="W75" s="188"/>
      <c r="X75" s="188"/>
      <c r="Y75" s="107"/>
      <c r="Z75" s="107"/>
      <c r="AA75" s="188"/>
      <c r="AB75" s="107"/>
      <c r="AC75" s="188"/>
      <c r="AD75" s="188"/>
      <c r="AE75" s="188"/>
      <c r="AF75" s="188"/>
      <c r="AG75" s="188"/>
      <c r="AH75" s="188"/>
      <c r="AI75" s="188"/>
      <c r="AJ75" s="70"/>
      <c r="AL75" s="89"/>
      <c r="AM75" s="89"/>
      <c r="AN75" s="89"/>
      <c r="AO75" s="89"/>
      <c r="AP75" s="89"/>
      <c r="AQ75" s="89"/>
      <c r="AR75" s="89"/>
      <c r="AS75" s="89"/>
      <c r="AT75" s="89"/>
      <c r="AU75" s="89"/>
      <c r="AV75" s="89"/>
      <c r="AW75" s="89"/>
    </row>
    <row r="76" spans="1:49" ht="3.75" customHeight="1" x14ac:dyDescent="0.15">
      <c r="A76" s="398" t="s">
        <v>79</v>
      </c>
      <c r="B76" s="478"/>
      <c r="C76" s="478"/>
      <c r="D76" s="478"/>
      <c r="E76" s="479"/>
      <c r="F76" s="193"/>
      <c r="G76" s="185"/>
      <c r="H76" s="13"/>
      <c r="I76" s="20"/>
      <c r="J76" s="20"/>
      <c r="K76" s="20"/>
      <c r="L76" s="20"/>
      <c r="M76" s="20"/>
      <c r="N76" s="20"/>
      <c r="O76" s="20"/>
      <c r="P76" s="20"/>
      <c r="Q76" s="20"/>
      <c r="R76" s="20"/>
      <c r="S76" s="20"/>
      <c r="T76" s="20"/>
      <c r="U76" s="194"/>
      <c r="V76" s="102"/>
      <c r="W76" s="20"/>
      <c r="X76" s="20"/>
      <c r="Y76" s="20"/>
      <c r="Z76" s="20"/>
      <c r="AA76" s="20"/>
      <c r="AB76" s="20"/>
      <c r="AC76" s="20"/>
      <c r="AD76" s="20"/>
      <c r="AE76" s="20"/>
      <c r="AF76" s="20"/>
      <c r="AG76" s="20"/>
      <c r="AH76" s="20"/>
      <c r="AI76" s="20"/>
      <c r="AJ76" s="21"/>
      <c r="AL76" s="89"/>
      <c r="AM76" s="89"/>
      <c r="AN76" s="89"/>
      <c r="AO76" s="89"/>
      <c r="AP76" s="89"/>
      <c r="AQ76" s="89"/>
      <c r="AR76" s="89"/>
      <c r="AS76" s="89"/>
      <c r="AT76" s="89"/>
      <c r="AU76" s="89"/>
      <c r="AV76" s="89"/>
      <c r="AW76" s="89"/>
    </row>
    <row r="77" spans="1:49" ht="32.25" customHeight="1" x14ac:dyDescent="0.15">
      <c r="A77" s="480"/>
      <c r="B77" s="481"/>
      <c r="C77" s="481"/>
      <c r="D77" s="481"/>
      <c r="E77" s="482"/>
      <c r="F77" s="141"/>
      <c r="G77" s="137" t="str">
        <f>IF(入力用シート!C117="〇","■","□")</f>
        <v>□</v>
      </c>
      <c r="H77" s="490" t="s">
        <v>355</v>
      </c>
      <c r="I77" s="490"/>
      <c r="J77" s="490"/>
      <c r="K77" s="490"/>
      <c r="L77" s="490"/>
      <c r="M77" s="490"/>
      <c r="N77" s="490"/>
      <c r="O77" s="490"/>
      <c r="P77" s="490"/>
      <c r="Q77" s="490"/>
      <c r="R77" s="490"/>
      <c r="S77" s="490"/>
      <c r="T77" s="187" t="str">
        <f>IF(入力用シート!C118="〇","■","□")</f>
        <v>□</v>
      </c>
      <c r="U77" s="187" t="s">
        <v>356</v>
      </c>
      <c r="V77" s="189"/>
      <c r="W77" s="189"/>
      <c r="X77" s="187"/>
      <c r="Y77" s="187"/>
      <c r="Z77" s="187"/>
      <c r="AA77" s="187"/>
      <c r="AB77" s="187"/>
      <c r="AC77" s="187"/>
      <c r="AD77" s="187"/>
      <c r="AE77" s="187"/>
      <c r="AF77" s="5"/>
      <c r="AG77" s="5"/>
      <c r="AH77" s="5"/>
      <c r="AI77" s="5"/>
      <c r="AJ77" s="22"/>
      <c r="AL77" s="89"/>
      <c r="AM77" s="89"/>
      <c r="AN77" s="89"/>
      <c r="AO77" s="89"/>
      <c r="AP77" s="89"/>
      <c r="AQ77" s="89"/>
      <c r="AR77" s="89"/>
      <c r="AS77" s="89"/>
      <c r="AT77" s="89"/>
      <c r="AU77" s="89"/>
      <c r="AV77" s="89"/>
      <c r="AW77" s="89"/>
    </row>
    <row r="78" spans="1:49" ht="24.75" customHeight="1" x14ac:dyDescent="0.15">
      <c r="A78" s="480"/>
      <c r="B78" s="481"/>
      <c r="C78" s="481"/>
      <c r="D78" s="481"/>
      <c r="E78" s="482"/>
      <c r="F78" s="187"/>
      <c r="G78" s="189" t="str">
        <f>IF(入力用シート!C119="〇","■","□")</f>
        <v>□</v>
      </c>
      <c r="H78" s="187" t="s">
        <v>357</v>
      </c>
      <c r="I78" s="187"/>
      <c r="J78" s="187"/>
      <c r="K78" s="187"/>
      <c r="L78" s="187"/>
      <c r="M78" s="187"/>
      <c r="N78" s="187"/>
      <c r="O78" s="187"/>
      <c r="P78" s="187"/>
      <c r="Q78" s="187"/>
      <c r="R78" s="187"/>
      <c r="S78" s="187"/>
      <c r="T78" s="187" t="str">
        <f>IF(入力用シート!C120="〇","■","□")</f>
        <v>□</v>
      </c>
      <c r="U78" s="187" t="s">
        <v>358</v>
      </c>
      <c r="V78" s="189"/>
      <c r="W78" s="189"/>
      <c r="X78" s="5"/>
      <c r="Y78" s="5"/>
      <c r="Z78" s="5"/>
      <c r="AA78" s="5"/>
      <c r="AB78" s="5"/>
      <c r="AC78" s="5"/>
      <c r="AD78" s="5"/>
      <c r="AE78" s="5"/>
      <c r="AF78" s="5"/>
      <c r="AG78" s="5"/>
      <c r="AH78" s="5"/>
      <c r="AI78" s="5"/>
      <c r="AJ78" s="22"/>
      <c r="AL78" s="89"/>
      <c r="AM78" s="89"/>
      <c r="AN78" s="89"/>
      <c r="AO78" s="89"/>
      <c r="AP78" s="89"/>
      <c r="AQ78" s="89"/>
      <c r="AR78" s="89"/>
      <c r="AS78" s="89"/>
      <c r="AT78" s="89"/>
      <c r="AU78" s="89"/>
      <c r="AV78" s="89"/>
      <c r="AW78" s="89"/>
    </row>
    <row r="79" spans="1:49" ht="24.75" customHeight="1" x14ac:dyDescent="0.15">
      <c r="A79" s="480"/>
      <c r="B79" s="481"/>
      <c r="C79" s="481"/>
      <c r="D79" s="481"/>
      <c r="E79" s="482"/>
      <c r="F79" s="187"/>
      <c r="G79" s="189" t="str">
        <f>IF(入力用シート!C121="〇","■","□")</f>
        <v>□</v>
      </c>
      <c r="H79" s="187" t="s">
        <v>359</v>
      </c>
      <c r="I79" s="187"/>
      <c r="J79" s="187"/>
      <c r="K79" s="187"/>
      <c r="L79" s="187"/>
      <c r="M79" s="187"/>
      <c r="N79" s="187"/>
      <c r="O79" s="187"/>
      <c r="P79" s="187"/>
      <c r="Q79" s="187"/>
      <c r="R79" s="187"/>
      <c r="S79" s="187"/>
      <c r="T79" s="187" t="str">
        <f>IF(入力用シート!C122="〇","■","□")</f>
        <v>□</v>
      </c>
      <c r="U79" s="187" t="s">
        <v>360</v>
      </c>
      <c r="V79" s="189"/>
      <c r="W79" s="189"/>
      <c r="X79" s="23"/>
      <c r="Y79" s="23"/>
      <c r="Z79" s="23"/>
      <c r="AA79" s="23"/>
      <c r="AB79" s="23"/>
      <c r="AC79" s="23"/>
      <c r="AD79" s="23"/>
      <c r="AE79" s="23"/>
      <c r="AF79" s="23"/>
      <c r="AG79" s="23"/>
      <c r="AH79" s="23"/>
      <c r="AI79" s="23"/>
      <c r="AJ79" s="24"/>
      <c r="AL79" s="89"/>
      <c r="AM79" s="89"/>
      <c r="AN79" s="89"/>
      <c r="AO79" s="89"/>
      <c r="AP79" s="89"/>
      <c r="AQ79" s="89"/>
      <c r="AR79" s="89"/>
      <c r="AS79" s="89"/>
      <c r="AT79" s="89"/>
      <c r="AU79" s="89"/>
      <c r="AV79" s="89"/>
      <c r="AW79" s="89"/>
    </row>
    <row r="80" spans="1:49" ht="24.75" customHeight="1" x14ac:dyDescent="0.15">
      <c r="A80" s="480"/>
      <c r="B80" s="481"/>
      <c r="C80" s="481"/>
      <c r="D80" s="481"/>
      <c r="E80" s="482"/>
      <c r="F80" s="187"/>
      <c r="G80" s="189" t="str">
        <f>IF(入力用シート!C123="〇","■","□")</f>
        <v>□</v>
      </c>
      <c r="H80" s="187" t="s">
        <v>354</v>
      </c>
      <c r="I80" s="187"/>
      <c r="J80" s="187"/>
      <c r="K80" s="187"/>
      <c r="L80" s="187"/>
      <c r="M80" s="187"/>
      <c r="N80" s="187"/>
      <c r="O80" s="187"/>
      <c r="P80" s="187"/>
      <c r="Q80" s="187"/>
      <c r="R80" s="187"/>
      <c r="S80" s="187"/>
      <c r="T80" s="187" t="str">
        <f>IF(入力用シート!C124="〇","■","□")</f>
        <v>□</v>
      </c>
      <c r="U80" s="187" t="s">
        <v>361</v>
      </c>
      <c r="V80" s="189"/>
      <c r="W80" s="189"/>
      <c r="X80" s="23"/>
      <c r="Y80" s="23"/>
      <c r="Z80" s="23"/>
      <c r="AA80" s="23"/>
      <c r="AB80" s="23"/>
      <c r="AC80" s="23"/>
      <c r="AD80" s="23"/>
      <c r="AE80" s="23"/>
      <c r="AF80" s="23"/>
      <c r="AG80" s="23"/>
      <c r="AH80" s="23"/>
      <c r="AI80" s="23"/>
      <c r="AJ80" s="24"/>
      <c r="AL80" s="89"/>
      <c r="AM80" s="89"/>
      <c r="AN80" s="89"/>
      <c r="AO80" s="89"/>
      <c r="AP80" s="89"/>
      <c r="AQ80" s="89"/>
      <c r="AR80" s="89"/>
      <c r="AS80" s="89"/>
      <c r="AT80" s="89"/>
      <c r="AU80" s="89"/>
      <c r="AV80" s="89"/>
      <c r="AW80" s="89"/>
    </row>
    <row r="81" spans="1:49" ht="31.5" customHeight="1" thickBot="1" x14ac:dyDescent="0.2">
      <c r="A81" s="483"/>
      <c r="B81" s="484"/>
      <c r="C81" s="484"/>
      <c r="D81" s="484"/>
      <c r="E81" s="485"/>
      <c r="F81" s="188"/>
      <c r="G81" s="188" t="str">
        <f>IF(入力用シート!C125="〇","■","□")</f>
        <v>□</v>
      </c>
      <c r="H81" s="188" t="s">
        <v>353</v>
      </c>
      <c r="I81" s="188"/>
      <c r="J81" s="188"/>
      <c r="K81" s="188"/>
      <c r="L81" s="188"/>
      <c r="M81" s="188"/>
      <c r="N81" s="188"/>
      <c r="O81" s="188"/>
      <c r="P81" s="188"/>
      <c r="Q81" s="188"/>
      <c r="R81" s="188"/>
      <c r="S81" s="188"/>
      <c r="T81" s="188" t="str">
        <f>IF(入力用シート!C126="","□","■")</f>
        <v>□</v>
      </c>
      <c r="U81" s="188" t="s">
        <v>362</v>
      </c>
      <c r="V81" s="188"/>
      <c r="W81" s="188"/>
      <c r="X81" s="428" t="str">
        <f>IF(入力用シート!C126="","",入力用シート!C126)</f>
        <v/>
      </c>
      <c r="Y81" s="428"/>
      <c r="Z81" s="428"/>
      <c r="AA81" s="428"/>
      <c r="AB81" s="428"/>
      <c r="AC81" s="428"/>
      <c r="AD81" s="428"/>
      <c r="AE81" s="428"/>
      <c r="AF81" s="428"/>
      <c r="AG81" s="428"/>
      <c r="AH81" s="428"/>
      <c r="AI81" s="182" t="s">
        <v>34</v>
      </c>
      <c r="AJ81" s="118"/>
      <c r="AL81" s="89"/>
      <c r="AM81" s="89"/>
      <c r="AN81" s="89"/>
      <c r="AO81" s="89"/>
      <c r="AP81" s="89"/>
      <c r="AQ81" s="89"/>
      <c r="AR81" s="89"/>
      <c r="AS81" s="89"/>
      <c r="AT81" s="89"/>
      <c r="AU81" s="89"/>
      <c r="AV81" s="89"/>
      <c r="AW81" s="89"/>
    </row>
    <row r="82" spans="1:49" ht="9" customHeight="1" x14ac:dyDescent="0.15">
      <c r="A82" s="360" t="s">
        <v>27</v>
      </c>
      <c r="B82" s="361"/>
      <c r="C82" s="361"/>
      <c r="D82" s="361"/>
      <c r="E82" s="362"/>
      <c r="F82" s="187"/>
      <c r="G82" s="187"/>
      <c r="H82" s="187"/>
      <c r="I82" s="187"/>
      <c r="J82" s="187"/>
      <c r="K82" s="187"/>
      <c r="L82" s="187"/>
      <c r="M82" s="187"/>
      <c r="N82" s="187"/>
      <c r="O82" s="187"/>
      <c r="P82" s="187"/>
      <c r="Q82" s="187"/>
      <c r="R82" s="187"/>
      <c r="S82" s="187"/>
      <c r="T82" s="187"/>
      <c r="U82" s="187"/>
      <c r="V82" s="187"/>
      <c r="W82" s="187"/>
      <c r="X82" s="187"/>
      <c r="Y82" s="187"/>
      <c r="Z82" s="187"/>
      <c r="AA82" s="187"/>
      <c r="AB82" s="187"/>
      <c r="AC82" s="187"/>
      <c r="AD82" s="187"/>
      <c r="AE82" s="187"/>
      <c r="AF82" s="187"/>
      <c r="AG82" s="187"/>
      <c r="AH82" s="187"/>
      <c r="AI82" s="187"/>
      <c r="AJ82" s="108"/>
      <c r="AL82" s="89"/>
      <c r="AM82" s="89"/>
      <c r="AN82" s="89"/>
      <c r="AO82" s="89"/>
      <c r="AP82" s="89"/>
      <c r="AQ82" s="89"/>
      <c r="AR82" s="89"/>
      <c r="AS82" s="89"/>
      <c r="AT82" s="89"/>
      <c r="AU82" s="89"/>
      <c r="AV82" s="89"/>
      <c r="AW82" s="89"/>
    </row>
    <row r="83" spans="1:49" ht="22.5" customHeight="1" x14ac:dyDescent="0.15">
      <c r="A83" s="360"/>
      <c r="B83" s="361"/>
      <c r="C83" s="361"/>
      <c r="D83" s="361"/>
      <c r="E83" s="362"/>
      <c r="F83" s="187"/>
      <c r="G83" s="187" t="str">
        <f>IF(OR(入力用シート!C127="〇",入力用シート!C130="〇"),"■","□")</f>
        <v>□</v>
      </c>
      <c r="H83" s="127" t="s">
        <v>363</v>
      </c>
      <c r="I83" s="187"/>
      <c r="J83" s="187"/>
      <c r="K83" s="187"/>
      <c r="L83" s="187"/>
      <c r="M83" s="187"/>
      <c r="N83" s="187"/>
      <c r="O83" s="187"/>
      <c r="P83" s="187" t="s">
        <v>371</v>
      </c>
      <c r="Q83" s="187" t="str">
        <f>IF(入力用シート!C127="〇","■","□")</f>
        <v>□</v>
      </c>
      <c r="R83" s="187"/>
      <c r="S83" s="187" t="s">
        <v>366</v>
      </c>
      <c r="T83" s="187"/>
      <c r="U83" s="187"/>
      <c r="V83" s="187" t="str">
        <f>IF(入力用シート!C130="〇","■","□")</f>
        <v>□</v>
      </c>
      <c r="W83" s="187" t="s">
        <v>367</v>
      </c>
      <c r="X83" s="187"/>
      <c r="Y83" s="105" t="s">
        <v>372</v>
      </c>
      <c r="Z83" s="105"/>
      <c r="AA83" s="187"/>
      <c r="AB83" s="187"/>
      <c r="AC83" s="187"/>
      <c r="AD83" s="187"/>
      <c r="AE83" s="109"/>
      <c r="AF83" s="187"/>
      <c r="AG83" s="187"/>
      <c r="AH83" s="187"/>
      <c r="AI83" s="187"/>
      <c r="AJ83" s="108"/>
      <c r="AL83" s="89"/>
      <c r="AM83" s="89"/>
      <c r="AN83" s="89"/>
      <c r="AO83" s="89"/>
      <c r="AP83" s="89"/>
      <c r="AQ83" s="89"/>
      <c r="AR83" s="89"/>
      <c r="AS83" s="89"/>
      <c r="AT83" s="89"/>
      <c r="AU83" s="89"/>
      <c r="AV83" s="89"/>
      <c r="AW83" s="89"/>
    </row>
    <row r="84" spans="1:49" ht="22.5" customHeight="1" x14ac:dyDescent="0.15">
      <c r="A84" s="360"/>
      <c r="B84" s="361"/>
      <c r="C84" s="361"/>
      <c r="D84" s="361"/>
      <c r="E84" s="362"/>
      <c r="F84" s="187"/>
      <c r="G84" s="187" t="str">
        <f>IF(OR(入力用シート!C128="〇",入力用シート!C131="〇"),"■","□")</f>
        <v>□</v>
      </c>
      <c r="H84" s="187" t="s">
        <v>364</v>
      </c>
      <c r="I84" s="187"/>
      <c r="J84" s="187"/>
      <c r="K84" s="187"/>
      <c r="L84" s="187"/>
      <c r="M84" s="187"/>
      <c r="N84" s="187"/>
      <c r="O84" s="187"/>
      <c r="P84" s="187" t="s">
        <v>371</v>
      </c>
      <c r="Q84" s="187" t="str">
        <f>IF(入力用シート!C128="〇","■","□")</f>
        <v>□</v>
      </c>
      <c r="R84" s="187"/>
      <c r="S84" s="187" t="s">
        <v>366</v>
      </c>
      <c r="T84" s="187"/>
      <c r="U84" s="187"/>
      <c r="V84" s="187" t="str">
        <f>IF(入力用シート!C131="〇","■","□")</f>
        <v>□</v>
      </c>
      <c r="W84" s="187" t="s">
        <v>367</v>
      </c>
      <c r="X84" s="187"/>
      <c r="Y84" s="105" t="s">
        <v>372</v>
      </c>
      <c r="Z84" s="105"/>
      <c r="AA84" s="187"/>
      <c r="AB84" s="187"/>
      <c r="AC84" s="187"/>
      <c r="AD84" s="187"/>
      <c r="AE84" s="187"/>
      <c r="AF84" s="187"/>
      <c r="AG84" s="187"/>
      <c r="AH84" s="187"/>
      <c r="AI84" s="187"/>
      <c r="AJ84" s="108"/>
      <c r="AL84" s="89"/>
      <c r="AM84" s="89"/>
      <c r="AN84" s="89"/>
      <c r="AO84" s="89"/>
      <c r="AP84" s="89"/>
      <c r="AQ84" s="89"/>
      <c r="AR84" s="89"/>
      <c r="AS84" s="89"/>
      <c r="AT84" s="89"/>
      <c r="AU84" s="89"/>
      <c r="AV84" s="89"/>
      <c r="AW84" s="89"/>
    </row>
    <row r="85" spans="1:49" ht="22.5" customHeight="1" x14ac:dyDescent="0.15">
      <c r="A85" s="360"/>
      <c r="B85" s="361"/>
      <c r="C85" s="361"/>
      <c r="D85" s="361"/>
      <c r="E85" s="362"/>
      <c r="F85" s="187"/>
      <c r="G85" s="187" t="str">
        <f>IF(OR(入力用シート!C129="〇",入力用シート!C132="〇"),"■","□")</f>
        <v>□</v>
      </c>
      <c r="H85" s="187" t="s">
        <v>365</v>
      </c>
      <c r="I85" s="187"/>
      <c r="J85" s="187" t="s">
        <v>373</v>
      </c>
      <c r="K85" s="187" t="str">
        <f>IF(入力用シート!C129="〇","■","□")</f>
        <v>□</v>
      </c>
      <c r="L85" s="187" t="s">
        <v>366</v>
      </c>
      <c r="M85" s="187"/>
      <c r="N85" s="187"/>
      <c r="O85" s="187" t="str">
        <f>IF(入力用シート!C132="〇","■","□")</f>
        <v>□</v>
      </c>
      <c r="P85" s="187" t="s">
        <v>367</v>
      </c>
      <c r="Q85" s="187"/>
      <c r="R85" s="187"/>
      <c r="S85" s="187" t="s">
        <v>374</v>
      </c>
      <c r="T85" s="181"/>
      <c r="U85" s="181" t="str">
        <f>IF(入力用シート!C133="","□","■")</f>
        <v>□</v>
      </c>
      <c r="V85" s="187" t="s">
        <v>362</v>
      </c>
      <c r="W85" s="119"/>
      <c r="X85" s="119"/>
      <c r="Y85" s="397" t="str">
        <f>IF(入力用シート!C133="","",入力用シート!C133)</f>
        <v/>
      </c>
      <c r="Z85" s="397"/>
      <c r="AA85" s="397"/>
      <c r="AB85" s="397"/>
      <c r="AC85" s="397"/>
      <c r="AD85" s="397"/>
      <c r="AE85" s="397"/>
      <c r="AF85" s="397"/>
      <c r="AG85" s="397"/>
      <c r="AH85" s="397"/>
      <c r="AI85" s="397"/>
      <c r="AJ85" s="126" t="s">
        <v>34</v>
      </c>
      <c r="AL85" s="89"/>
      <c r="AM85" s="89"/>
      <c r="AN85" s="89"/>
      <c r="AO85" s="89"/>
      <c r="AP85" s="89"/>
      <c r="AQ85" s="89"/>
      <c r="AR85" s="89"/>
      <c r="AS85" s="89"/>
      <c r="AT85" s="89"/>
      <c r="AU85" s="89"/>
      <c r="AV85" s="89"/>
      <c r="AW85" s="89"/>
    </row>
    <row r="86" spans="1:49" ht="4.5" customHeight="1" thickBot="1" x14ac:dyDescent="0.2">
      <c r="A86" s="363"/>
      <c r="B86" s="364"/>
      <c r="C86" s="364"/>
      <c r="D86" s="364"/>
      <c r="E86" s="365"/>
      <c r="F86" s="188"/>
      <c r="G86" s="188"/>
      <c r="H86" s="188"/>
      <c r="I86" s="188"/>
      <c r="J86" s="188"/>
      <c r="K86" s="188"/>
      <c r="L86" s="188"/>
      <c r="M86" s="188"/>
      <c r="N86" s="188"/>
      <c r="O86" s="188"/>
      <c r="P86" s="188"/>
      <c r="Q86" s="188"/>
      <c r="R86" s="188"/>
      <c r="S86" s="188"/>
      <c r="T86" s="188"/>
      <c r="U86" s="188"/>
      <c r="V86" s="188"/>
      <c r="W86" s="107"/>
      <c r="X86" s="188"/>
      <c r="Y86" s="188"/>
      <c r="Z86" s="188"/>
      <c r="AA86" s="188"/>
      <c r="AB86" s="188"/>
      <c r="AC86" s="188"/>
      <c r="AD86" s="188"/>
      <c r="AE86" s="188"/>
      <c r="AF86" s="188"/>
      <c r="AG86" s="188"/>
      <c r="AH86" s="188"/>
      <c r="AI86" s="188"/>
      <c r="AJ86" s="70"/>
      <c r="AL86" s="89"/>
      <c r="AM86" s="89"/>
      <c r="AN86" s="89"/>
      <c r="AO86" s="89"/>
      <c r="AP86" s="89"/>
      <c r="AQ86" s="89"/>
      <c r="AR86" s="89"/>
      <c r="AS86" s="89"/>
      <c r="AT86" s="89"/>
      <c r="AU86" s="89"/>
      <c r="AV86" s="89"/>
      <c r="AW86" s="89"/>
    </row>
    <row r="87" spans="1:49" ht="8.25" hidden="1" customHeight="1" x14ac:dyDescent="0.15">
      <c r="A87" s="432" t="s">
        <v>37</v>
      </c>
      <c r="B87" s="433"/>
      <c r="C87" s="433"/>
      <c r="D87" s="433"/>
      <c r="E87" s="434"/>
      <c r="F87" s="34"/>
      <c r="G87" s="35"/>
      <c r="H87" s="35"/>
      <c r="I87" s="35"/>
      <c r="J87" s="35"/>
      <c r="K87" s="35"/>
      <c r="L87" s="35"/>
      <c r="M87" s="35"/>
      <c r="N87" s="35"/>
      <c r="O87" s="35"/>
      <c r="P87" s="35"/>
      <c r="Q87" s="35"/>
      <c r="R87" s="35"/>
      <c r="S87" s="35"/>
      <c r="T87" s="35"/>
      <c r="U87" s="35"/>
      <c r="V87" s="35"/>
      <c r="W87" s="36"/>
      <c r="X87" s="35"/>
      <c r="Y87" s="35"/>
      <c r="Z87" s="35"/>
      <c r="AA87" s="35"/>
      <c r="AB87" s="35"/>
      <c r="AC87" s="35"/>
      <c r="AD87" s="35"/>
      <c r="AE87" s="35"/>
      <c r="AF87" s="35"/>
      <c r="AG87" s="35"/>
      <c r="AH87" s="35"/>
      <c r="AI87" s="35"/>
      <c r="AJ87" s="37"/>
      <c r="AL87" s="89"/>
      <c r="AM87" s="89"/>
      <c r="AN87" s="89"/>
      <c r="AO87" s="89"/>
      <c r="AP87" s="89"/>
      <c r="AQ87" s="89"/>
      <c r="AR87" s="89"/>
      <c r="AS87" s="89"/>
      <c r="AT87" s="89"/>
      <c r="AU87" s="89"/>
      <c r="AV87" s="89"/>
      <c r="AW87" s="89"/>
    </row>
    <row r="88" spans="1:49" ht="27.75" hidden="1" customHeight="1" x14ac:dyDescent="0.15">
      <c r="A88" s="435"/>
      <c r="B88" s="436"/>
      <c r="C88" s="436"/>
      <c r="D88" s="436"/>
      <c r="E88" s="437"/>
      <c r="F88" s="38" t="s">
        <v>32</v>
      </c>
      <c r="G88" s="39"/>
      <c r="H88" s="39" t="s">
        <v>33</v>
      </c>
      <c r="I88" s="39"/>
      <c r="J88" s="39"/>
      <c r="K88" s="40"/>
      <c r="L88" s="39"/>
      <c r="M88" s="39"/>
      <c r="N88" s="81"/>
      <c r="O88" s="39"/>
      <c r="P88" s="39"/>
      <c r="Q88" s="39"/>
      <c r="R88" s="81"/>
      <c r="S88" s="39"/>
      <c r="T88" s="81"/>
      <c r="U88" s="39" t="s">
        <v>36</v>
      </c>
      <c r="V88" s="81"/>
      <c r="W88" s="81"/>
      <c r="X88" s="39"/>
      <c r="Y88" s="39"/>
      <c r="Z88" s="40"/>
      <c r="AA88" s="40"/>
      <c r="AB88" s="39"/>
      <c r="AC88" s="81"/>
      <c r="AD88" s="39"/>
      <c r="AE88" s="39" t="s">
        <v>34</v>
      </c>
      <c r="AF88" s="39"/>
      <c r="AG88" s="39" t="s">
        <v>31</v>
      </c>
      <c r="AH88" s="39"/>
      <c r="AI88" s="39"/>
      <c r="AJ88" s="42"/>
      <c r="AL88" s="89"/>
      <c r="AM88" s="89"/>
      <c r="AN88" s="89"/>
      <c r="AO88" s="89"/>
      <c r="AP88" s="89"/>
      <c r="AQ88" s="89"/>
      <c r="AR88" s="89"/>
      <c r="AS88" s="89"/>
      <c r="AT88" s="89"/>
      <c r="AU88" s="89"/>
      <c r="AV88" s="89"/>
      <c r="AW88" s="89"/>
    </row>
    <row r="89" spans="1:49" ht="8.25" hidden="1" customHeight="1" x14ac:dyDescent="0.15">
      <c r="A89" s="438"/>
      <c r="B89" s="439"/>
      <c r="C89" s="439"/>
      <c r="D89" s="439"/>
      <c r="E89" s="440"/>
      <c r="F89" s="43"/>
      <c r="G89" s="44"/>
      <c r="H89" s="45"/>
      <c r="I89" s="44"/>
      <c r="J89" s="45"/>
      <c r="K89" s="44"/>
      <c r="L89" s="45"/>
      <c r="M89" s="44"/>
      <c r="N89" s="44"/>
      <c r="O89" s="44"/>
      <c r="P89" s="44"/>
      <c r="Q89" s="45"/>
      <c r="R89" s="44"/>
      <c r="S89" s="45"/>
      <c r="T89" s="44"/>
      <c r="U89" s="45"/>
      <c r="V89" s="44"/>
      <c r="W89" s="44"/>
      <c r="X89" s="44"/>
      <c r="Y89" s="45"/>
      <c r="Z89" s="45"/>
      <c r="AA89" s="44"/>
      <c r="AB89" s="45"/>
      <c r="AC89" s="44"/>
      <c r="AD89" s="44"/>
      <c r="AE89" s="44"/>
      <c r="AF89" s="44"/>
      <c r="AG89" s="44"/>
      <c r="AH89" s="44"/>
      <c r="AI89" s="44"/>
      <c r="AJ89" s="46"/>
      <c r="AL89" s="89"/>
      <c r="AM89" s="89"/>
      <c r="AN89" s="89"/>
      <c r="AO89" s="89"/>
      <c r="AP89" s="89"/>
      <c r="AQ89" s="89"/>
      <c r="AR89" s="89"/>
      <c r="AS89" s="89"/>
      <c r="AT89" s="89"/>
      <c r="AU89" s="89"/>
      <c r="AV89" s="89"/>
      <c r="AW89" s="89"/>
    </row>
    <row r="90" spans="1:49" ht="3.75" hidden="1" customHeight="1" x14ac:dyDescent="0.15">
      <c r="A90" s="432" t="s">
        <v>28</v>
      </c>
      <c r="B90" s="433"/>
      <c r="C90" s="433"/>
      <c r="D90" s="433"/>
      <c r="E90" s="434"/>
      <c r="F90" s="47"/>
      <c r="G90" s="30"/>
      <c r="H90" s="48"/>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1"/>
      <c r="AL90" s="89"/>
      <c r="AM90" s="89"/>
      <c r="AN90" s="89"/>
      <c r="AO90" s="89"/>
      <c r="AP90" s="89"/>
      <c r="AQ90" s="89"/>
      <c r="AR90" s="89"/>
      <c r="AS90" s="89"/>
      <c r="AT90" s="89"/>
      <c r="AU90" s="89"/>
      <c r="AV90" s="89"/>
      <c r="AW90" s="89"/>
    </row>
    <row r="91" spans="1:49" s="104" customFormat="1" ht="22.5" hidden="1" customHeight="1" x14ac:dyDescent="0.15">
      <c r="A91" s="435"/>
      <c r="B91" s="436"/>
      <c r="C91" s="436"/>
      <c r="D91" s="436"/>
      <c r="E91" s="437"/>
      <c r="F91" s="38" t="s">
        <v>35</v>
      </c>
      <c r="G91" s="49"/>
      <c r="H91" s="49"/>
      <c r="I91" s="49"/>
      <c r="J91" s="49"/>
      <c r="K91" s="49"/>
      <c r="L91" s="40"/>
      <c r="M91" s="49"/>
      <c r="N91" s="40"/>
      <c r="O91" s="49"/>
      <c r="P91" s="49"/>
      <c r="Q91" s="49"/>
      <c r="R91" s="49"/>
      <c r="S91" s="49"/>
      <c r="T91" s="49"/>
      <c r="U91" s="39" t="s">
        <v>26</v>
      </c>
      <c r="V91" s="40"/>
      <c r="W91" s="40"/>
      <c r="X91" s="49"/>
      <c r="Y91" s="49"/>
      <c r="Z91" s="49"/>
      <c r="AA91" s="49"/>
      <c r="AB91" s="40"/>
      <c r="AC91" s="49"/>
      <c r="AD91" s="40"/>
      <c r="AE91" s="49"/>
      <c r="AF91" s="49"/>
      <c r="AG91" s="49"/>
      <c r="AH91" s="49"/>
      <c r="AI91" s="49"/>
      <c r="AJ91" s="50"/>
      <c r="AK91" s="178"/>
      <c r="AL91" s="90"/>
      <c r="AM91" s="90"/>
      <c r="AN91" s="90"/>
      <c r="AO91" s="90"/>
      <c r="AP91" s="90"/>
      <c r="AQ91" s="90"/>
      <c r="AR91" s="90"/>
      <c r="AS91" s="90"/>
      <c r="AT91" s="90"/>
      <c r="AU91" s="90"/>
      <c r="AV91" s="90"/>
      <c r="AW91" s="90"/>
    </row>
    <row r="92" spans="1:49" s="104" customFormat="1" ht="22.5" hidden="1" customHeight="1" x14ac:dyDescent="0.15">
      <c r="A92" s="435"/>
      <c r="B92" s="436"/>
      <c r="C92" s="436"/>
      <c r="D92" s="436"/>
      <c r="E92" s="437"/>
      <c r="F92" s="38" t="s">
        <v>24</v>
      </c>
      <c r="G92" s="49"/>
      <c r="H92" s="49"/>
      <c r="I92" s="49"/>
      <c r="J92" s="49"/>
      <c r="K92" s="49"/>
      <c r="L92" s="40"/>
      <c r="M92" s="49"/>
      <c r="N92" s="39"/>
      <c r="O92" s="49"/>
      <c r="P92" s="49"/>
      <c r="Q92" s="49"/>
      <c r="R92" s="49"/>
      <c r="S92" s="49"/>
      <c r="T92" s="49"/>
      <c r="U92" s="39" t="s">
        <v>25</v>
      </c>
      <c r="V92" s="40"/>
      <c r="W92" s="39"/>
      <c r="X92" s="49"/>
      <c r="Y92" s="49"/>
      <c r="Z92" s="49"/>
      <c r="AA92" s="49"/>
      <c r="AB92" s="39"/>
      <c r="AC92" s="49"/>
      <c r="AD92" s="40"/>
      <c r="AE92" s="49"/>
      <c r="AF92" s="49"/>
      <c r="AG92" s="49"/>
      <c r="AH92" s="49"/>
      <c r="AI92" s="49"/>
      <c r="AJ92" s="50"/>
      <c r="AK92" s="178"/>
      <c r="AL92" s="90"/>
      <c r="AM92" s="90"/>
      <c r="AN92" s="90"/>
      <c r="AO92" s="90"/>
      <c r="AP92" s="90"/>
      <c r="AQ92" s="90"/>
      <c r="AR92" s="90"/>
      <c r="AS92" s="90"/>
      <c r="AT92" s="90"/>
      <c r="AU92" s="90"/>
      <c r="AV92" s="90"/>
      <c r="AW92" s="90"/>
    </row>
    <row r="93" spans="1:49" ht="4.5" hidden="1" customHeight="1" x14ac:dyDescent="0.15">
      <c r="A93" s="438"/>
      <c r="B93" s="439"/>
      <c r="C93" s="439"/>
      <c r="D93" s="439"/>
      <c r="E93" s="440"/>
      <c r="F93" s="51"/>
      <c r="G93" s="32"/>
      <c r="H93" s="32"/>
      <c r="I93" s="32"/>
      <c r="J93" s="32"/>
      <c r="K93" s="32"/>
      <c r="L93" s="52"/>
      <c r="M93" s="32"/>
      <c r="N93" s="53"/>
      <c r="O93" s="32"/>
      <c r="P93" s="32"/>
      <c r="Q93" s="32"/>
      <c r="R93" s="32"/>
      <c r="S93" s="32"/>
      <c r="T93" s="32"/>
      <c r="U93" s="52"/>
      <c r="V93" s="32"/>
      <c r="W93" s="53"/>
      <c r="X93" s="32"/>
      <c r="Y93" s="32"/>
      <c r="Z93" s="32"/>
      <c r="AA93" s="32"/>
      <c r="AB93" s="53"/>
      <c r="AC93" s="32"/>
      <c r="AD93" s="52"/>
      <c r="AE93" s="32"/>
      <c r="AF93" s="32"/>
      <c r="AG93" s="32"/>
      <c r="AH93" s="32"/>
      <c r="AI93" s="32"/>
      <c r="AJ93" s="33"/>
      <c r="AK93" s="128"/>
      <c r="AL93" s="89"/>
      <c r="AM93" s="89"/>
      <c r="AN93" s="89"/>
      <c r="AO93" s="89"/>
      <c r="AP93" s="89"/>
      <c r="AQ93" s="89"/>
      <c r="AR93" s="89"/>
      <c r="AS93" s="89"/>
      <c r="AT93" s="89"/>
      <c r="AU93" s="89"/>
      <c r="AV93" s="89"/>
      <c r="AW93" s="89"/>
    </row>
    <row r="94" spans="1:49" ht="4.5" customHeight="1" x14ac:dyDescent="0.15">
      <c r="A94" s="357" t="s">
        <v>29</v>
      </c>
      <c r="B94" s="358"/>
      <c r="C94" s="358"/>
      <c r="D94" s="358"/>
      <c r="E94" s="359"/>
      <c r="F94" s="100"/>
      <c r="G94" s="100"/>
      <c r="H94" s="11"/>
      <c r="I94" s="100"/>
      <c r="J94" s="100"/>
      <c r="K94" s="100"/>
      <c r="L94" s="100"/>
      <c r="M94" s="100"/>
      <c r="N94" s="100"/>
      <c r="O94" s="100"/>
      <c r="P94" s="100"/>
      <c r="Q94" s="100"/>
      <c r="R94" s="100"/>
      <c r="S94" s="11"/>
      <c r="T94" s="100"/>
      <c r="U94" s="100"/>
      <c r="V94" s="100"/>
      <c r="W94" s="100"/>
      <c r="X94" s="100"/>
      <c r="Y94" s="100"/>
      <c r="Z94" s="11"/>
      <c r="AA94" s="100"/>
      <c r="AB94" s="100"/>
      <c r="AC94" s="100"/>
      <c r="AD94" s="100"/>
      <c r="AE94" s="100"/>
      <c r="AF94" s="100"/>
      <c r="AG94" s="100"/>
      <c r="AH94" s="100"/>
      <c r="AI94" s="100"/>
      <c r="AJ94" s="101"/>
      <c r="AL94" s="89"/>
      <c r="AM94" s="89"/>
      <c r="AN94" s="89"/>
      <c r="AO94" s="89"/>
      <c r="AP94" s="89"/>
      <c r="AQ94" s="89"/>
      <c r="AR94" s="89"/>
      <c r="AS94" s="89"/>
      <c r="AT94" s="89"/>
      <c r="AU94" s="89"/>
      <c r="AV94" s="89"/>
      <c r="AW94" s="89"/>
    </row>
    <row r="95" spans="1:49" ht="22.5" customHeight="1" x14ac:dyDescent="0.15">
      <c r="A95" s="360"/>
      <c r="B95" s="361"/>
      <c r="C95" s="361"/>
      <c r="D95" s="361"/>
      <c r="E95" s="362"/>
      <c r="F95" s="187"/>
      <c r="G95" s="187" t="str">
        <f>IF(入力用シート!C134="〇","■","□")</f>
        <v>□</v>
      </c>
      <c r="H95" s="187" t="s">
        <v>370</v>
      </c>
      <c r="I95" s="128"/>
      <c r="J95" s="128"/>
      <c r="K95" s="128"/>
      <c r="L95" s="109"/>
      <c r="M95" s="187" t="str">
        <f>IF(入力用シート!C135="〇","■","□")</f>
        <v>□</v>
      </c>
      <c r="N95" s="187" t="s">
        <v>368</v>
      </c>
      <c r="O95" s="128"/>
      <c r="P95" s="128"/>
      <c r="Q95" s="128"/>
      <c r="R95" s="128"/>
      <c r="S95" s="5"/>
      <c r="T95" s="187" t="str">
        <f>IF(入力用シート!C136="〇","■","□")</f>
        <v>□</v>
      </c>
      <c r="U95" s="187" t="s">
        <v>369</v>
      </c>
      <c r="V95" s="128"/>
      <c r="W95" s="128"/>
      <c r="X95" s="128"/>
      <c r="Y95" s="128"/>
      <c r="Z95" s="5"/>
      <c r="AA95" s="128"/>
      <c r="AB95" s="128"/>
      <c r="AC95" s="128"/>
      <c r="AD95" s="128"/>
      <c r="AE95" s="128"/>
      <c r="AF95" s="128"/>
      <c r="AG95" s="128"/>
      <c r="AH95" s="128"/>
      <c r="AI95" s="128"/>
      <c r="AJ95" s="69"/>
      <c r="AL95" s="89"/>
      <c r="AM95" s="89"/>
      <c r="AN95" s="89"/>
      <c r="AO95" s="89"/>
      <c r="AP95" s="89"/>
      <c r="AQ95" s="89"/>
      <c r="AR95" s="89"/>
      <c r="AS95" s="89"/>
      <c r="AT95" s="89"/>
      <c r="AU95" s="89"/>
      <c r="AV95" s="89"/>
      <c r="AW95" s="89"/>
    </row>
    <row r="96" spans="1:49" ht="22.5" customHeight="1" x14ac:dyDescent="0.15">
      <c r="A96" s="360"/>
      <c r="B96" s="361"/>
      <c r="C96" s="361"/>
      <c r="D96" s="361"/>
      <c r="E96" s="362"/>
      <c r="F96" s="187"/>
      <c r="G96" s="187" t="str">
        <f>IF(入力用シート!C137="","□","■")</f>
        <v>□</v>
      </c>
      <c r="H96" s="187" t="s">
        <v>362</v>
      </c>
      <c r="I96" s="119"/>
      <c r="J96" s="119"/>
      <c r="K96" s="189" t="str">
        <f>IF(入力用シート!C137="","",入力用シート!C137)&amp;"　）"</f>
        <v>　）</v>
      </c>
      <c r="L96" s="189"/>
      <c r="M96" s="189"/>
      <c r="N96" s="189"/>
      <c r="O96" s="189"/>
      <c r="P96" s="189"/>
      <c r="Q96" s="189"/>
      <c r="R96" s="189"/>
      <c r="S96" s="189"/>
      <c r="T96" s="189"/>
      <c r="U96" s="189"/>
      <c r="V96" s="190"/>
      <c r="W96" s="128"/>
      <c r="X96" s="128"/>
      <c r="Y96" s="128"/>
      <c r="Z96" s="5"/>
      <c r="AA96" s="128"/>
      <c r="AB96" s="128"/>
      <c r="AC96" s="128"/>
      <c r="AD96" s="128"/>
      <c r="AE96" s="128"/>
      <c r="AF96" s="128"/>
      <c r="AG96" s="128"/>
      <c r="AH96" s="128"/>
      <c r="AI96" s="128"/>
      <c r="AJ96" s="69"/>
      <c r="AL96" s="89"/>
      <c r="AM96" s="89"/>
      <c r="AN96" s="89"/>
      <c r="AO96" s="89"/>
      <c r="AP96" s="89"/>
      <c r="AQ96" s="89"/>
      <c r="AR96" s="89"/>
      <c r="AS96" s="89"/>
      <c r="AT96" s="89"/>
      <c r="AU96" s="89"/>
      <c r="AV96" s="89"/>
      <c r="AW96" s="89"/>
    </row>
    <row r="97" spans="1:49" ht="4.5" customHeight="1" thickBot="1" x14ac:dyDescent="0.2">
      <c r="A97" s="363"/>
      <c r="B97" s="364"/>
      <c r="C97" s="364"/>
      <c r="D97" s="364"/>
      <c r="E97" s="365"/>
      <c r="F97" s="188"/>
      <c r="G97" s="107"/>
      <c r="H97" s="188"/>
      <c r="I97" s="188"/>
      <c r="J97" s="188"/>
      <c r="K97" s="188"/>
      <c r="L97" s="188"/>
      <c r="M97" s="188"/>
      <c r="N97" s="188"/>
      <c r="O97" s="188"/>
      <c r="P97" s="188"/>
      <c r="Q97" s="188"/>
      <c r="R97" s="188"/>
      <c r="S97" s="188"/>
      <c r="T97" s="188"/>
      <c r="U97" s="6"/>
      <c r="V97" s="6"/>
      <c r="W97" s="6"/>
      <c r="X97" s="6"/>
      <c r="Y97" s="6"/>
      <c r="Z97" s="103"/>
      <c r="AA97" s="6"/>
      <c r="AB97" s="6"/>
      <c r="AC97" s="6"/>
      <c r="AD97" s="6"/>
      <c r="AE97" s="6"/>
      <c r="AF97" s="6"/>
      <c r="AG97" s="6"/>
      <c r="AH97" s="6"/>
      <c r="AI97" s="6"/>
      <c r="AJ97" s="7"/>
      <c r="AL97" s="89"/>
      <c r="AM97" s="89"/>
      <c r="AN97" s="89"/>
      <c r="AO97" s="89"/>
      <c r="AP97" s="89"/>
      <c r="AQ97" s="89"/>
      <c r="AR97" s="89"/>
      <c r="AS97" s="89"/>
      <c r="AT97" s="89"/>
      <c r="AU97" s="89"/>
      <c r="AV97" s="89"/>
      <c r="AW97" s="89"/>
    </row>
    <row r="98" spans="1:49" s="41" customFormat="1" ht="27.75" customHeight="1" x14ac:dyDescent="0.15">
      <c r="A98" s="357" t="s">
        <v>84</v>
      </c>
      <c r="B98" s="413"/>
      <c r="C98" s="413"/>
      <c r="D98" s="413"/>
      <c r="E98" s="414"/>
      <c r="F98" s="82"/>
      <c r="G98" s="82" t="str">
        <f>IF(入力用シート!C139="〇","■","□")</f>
        <v>□</v>
      </c>
      <c r="H98" s="82" t="s">
        <v>375</v>
      </c>
      <c r="I98" s="82"/>
      <c r="J98" s="82"/>
      <c r="K98" s="82" t="str">
        <f>IF(入力用シート!C140="〇","■","□")</f>
        <v>□</v>
      </c>
      <c r="L98" s="82" t="s">
        <v>376</v>
      </c>
      <c r="M98" s="82"/>
      <c r="N98" s="82"/>
      <c r="O98" s="82" t="str">
        <f>IF(入力用シート!C141="〇","■","□")</f>
        <v>□</v>
      </c>
      <c r="P98" s="82" t="s">
        <v>378</v>
      </c>
      <c r="Q98" s="82"/>
      <c r="R98" s="82" t="str">
        <f>IF(入力用シート!C142="〇","■","□")</f>
        <v>□</v>
      </c>
      <c r="S98" s="82"/>
      <c r="T98" s="82" t="s">
        <v>377</v>
      </c>
      <c r="U98" s="82"/>
      <c r="V98" s="82" t="str">
        <f>IF(入力用シート!C143="","□","■")</f>
        <v>□</v>
      </c>
      <c r="W98" s="82" t="s">
        <v>103</v>
      </c>
      <c r="X98" s="82"/>
      <c r="Y98" s="82"/>
      <c r="Z98" s="83" t="str">
        <f>IF(入力用シート!C143="","",入力用シート!C143)</f>
        <v/>
      </c>
      <c r="AA98" s="83"/>
      <c r="AB98" s="83"/>
      <c r="AC98" s="83"/>
      <c r="AD98" s="83"/>
      <c r="AE98" s="82"/>
      <c r="AF98" s="83"/>
      <c r="AG98" s="83"/>
      <c r="AH98" s="82"/>
      <c r="AI98" s="83"/>
      <c r="AJ98" s="84" t="s">
        <v>34</v>
      </c>
      <c r="AK98" s="86"/>
      <c r="AL98" s="89"/>
      <c r="AM98" s="89"/>
      <c r="AN98" s="89"/>
      <c r="AO98" s="89"/>
      <c r="AP98" s="89"/>
      <c r="AQ98" s="89"/>
      <c r="AR98" s="89"/>
      <c r="AS98" s="89"/>
      <c r="AT98" s="89"/>
      <c r="AU98" s="89"/>
      <c r="AV98" s="89"/>
      <c r="AW98" s="89"/>
    </row>
    <row r="99" spans="1:49" s="41" customFormat="1" ht="27.75" customHeight="1" thickBot="1" x14ac:dyDescent="0.2">
      <c r="A99" s="418"/>
      <c r="B99" s="419"/>
      <c r="C99" s="419"/>
      <c r="D99" s="419"/>
      <c r="E99" s="420"/>
      <c r="F99" s="29"/>
      <c r="G99" s="29" t="s">
        <v>380</v>
      </c>
      <c r="H99" s="123"/>
      <c r="I99" s="29"/>
      <c r="J99" s="29"/>
      <c r="K99" s="29"/>
      <c r="L99" s="29"/>
      <c r="M99" s="123"/>
      <c r="N99" s="123"/>
      <c r="O99" s="123"/>
      <c r="P99" s="123" t="s">
        <v>506</v>
      </c>
      <c r="Q99" s="123" t="str">
        <f>IF(入力用シート!C138="","",入力用シート!C138)</f>
        <v/>
      </c>
      <c r="R99" s="123"/>
      <c r="S99" s="123"/>
      <c r="T99" s="123"/>
      <c r="U99" s="123"/>
      <c r="V99" s="123"/>
      <c r="W99" s="123"/>
      <c r="X99" s="123"/>
      <c r="Y99" s="123"/>
      <c r="Z99" s="123"/>
      <c r="AA99" s="123"/>
      <c r="AB99" s="123"/>
      <c r="AC99" s="123"/>
      <c r="AD99" s="123"/>
      <c r="AE99" s="123"/>
      <c r="AF99" s="123"/>
      <c r="AG99" s="123"/>
      <c r="AH99" s="123"/>
      <c r="AI99" s="123"/>
      <c r="AJ99" s="85" t="s">
        <v>34</v>
      </c>
      <c r="AK99" s="86"/>
      <c r="AL99" s="89"/>
      <c r="AM99" s="89"/>
      <c r="AN99" s="89"/>
      <c r="AO99" s="89"/>
      <c r="AP99" s="89"/>
      <c r="AQ99" s="89"/>
      <c r="AR99" s="89"/>
      <c r="AS99" s="89"/>
      <c r="AT99" s="89"/>
      <c r="AU99" s="89"/>
      <c r="AV99" s="89"/>
      <c r="AW99" s="89"/>
    </row>
    <row r="100" spans="1:49" s="54" customFormat="1" ht="7.5" customHeight="1" x14ac:dyDescent="0.15">
      <c r="A100" s="55"/>
      <c r="B100" s="55"/>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5"/>
      <c r="AG100" s="55"/>
      <c r="AH100" s="55"/>
      <c r="AI100" s="55"/>
      <c r="AJ100" s="55"/>
      <c r="AK100" s="55"/>
      <c r="AL100" s="91"/>
      <c r="AM100" s="91"/>
      <c r="AN100" s="91"/>
      <c r="AO100" s="91"/>
      <c r="AP100" s="91"/>
      <c r="AQ100" s="91"/>
      <c r="AR100" s="91"/>
      <c r="AS100" s="91"/>
      <c r="AT100" s="91"/>
      <c r="AU100" s="91"/>
      <c r="AV100" s="91"/>
      <c r="AW100" s="91"/>
    </row>
    <row r="101" spans="1:49" s="54" customFormat="1" ht="18.75" x14ac:dyDescent="0.15">
      <c r="A101" s="55"/>
      <c r="B101" s="55"/>
      <c r="C101" s="55"/>
      <c r="D101" s="55"/>
      <c r="E101" s="55"/>
      <c r="F101" s="55"/>
      <c r="G101" s="55"/>
      <c r="H101" s="55"/>
      <c r="I101" s="55"/>
      <c r="J101" s="55"/>
      <c r="K101" s="56"/>
      <c r="L101" s="56"/>
      <c r="M101" s="55"/>
      <c r="N101" s="55"/>
      <c r="O101" s="55"/>
      <c r="P101" s="55"/>
      <c r="Q101" s="55"/>
      <c r="R101" s="57"/>
      <c r="S101" s="55"/>
      <c r="T101" s="55"/>
      <c r="U101" s="55"/>
      <c r="V101" s="55"/>
      <c r="W101" s="55"/>
      <c r="X101" s="55"/>
      <c r="Y101" s="55"/>
      <c r="Z101" s="55"/>
      <c r="AA101" s="55"/>
      <c r="AB101" s="55"/>
      <c r="AC101" s="55"/>
      <c r="AD101" s="55"/>
      <c r="AE101" s="55"/>
      <c r="AF101" s="55"/>
      <c r="AG101" s="55"/>
      <c r="AH101" s="55"/>
      <c r="AI101" s="55"/>
      <c r="AJ101" s="55"/>
      <c r="AK101" s="55"/>
      <c r="AL101" s="91"/>
      <c r="AM101" s="91"/>
      <c r="AN101" s="91"/>
      <c r="AO101" s="91"/>
      <c r="AP101" s="91"/>
      <c r="AQ101" s="91"/>
      <c r="AR101" s="91"/>
      <c r="AS101" s="91"/>
      <c r="AT101" s="91"/>
      <c r="AU101" s="91"/>
      <c r="AV101" s="91"/>
      <c r="AW101" s="91"/>
    </row>
    <row r="102" spans="1:49" ht="6.75" customHeight="1" x14ac:dyDescent="0.15">
      <c r="AL102" s="89"/>
      <c r="AM102" s="89"/>
      <c r="AN102" s="89"/>
      <c r="AO102" s="89"/>
      <c r="AP102" s="89"/>
      <c r="AQ102" s="89"/>
      <c r="AR102" s="89"/>
      <c r="AS102" s="89"/>
      <c r="AT102" s="89"/>
      <c r="AU102" s="89"/>
      <c r="AV102" s="89"/>
      <c r="AW102" s="89"/>
    </row>
    <row r="103" spans="1:49" ht="39.75" customHeight="1" thickBot="1" x14ac:dyDescent="0.2">
      <c r="A103" s="430" t="s">
        <v>80</v>
      </c>
      <c r="B103" s="430"/>
      <c r="C103" s="430"/>
      <c r="D103" s="430"/>
      <c r="E103" s="430"/>
      <c r="F103" s="430"/>
      <c r="G103" s="430"/>
      <c r="H103" s="430"/>
      <c r="I103" s="430"/>
      <c r="J103" s="430"/>
      <c r="K103" s="430"/>
      <c r="L103" s="430"/>
      <c r="M103" s="430"/>
      <c r="N103" s="430"/>
      <c r="O103" s="430"/>
      <c r="P103" s="430"/>
      <c r="Q103" s="430"/>
      <c r="R103" s="430"/>
      <c r="S103" s="430"/>
      <c r="T103" s="430"/>
      <c r="U103" s="431"/>
      <c r="V103" s="431"/>
      <c r="W103" s="431"/>
      <c r="X103" s="431"/>
      <c r="Y103" s="431"/>
      <c r="Z103" s="431"/>
      <c r="AA103" s="431"/>
      <c r="AB103" s="431"/>
      <c r="AC103" s="431"/>
      <c r="AD103" s="431"/>
      <c r="AE103" s="431"/>
      <c r="AF103" s="431"/>
      <c r="AG103" s="178"/>
      <c r="AH103" s="178"/>
      <c r="AI103" s="178"/>
      <c r="AJ103" s="178"/>
      <c r="AL103" s="89"/>
      <c r="AM103" s="89"/>
      <c r="AN103" s="89"/>
      <c r="AO103" s="89"/>
      <c r="AP103" s="89"/>
      <c r="AQ103" s="89"/>
      <c r="AR103" s="89"/>
      <c r="AS103" s="89"/>
      <c r="AT103" s="89"/>
      <c r="AU103" s="89"/>
      <c r="AV103" s="89"/>
      <c r="AW103" s="89"/>
    </row>
    <row r="104" spans="1:49" ht="22.5" customHeight="1" x14ac:dyDescent="0.15">
      <c r="A104" s="441" t="s">
        <v>90</v>
      </c>
      <c r="B104" s="442"/>
      <c r="C104" s="442"/>
      <c r="D104" s="442"/>
      <c r="E104" s="443"/>
      <c r="F104" s="447" t="s">
        <v>68</v>
      </c>
      <c r="G104" s="448"/>
      <c r="H104" s="448"/>
      <c r="I104" s="448"/>
      <c r="J104" s="448"/>
      <c r="K104" s="448"/>
      <c r="L104" s="448"/>
      <c r="M104" s="448"/>
      <c r="N104" s="448"/>
      <c r="O104" s="449"/>
      <c r="P104" s="448" t="s">
        <v>70</v>
      </c>
      <c r="Q104" s="448"/>
      <c r="R104" s="448"/>
      <c r="S104" s="448"/>
      <c r="T104" s="450"/>
      <c r="U104" s="451" t="s">
        <v>63</v>
      </c>
      <c r="V104" s="452"/>
      <c r="W104" s="452"/>
      <c r="X104" s="357" t="s">
        <v>11</v>
      </c>
      <c r="Y104" s="359"/>
      <c r="Z104" s="457" t="str">
        <f>IF(入力用シート!C153="","",入力用シート!C153)</f>
        <v/>
      </c>
      <c r="AA104" s="458"/>
      <c r="AB104" s="458"/>
      <c r="AC104" s="458"/>
      <c r="AD104" s="458"/>
      <c r="AE104" s="458"/>
      <c r="AF104" s="458"/>
      <c r="AG104" s="458"/>
      <c r="AH104" s="458"/>
      <c r="AI104" s="458"/>
      <c r="AJ104" s="459"/>
      <c r="AL104" s="89"/>
      <c r="AM104" s="89"/>
      <c r="AN104" s="89"/>
      <c r="AO104" s="89"/>
      <c r="AP104" s="89"/>
      <c r="AQ104" s="89"/>
      <c r="AR104" s="89"/>
      <c r="AS104" s="89"/>
      <c r="AT104" s="89"/>
      <c r="AU104" s="89"/>
      <c r="AV104" s="89"/>
      <c r="AW104" s="89"/>
    </row>
    <row r="105" spans="1:49" ht="19.5" customHeight="1" x14ac:dyDescent="0.15">
      <c r="A105" s="444"/>
      <c r="B105" s="445"/>
      <c r="C105" s="445"/>
      <c r="D105" s="445"/>
      <c r="E105" s="446"/>
      <c r="F105" s="463" t="str">
        <f>IF(入力用シート!C147="","",入力用シート!C147)</f>
        <v/>
      </c>
      <c r="G105" s="345"/>
      <c r="H105" s="345"/>
      <c r="I105" s="345"/>
      <c r="J105" s="345"/>
      <c r="K105" s="345"/>
      <c r="L105" s="345"/>
      <c r="M105" s="345"/>
      <c r="N105" s="345"/>
      <c r="O105" s="464"/>
      <c r="P105" s="344" t="str">
        <f>IF(入力用シート!C148="","",入力用シート!C148)</f>
        <v/>
      </c>
      <c r="Q105" s="345"/>
      <c r="R105" s="345"/>
      <c r="S105" s="345"/>
      <c r="T105" s="346"/>
      <c r="U105" s="453"/>
      <c r="V105" s="454"/>
      <c r="W105" s="454"/>
      <c r="X105" s="360"/>
      <c r="Y105" s="362"/>
      <c r="Z105" s="460"/>
      <c r="AA105" s="461"/>
      <c r="AB105" s="461"/>
      <c r="AC105" s="461"/>
      <c r="AD105" s="461"/>
      <c r="AE105" s="461"/>
      <c r="AF105" s="461"/>
      <c r="AG105" s="461"/>
      <c r="AH105" s="461"/>
      <c r="AI105" s="461"/>
      <c r="AJ105" s="462"/>
      <c r="AL105" s="89"/>
      <c r="AM105" s="89"/>
      <c r="AN105" s="89"/>
      <c r="AO105" s="89"/>
      <c r="AP105" s="89"/>
      <c r="AQ105" s="89"/>
      <c r="AR105" s="89"/>
      <c r="AS105" s="89"/>
      <c r="AT105" s="89"/>
      <c r="AU105" s="89"/>
      <c r="AV105" s="89"/>
      <c r="AW105" s="89"/>
    </row>
    <row r="106" spans="1:49" ht="15" customHeight="1" x14ac:dyDescent="0.15">
      <c r="A106" s="444"/>
      <c r="B106" s="445"/>
      <c r="C106" s="445"/>
      <c r="D106" s="445"/>
      <c r="E106" s="446"/>
      <c r="F106" s="463"/>
      <c r="G106" s="345"/>
      <c r="H106" s="345"/>
      <c r="I106" s="345"/>
      <c r="J106" s="345"/>
      <c r="K106" s="345"/>
      <c r="L106" s="345"/>
      <c r="M106" s="345"/>
      <c r="N106" s="345"/>
      <c r="O106" s="464"/>
      <c r="P106" s="344"/>
      <c r="Q106" s="345"/>
      <c r="R106" s="345"/>
      <c r="S106" s="345"/>
      <c r="T106" s="346"/>
      <c r="U106" s="453"/>
      <c r="V106" s="454"/>
      <c r="W106" s="454"/>
      <c r="X106" s="465" t="s">
        <v>12</v>
      </c>
      <c r="Y106" s="466"/>
      <c r="Z106" s="467" t="s">
        <v>104</v>
      </c>
      <c r="AA106" s="468"/>
      <c r="AB106" s="468"/>
      <c r="AC106" s="468" t="str">
        <f>IF(入力用シート!C155="","",入力用シート!C155)</f>
        <v/>
      </c>
      <c r="AD106" s="468"/>
      <c r="AE106" s="468"/>
      <c r="AF106" s="468"/>
      <c r="AG106" s="468"/>
      <c r="AH106" s="468"/>
      <c r="AI106" s="468"/>
      <c r="AJ106" s="469"/>
      <c r="AL106" s="89"/>
      <c r="AM106" s="89"/>
      <c r="AN106" s="89"/>
      <c r="AO106" s="89"/>
      <c r="AP106" s="89"/>
      <c r="AQ106" s="89"/>
      <c r="AR106" s="89"/>
      <c r="AS106" s="89"/>
      <c r="AT106" s="89"/>
      <c r="AU106" s="89"/>
      <c r="AV106" s="89"/>
      <c r="AW106" s="89"/>
    </row>
    <row r="107" spans="1:49" ht="34.5" customHeight="1" thickBot="1" x14ac:dyDescent="0.2">
      <c r="A107" s="444"/>
      <c r="B107" s="445"/>
      <c r="C107" s="445"/>
      <c r="D107" s="445"/>
      <c r="E107" s="446"/>
      <c r="F107" s="463" t="str">
        <f>IF(入力用シート!C149="","",入力用シート!C149)</f>
        <v/>
      </c>
      <c r="G107" s="345"/>
      <c r="H107" s="345"/>
      <c r="I107" s="345"/>
      <c r="J107" s="345"/>
      <c r="K107" s="345"/>
      <c r="L107" s="345"/>
      <c r="M107" s="345"/>
      <c r="N107" s="345"/>
      <c r="O107" s="464"/>
      <c r="P107" s="344" t="str">
        <f>IF(入力用シート!C150="","",入力用シート!C150)</f>
        <v/>
      </c>
      <c r="Q107" s="345"/>
      <c r="R107" s="345"/>
      <c r="S107" s="345"/>
      <c r="T107" s="346"/>
      <c r="U107" s="455"/>
      <c r="V107" s="456"/>
      <c r="W107" s="456"/>
      <c r="X107" s="363"/>
      <c r="Y107" s="365"/>
      <c r="Z107" s="470" t="str">
        <f>IF(入力用シート!C154="","",入力用シート!C154)</f>
        <v/>
      </c>
      <c r="AA107" s="471"/>
      <c r="AB107" s="471"/>
      <c r="AC107" s="471"/>
      <c r="AD107" s="471"/>
      <c r="AE107" s="471"/>
      <c r="AF107" s="471"/>
      <c r="AG107" s="471"/>
      <c r="AH107" s="471"/>
      <c r="AI107" s="471"/>
      <c r="AJ107" s="472"/>
      <c r="AL107" s="89"/>
      <c r="AM107" s="89"/>
      <c r="AN107" s="89"/>
      <c r="AO107" s="89"/>
      <c r="AP107" s="89"/>
      <c r="AQ107" s="89"/>
      <c r="AR107" s="89"/>
      <c r="AS107" s="89"/>
      <c r="AT107" s="89"/>
      <c r="AU107" s="89"/>
      <c r="AV107" s="89"/>
      <c r="AW107" s="89"/>
    </row>
    <row r="108" spans="1:49" ht="34.5" customHeight="1" thickBot="1" x14ac:dyDescent="0.2">
      <c r="A108" s="444"/>
      <c r="B108" s="445"/>
      <c r="C108" s="445"/>
      <c r="D108" s="445"/>
      <c r="E108" s="446"/>
      <c r="F108" s="473" t="str">
        <f>IF(入力用シート!C151="","",入力用シート!C151)</f>
        <v/>
      </c>
      <c r="G108" s="474"/>
      <c r="H108" s="474"/>
      <c r="I108" s="474"/>
      <c r="J108" s="474"/>
      <c r="K108" s="474"/>
      <c r="L108" s="474"/>
      <c r="M108" s="474"/>
      <c r="N108" s="474"/>
      <c r="O108" s="475"/>
      <c r="P108" s="476" t="str">
        <f>IF(入力用シート!C152="","",入力用シート!C152)</f>
        <v/>
      </c>
      <c r="Q108" s="474"/>
      <c r="R108" s="474"/>
      <c r="S108" s="474"/>
      <c r="T108" s="477"/>
      <c r="U108" s="357" t="s">
        <v>64</v>
      </c>
      <c r="V108" s="358"/>
      <c r="W108" s="358"/>
      <c r="X108" s="358"/>
      <c r="Y108" s="359"/>
      <c r="Z108" s="114" t="s">
        <v>105</v>
      </c>
      <c r="AA108" s="408" t="str">
        <f>IF(入力用シート!C156="","",入力用シート!C156)</f>
        <v/>
      </c>
      <c r="AB108" s="408"/>
      <c r="AC108" s="408"/>
      <c r="AD108" s="408"/>
      <c r="AE108" s="408"/>
      <c r="AF108" s="408"/>
      <c r="AG108" s="408"/>
      <c r="AH108" s="409" t="s">
        <v>106</v>
      </c>
      <c r="AI108" s="409"/>
      <c r="AJ108" s="410"/>
      <c r="AL108" s="89"/>
      <c r="AM108" s="89"/>
      <c r="AN108" s="89"/>
      <c r="AO108" s="89"/>
      <c r="AP108" s="89"/>
      <c r="AQ108" s="89"/>
      <c r="AR108" s="89"/>
      <c r="AS108" s="89"/>
      <c r="AT108" s="89"/>
      <c r="AU108" s="89"/>
      <c r="AV108" s="89"/>
      <c r="AW108" s="89"/>
    </row>
    <row r="109" spans="1:49" ht="16.5" customHeight="1" x14ac:dyDescent="0.15">
      <c r="A109" s="357" t="s">
        <v>40</v>
      </c>
      <c r="B109" s="358"/>
      <c r="C109" s="358"/>
      <c r="D109" s="358"/>
      <c r="E109" s="359"/>
      <c r="F109" s="154" t="str">
        <f>IF(入力用シート!C157="有","■","□")</f>
        <v>□</v>
      </c>
      <c r="G109" s="149" t="s">
        <v>118</v>
      </c>
      <c r="H109" s="149"/>
      <c r="I109" s="149"/>
      <c r="J109" s="149"/>
      <c r="K109" s="426" t="str">
        <f>IF(入力用シート!C158="","",入力用シート!C158)</f>
        <v/>
      </c>
      <c r="L109" s="426"/>
      <c r="M109" s="426"/>
      <c r="N109" s="149" t="s">
        <v>111</v>
      </c>
      <c r="O109" s="426" t="str">
        <f>IF(入力用シート!C159="","",入力用シート!C159)</f>
        <v/>
      </c>
      <c r="P109" s="426"/>
      <c r="Q109" s="426"/>
      <c r="R109" s="426"/>
      <c r="S109" s="149" t="s">
        <v>119</v>
      </c>
      <c r="T109" s="151"/>
      <c r="U109" s="357" t="s">
        <v>51</v>
      </c>
      <c r="V109" s="358"/>
      <c r="W109" s="358"/>
      <c r="X109" s="358"/>
      <c r="Y109" s="358"/>
      <c r="Z109" s="148" t="str">
        <f>IF(入力用シート!C160="〇","■","□")</f>
        <v>□</v>
      </c>
      <c r="AA109" s="149" t="s">
        <v>107</v>
      </c>
      <c r="AB109" s="149"/>
      <c r="AC109" s="153" t="str">
        <f>IF(入力用シート!C161="〇","■","□")</f>
        <v>□</v>
      </c>
      <c r="AD109" s="149" t="s">
        <v>108</v>
      </c>
      <c r="AE109" s="149"/>
      <c r="AF109" s="150" t="str">
        <f>IF(入力用シート!C162="〇","■","□")</f>
        <v>□</v>
      </c>
      <c r="AG109" s="149" t="s">
        <v>109</v>
      </c>
      <c r="AH109" s="149"/>
      <c r="AI109" s="149"/>
      <c r="AJ109" s="151"/>
      <c r="AL109" s="89"/>
      <c r="AM109" s="89"/>
      <c r="AN109" s="89"/>
      <c r="AO109" s="89"/>
      <c r="AP109" s="89"/>
      <c r="AQ109" s="89"/>
      <c r="AR109" s="89"/>
      <c r="AS109" s="89"/>
      <c r="AT109" s="89"/>
      <c r="AU109" s="89"/>
      <c r="AV109" s="89"/>
      <c r="AW109" s="89"/>
    </row>
    <row r="110" spans="1:49" ht="16.5" customHeight="1" thickBot="1" x14ac:dyDescent="0.2">
      <c r="A110" s="363"/>
      <c r="B110" s="364"/>
      <c r="C110" s="364"/>
      <c r="D110" s="364"/>
      <c r="E110" s="365"/>
      <c r="F110" s="155" t="str">
        <f>IF(入力用シート!C157="無","■","□")</f>
        <v>□</v>
      </c>
      <c r="G110" s="147" t="s">
        <v>117</v>
      </c>
      <c r="H110" s="123"/>
      <c r="I110" s="147"/>
      <c r="J110" s="147"/>
      <c r="K110" s="147"/>
      <c r="L110" s="147"/>
      <c r="M110" s="147"/>
      <c r="N110" s="147"/>
      <c r="O110" s="147"/>
      <c r="P110" s="147"/>
      <c r="Q110" s="147"/>
      <c r="R110" s="147"/>
      <c r="S110" s="147"/>
      <c r="T110" s="156"/>
      <c r="U110" s="363"/>
      <c r="V110" s="364"/>
      <c r="W110" s="364"/>
      <c r="X110" s="364"/>
      <c r="Y110" s="364"/>
      <c r="Z110" s="152" t="str">
        <f>IF(入力用シート!C163="〇","■","□")</f>
        <v>□</v>
      </c>
      <c r="AA110" s="147" t="s">
        <v>110</v>
      </c>
      <c r="AB110" s="147"/>
      <c r="AC110" s="192" t="str">
        <f>IF(入力用シート!C164="〇","■","□")&amp;"その他（"</f>
        <v>□その他（</v>
      </c>
      <c r="AD110" s="192"/>
      <c r="AE110" s="192"/>
      <c r="AF110" s="411" t="str">
        <f>IF(入力用シート!C164="","",入力用シート!C164)</f>
        <v/>
      </c>
      <c r="AG110" s="411"/>
      <c r="AH110" s="411"/>
      <c r="AI110" s="411"/>
      <c r="AJ110" s="94" t="s">
        <v>34</v>
      </c>
      <c r="AL110" s="89"/>
      <c r="AM110" s="89"/>
      <c r="AN110" s="89"/>
      <c r="AO110" s="89"/>
      <c r="AP110" s="89"/>
      <c r="AQ110" s="89"/>
      <c r="AR110" s="89"/>
      <c r="AS110" s="89"/>
      <c r="AT110" s="89"/>
      <c r="AU110" s="89"/>
      <c r="AV110" s="89"/>
      <c r="AW110" s="89"/>
    </row>
    <row r="111" spans="1:49" ht="22.5" customHeight="1" x14ac:dyDescent="0.15">
      <c r="A111" s="412" t="s">
        <v>62</v>
      </c>
      <c r="B111" s="413"/>
      <c r="C111" s="413"/>
      <c r="D111" s="413"/>
      <c r="E111" s="414"/>
      <c r="F111" s="421" t="s">
        <v>112</v>
      </c>
      <c r="G111" s="422"/>
      <c r="H111" s="422"/>
      <c r="I111" s="423" t="str">
        <f>IF(入力用シート!C165="","",入力用シート!C165)</f>
        <v/>
      </c>
      <c r="J111" s="423"/>
      <c r="K111" s="423"/>
      <c r="L111" s="423"/>
      <c r="M111" s="423"/>
      <c r="N111" s="423"/>
      <c r="O111" s="191" t="s">
        <v>65</v>
      </c>
      <c r="P111" s="191"/>
      <c r="Q111" s="191"/>
      <c r="R111" s="191"/>
      <c r="S111" s="191"/>
      <c r="T111" s="157"/>
      <c r="U111" s="424" t="s">
        <v>66</v>
      </c>
      <c r="V111" s="424"/>
      <c r="W111" s="424"/>
      <c r="X111" s="424"/>
      <c r="Y111" s="424"/>
      <c r="Z111" s="424"/>
      <c r="AA111" s="424"/>
      <c r="AB111" s="424"/>
      <c r="AC111" s="424"/>
      <c r="AD111" s="425" t="str">
        <f>IF(入力用シート!C168="","",入力用シート!C168)</f>
        <v/>
      </c>
      <c r="AE111" s="425"/>
      <c r="AF111" s="425"/>
      <c r="AG111" s="425"/>
      <c r="AH111" s="425"/>
      <c r="AI111" s="185" t="s">
        <v>65</v>
      </c>
      <c r="AJ111" s="15"/>
      <c r="AL111" s="89"/>
      <c r="AM111" s="89"/>
      <c r="AN111" s="89"/>
      <c r="AO111" s="89"/>
      <c r="AP111" s="89"/>
      <c r="AQ111" s="89"/>
      <c r="AR111" s="89"/>
      <c r="AS111" s="89"/>
      <c r="AT111" s="89"/>
      <c r="AU111" s="89"/>
      <c r="AV111" s="89"/>
      <c r="AW111" s="89"/>
    </row>
    <row r="112" spans="1:49" ht="17.25" customHeight="1" x14ac:dyDescent="0.15">
      <c r="A112" s="415"/>
      <c r="B112" s="416"/>
      <c r="C112" s="416"/>
      <c r="D112" s="416"/>
      <c r="E112" s="417"/>
      <c r="F112" s="122"/>
      <c r="G112" s="88"/>
      <c r="H112" s="88" t="str">
        <f>IF(入力用シート!C166="自社","■","□")</f>
        <v>□</v>
      </c>
      <c r="I112" s="88" t="s">
        <v>113</v>
      </c>
      <c r="J112" s="88"/>
      <c r="K112" s="88"/>
      <c r="L112" s="88"/>
      <c r="M112" s="88"/>
      <c r="N112" s="88"/>
      <c r="O112" s="88"/>
      <c r="P112" s="88"/>
      <c r="Q112" s="88"/>
      <c r="R112" s="88"/>
      <c r="S112" s="88"/>
      <c r="T112" s="158"/>
      <c r="U112" s="189"/>
      <c r="V112" s="189"/>
      <c r="W112" s="189"/>
      <c r="X112" s="189" t="str">
        <f>IF(入力用シート!C169="自社","■","□")</f>
        <v>□</v>
      </c>
      <c r="Y112" s="189" t="s">
        <v>113</v>
      </c>
      <c r="Z112" s="189"/>
      <c r="AA112" s="189"/>
      <c r="AB112" s="189"/>
      <c r="AC112" s="189"/>
      <c r="AD112" s="189"/>
      <c r="AE112" s="189"/>
      <c r="AF112" s="189"/>
      <c r="AG112" s="189"/>
      <c r="AH112" s="189"/>
      <c r="AI112" s="189"/>
      <c r="AJ112" s="17"/>
      <c r="AL112" s="89"/>
      <c r="AM112" s="89"/>
      <c r="AN112" s="89"/>
      <c r="AO112" s="89"/>
      <c r="AP112" s="89"/>
      <c r="AQ112" s="89"/>
      <c r="AR112" s="89"/>
      <c r="AS112" s="89"/>
      <c r="AT112" s="89"/>
      <c r="AU112" s="89"/>
      <c r="AV112" s="89"/>
      <c r="AW112" s="89"/>
    </row>
    <row r="113" spans="1:49" ht="17.25" customHeight="1" x14ac:dyDescent="0.15">
      <c r="A113" s="415"/>
      <c r="B113" s="416"/>
      <c r="C113" s="416"/>
      <c r="D113" s="416"/>
      <c r="E113" s="417"/>
      <c r="F113" s="122"/>
      <c r="G113" s="88"/>
      <c r="H113" s="88" t="str">
        <f>IF(入力用シート!C166="他社","■","□")</f>
        <v>□</v>
      </c>
      <c r="I113" s="88" t="s">
        <v>114</v>
      </c>
      <c r="J113" s="88"/>
      <c r="K113" s="88"/>
      <c r="L113" s="88"/>
      <c r="M113" s="88"/>
      <c r="N113" s="88"/>
      <c r="O113" s="88"/>
      <c r="P113" s="88"/>
      <c r="Q113" s="88"/>
      <c r="R113" s="88"/>
      <c r="S113" s="88"/>
      <c r="T113" s="158"/>
      <c r="U113" s="189"/>
      <c r="V113" s="189"/>
      <c r="W113" s="189"/>
      <c r="X113" s="189" t="str">
        <f>IF(入力用シート!C169="他社","■","□")</f>
        <v>□</v>
      </c>
      <c r="Y113" s="189" t="s">
        <v>114</v>
      </c>
      <c r="Z113" s="189"/>
      <c r="AA113" s="189"/>
      <c r="AB113" s="189"/>
      <c r="AC113" s="189"/>
      <c r="AD113" s="189"/>
      <c r="AE113" s="189"/>
      <c r="AF113" s="189"/>
      <c r="AG113" s="189"/>
      <c r="AH113" s="189"/>
      <c r="AI113" s="189"/>
      <c r="AJ113" s="17"/>
      <c r="AL113" s="89"/>
      <c r="AM113" s="89"/>
      <c r="AN113" s="89"/>
      <c r="AO113" s="89"/>
      <c r="AP113" s="89"/>
      <c r="AQ113" s="89"/>
      <c r="AR113" s="89"/>
      <c r="AS113" s="89"/>
      <c r="AT113" s="89"/>
      <c r="AU113" s="89"/>
      <c r="AV113" s="89"/>
      <c r="AW113" s="89"/>
    </row>
    <row r="114" spans="1:49" ht="20.25" customHeight="1" thickBot="1" x14ac:dyDescent="0.2">
      <c r="A114" s="418"/>
      <c r="B114" s="419"/>
      <c r="C114" s="419"/>
      <c r="D114" s="419"/>
      <c r="E114" s="420"/>
      <c r="F114" s="159"/>
      <c r="G114" s="159" t="s">
        <v>469</v>
      </c>
      <c r="H114" s="123"/>
      <c r="I114" s="160"/>
      <c r="J114" s="160"/>
      <c r="K114" s="160"/>
      <c r="L114" s="354" t="str">
        <f>IF(入力用シート!C167="","",入力用シート!C167)</f>
        <v/>
      </c>
      <c r="M114" s="354"/>
      <c r="N114" s="354"/>
      <c r="O114" s="354"/>
      <c r="P114" s="354"/>
      <c r="Q114" s="354"/>
      <c r="R114" s="354"/>
      <c r="S114" s="354"/>
      <c r="T114" s="429"/>
      <c r="U114" s="188"/>
      <c r="V114" s="427" t="s">
        <v>468</v>
      </c>
      <c r="W114" s="427"/>
      <c r="X114" s="427"/>
      <c r="Y114" s="427"/>
      <c r="Z114" s="427"/>
      <c r="AA114" s="428" t="str">
        <f>IF(入力用シート!C170="","",入力用シート!C170)</f>
        <v/>
      </c>
      <c r="AB114" s="428"/>
      <c r="AC114" s="428"/>
      <c r="AD114" s="428"/>
      <c r="AE114" s="428"/>
      <c r="AF114" s="428"/>
      <c r="AG114" s="428"/>
      <c r="AH114" s="428"/>
      <c r="AI114" s="428"/>
      <c r="AJ114" s="19"/>
      <c r="AL114" s="89"/>
      <c r="AM114" s="89"/>
      <c r="AN114" s="89"/>
      <c r="AO114" s="89"/>
      <c r="AP114" s="89"/>
      <c r="AQ114" s="89"/>
      <c r="AR114" s="89"/>
      <c r="AS114" s="89"/>
      <c r="AT114" s="89"/>
      <c r="AU114" s="89"/>
      <c r="AV114" s="89"/>
      <c r="AW114" s="89"/>
    </row>
    <row r="115" spans="1:49" ht="3.75" customHeight="1" x14ac:dyDescent="0.15">
      <c r="A115" s="357" t="s">
        <v>41</v>
      </c>
      <c r="B115" s="358"/>
      <c r="C115" s="358"/>
      <c r="D115" s="358"/>
      <c r="E115" s="359"/>
      <c r="F115" s="193"/>
      <c r="G115" s="194"/>
      <c r="H115" s="194"/>
      <c r="I115" s="194"/>
      <c r="J115" s="194"/>
      <c r="K115" s="194"/>
      <c r="L115" s="194"/>
      <c r="M115" s="194"/>
      <c r="N115" s="194"/>
      <c r="O115" s="194"/>
      <c r="P115" s="194"/>
      <c r="Q115" s="194"/>
      <c r="R115" s="194"/>
      <c r="S115" s="194"/>
      <c r="T115" s="194"/>
      <c r="U115" s="194"/>
      <c r="V115" s="194"/>
      <c r="W115" s="13"/>
      <c r="X115" s="194"/>
      <c r="Y115" s="194"/>
      <c r="Z115" s="194"/>
      <c r="AA115" s="194"/>
      <c r="AB115" s="194"/>
      <c r="AC115" s="194"/>
      <c r="AD115" s="194"/>
      <c r="AE115" s="194"/>
      <c r="AF115" s="194"/>
      <c r="AG115" s="194"/>
      <c r="AH115" s="194"/>
      <c r="AI115" s="194"/>
      <c r="AJ115" s="195"/>
      <c r="AL115" s="89"/>
      <c r="AM115" s="89"/>
      <c r="AN115" s="89"/>
      <c r="AO115" s="89"/>
      <c r="AP115" s="89"/>
      <c r="AQ115" s="89"/>
      <c r="AR115" s="89"/>
      <c r="AS115" s="89"/>
      <c r="AT115" s="89"/>
      <c r="AU115" s="89"/>
      <c r="AV115" s="89"/>
      <c r="AW115" s="89"/>
    </row>
    <row r="116" spans="1:49" ht="19.5" customHeight="1" x14ac:dyDescent="0.15">
      <c r="A116" s="360"/>
      <c r="B116" s="361"/>
      <c r="C116" s="361"/>
      <c r="D116" s="361"/>
      <c r="E116" s="362"/>
      <c r="F116" s="136"/>
      <c r="G116" s="80" t="str">
        <f>IF(入力用シート!C171="〇","■","□")</f>
        <v>□</v>
      </c>
      <c r="H116" s="189" t="s">
        <v>344</v>
      </c>
      <c r="I116" s="189"/>
      <c r="J116" s="189"/>
      <c r="K116" s="189"/>
      <c r="L116" s="189"/>
      <c r="M116" s="109"/>
      <c r="N116" s="80" t="str">
        <f>IF(入力用シート!C172="〇","■","□")</f>
        <v>□</v>
      </c>
      <c r="O116" s="187" t="s">
        <v>345</v>
      </c>
      <c r="P116" s="109"/>
      <c r="Q116" s="109"/>
      <c r="R116" s="109" t="str">
        <f>IF(入力用シート!C173="〇","■","□")</f>
        <v>□</v>
      </c>
      <c r="S116" s="109"/>
      <c r="T116" s="187" t="s">
        <v>349</v>
      </c>
      <c r="U116" s="109"/>
      <c r="V116" s="109"/>
      <c r="W116" s="109" t="str">
        <f>IF(入力用シート!C174="〇","■","□")</f>
        <v>□</v>
      </c>
      <c r="X116" s="189" t="s">
        <v>346</v>
      </c>
      <c r="Y116" s="189"/>
      <c r="Z116" s="189"/>
      <c r="AA116" s="189"/>
      <c r="AB116" s="189" t="str">
        <f>IF(入力用シート!C175="〇","■","□")</f>
        <v>□</v>
      </c>
      <c r="AC116" s="187" t="s">
        <v>279</v>
      </c>
      <c r="AD116" s="64"/>
      <c r="AE116" s="80" t="str">
        <f>IF(入力用シート!C176="〇","■","□")</f>
        <v>□</v>
      </c>
      <c r="AF116" s="189" t="s">
        <v>352</v>
      </c>
      <c r="AG116" s="189"/>
      <c r="AH116" s="189"/>
      <c r="AI116" s="189"/>
      <c r="AJ116" s="143"/>
      <c r="AL116" s="89"/>
      <c r="AM116" s="89"/>
      <c r="AN116" s="89"/>
      <c r="AO116" s="89"/>
      <c r="AP116" s="89"/>
      <c r="AQ116" s="89"/>
      <c r="AR116" s="89"/>
      <c r="AS116" s="89"/>
      <c r="AT116" s="89"/>
      <c r="AU116" s="89"/>
      <c r="AV116" s="89"/>
      <c r="AW116" s="89"/>
    </row>
    <row r="117" spans="1:49" ht="19.5" customHeight="1" x14ac:dyDescent="0.15">
      <c r="A117" s="360"/>
      <c r="B117" s="361"/>
      <c r="C117" s="361"/>
      <c r="D117" s="361"/>
      <c r="E117" s="362"/>
      <c r="F117" s="141"/>
      <c r="G117" s="80" t="str">
        <f>IF(入力用シート!C177="〇","■","□")</f>
        <v>□</v>
      </c>
      <c r="H117" s="189" t="s">
        <v>348</v>
      </c>
      <c r="I117" s="189"/>
      <c r="J117" s="189"/>
      <c r="K117" s="189"/>
      <c r="L117" s="189"/>
      <c r="M117" s="189"/>
      <c r="N117" s="189"/>
      <c r="O117" s="189"/>
      <c r="P117" s="109"/>
      <c r="Q117" s="109"/>
      <c r="R117" s="109" t="str">
        <f>IF(入力用シート!C178="〇","■","□")</f>
        <v>□</v>
      </c>
      <c r="S117" s="187"/>
      <c r="T117" s="187" t="s">
        <v>281</v>
      </c>
      <c r="U117" s="109"/>
      <c r="V117" s="187"/>
      <c r="W117" s="109" t="str">
        <f>IF(入力用シート!C179="","□","■")</f>
        <v>□</v>
      </c>
      <c r="X117" s="189" t="s">
        <v>347</v>
      </c>
      <c r="Y117" s="189"/>
      <c r="Z117" s="189"/>
      <c r="AA117" s="384" t="str">
        <f>IF(入力用シート!C179="","",入力用シート!C179)</f>
        <v/>
      </c>
      <c r="AB117" s="384"/>
      <c r="AC117" s="384"/>
      <c r="AD117" s="384"/>
      <c r="AE117" s="384"/>
      <c r="AF117" s="384"/>
      <c r="AG117" s="384"/>
      <c r="AH117" s="384"/>
      <c r="AI117" s="384"/>
      <c r="AJ117" s="143" t="s">
        <v>34</v>
      </c>
      <c r="AL117" s="89"/>
      <c r="AM117" s="89"/>
      <c r="AN117" s="89"/>
      <c r="AO117" s="89"/>
      <c r="AP117" s="89"/>
      <c r="AQ117" s="89"/>
      <c r="AR117" s="89"/>
      <c r="AS117" s="89"/>
      <c r="AT117" s="89"/>
      <c r="AU117" s="89"/>
      <c r="AV117" s="89"/>
      <c r="AW117" s="89"/>
    </row>
    <row r="118" spans="1:49" ht="3.75" customHeight="1" thickBot="1" x14ac:dyDescent="0.2">
      <c r="A118" s="363"/>
      <c r="B118" s="364"/>
      <c r="C118" s="364"/>
      <c r="D118" s="364"/>
      <c r="E118" s="365"/>
      <c r="F118" s="92"/>
      <c r="G118" s="188"/>
      <c r="H118" s="107"/>
      <c r="I118" s="188"/>
      <c r="J118" s="107"/>
      <c r="K118" s="188"/>
      <c r="L118" s="107"/>
      <c r="M118" s="188"/>
      <c r="N118" s="188"/>
      <c r="O118" s="188"/>
      <c r="P118" s="188"/>
      <c r="Q118" s="107"/>
      <c r="R118" s="188"/>
      <c r="S118" s="107"/>
      <c r="T118" s="188"/>
      <c r="U118" s="107"/>
      <c r="V118" s="188"/>
      <c r="W118" s="188"/>
      <c r="X118" s="188"/>
      <c r="Y118" s="107"/>
      <c r="Z118" s="107"/>
      <c r="AA118" s="188"/>
      <c r="AB118" s="107"/>
      <c r="AC118" s="188"/>
      <c r="AD118" s="188"/>
      <c r="AE118" s="188"/>
      <c r="AF118" s="188"/>
      <c r="AG118" s="188"/>
      <c r="AH118" s="188"/>
      <c r="AI118" s="188"/>
      <c r="AJ118" s="70"/>
      <c r="AL118" s="89"/>
      <c r="AM118" s="89"/>
      <c r="AN118" s="89"/>
      <c r="AO118" s="89"/>
      <c r="AP118" s="89"/>
      <c r="AQ118" s="89"/>
      <c r="AR118" s="89"/>
      <c r="AS118" s="89"/>
      <c r="AT118" s="89"/>
      <c r="AU118" s="89"/>
      <c r="AV118" s="89"/>
      <c r="AW118" s="89"/>
    </row>
    <row r="119" spans="1:49" ht="3.75" customHeight="1" x14ac:dyDescent="0.15">
      <c r="A119" s="357" t="s">
        <v>23</v>
      </c>
      <c r="B119" s="358"/>
      <c r="C119" s="358"/>
      <c r="D119" s="358"/>
      <c r="E119" s="359"/>
      <c r="F119" s="193"/>
      <c r="G119" s="194"/>
      <c r="H119" s="194"/>
      <c r="I119" s="194"/>
      <c r="J119" s="194"/>
      <c r="K119" s="194"/>
      <c r="L119" s="194"/>
      <c r="M119" s="194"/>
      <c r="N119" s="194"/>
      <c r="O119" s="194"/>
      <c r="P119" s="194"/>
      <c r="Q119" s="194"/>
      <c r="R119" s="194"/>
      <c r="S119" s="194"/>
      <c r="T119" s="194"/>
      <c r="U119" s="194"/>
      <c r="V119" s="194"/>
      <c r="W119" s="13"/>
      <c r="X119" s="194"/>
      <c r="Y119" s="194"/>
      <c r="Z119" s="194"/>
      <c r="AA119" s="194"/>
      <c r="AB119" s="194"/>
      <c r="AC119" s="194"/>
      <c r="AD119" s="194"/>
      <c r="AE119" s="194"/>
      <c r="AF119" s="194"/>
      <c r="AG119" s="194"/>
      <c r="AH119" s="194"/>
      <c r="AI119" s="194"/>
      <c r="AJ119" s="195"/>
      <c r="AL119" s="89"/>
      <c r="AM119" s="89"/>
      <c r="AN119" s="89"/>
      <c r="AO119" s="89"/>
      <c r="AP119" s="89"/>
      <c r="AQ119" s="89"/>
      <c r="AR119" s="89"/>
      <c r="AS119" s="89"/>
      <c r="AT119" s="89"/>
      <c r="AU119" s="89"/>
      <c r="AV119" s="89"/>
      <c r="AW119" s="89"/>
    </row>
    <row r="120" spans="1:49" ht="19.5" customHeight="1" x14ac:dyDescent="0.15">
      <c r="A120" s="360"/>
      <c r="B120" s="361"/>
      <c r="C120" s="361"/>
      <c r="D120" s="361"/>
      <c r="E120" s="362"/>
      <c r="F120" s="141"/>
      <c r="G120" s="189" t="str">
        <f>IF(入力用シート!C180="〇","■","□")</f>
        <v>□</v>
      </c>
      <c r="H120" s="189" t="s">
        <v>151</v>
      </c>
      <c r="I120" s="189"/>
      <c r="J120" s="189"/>
      <c r="K120" s="189"/>
      <c r="L120" s="189"/>
      <c r="M120" s="189" t="str">
        <f>IF(入力用シート!C181="〇","■","□")</f>
        <v>□</v>
      </c>
      <c r="N120" s="189" t="s">
        <v>150</v>
      </c>
      <c r="O120" s="189"/>
      <c r="P120" s="189"/>
      <c r="Q120" s="189"/>
      <c r="R120" s="189"/>
      <c r="S120" s="189"/>
      <c r="T120" s="189"/>
      <c r="U120" s="189"/>
      <c r="V120" s="189" t="str">
        <f>IF(入力用シート!C182="〇","■","□")</f>
        <v>□</v>
      </c>
      <c r="W120" s="189" t="s">
        <v>153</v>
      </c>
      <c r="X120" s="189"/>
      <c r="Y120" s="189"/>
      <c r="Z120" s="189"/>
      <c r="AA120" s="189"/>
      <c r="AB120" s="189"/>
      <c r="AC120" s="189"/>
      <c r="AD120" s="189" t="str">
        <f>IF(入力用シート!C183="〇","■","□")</f>
        <v>□</v>
      </c>
      <c r="AE120" s="189" t="s">
        <v>154</v>
      </c>
      <c r="AF120" s="189"/>
      <c r="AG120" s="189"/>
      <c r="AH120" s="189"/>
      <c r="AI120" s="189"/>
      <c r="AJ120" s="108"/>
      <c r="AL120" s="89"/>
      <c r="AM120" s="89"/>
      <c r="AN120" s="89"/>
      <c r="AO120" s="89"/>
      <c r="AP120" s="89"/>
      <c r="AQ120" s="89"/>
      <c r="AR120" s="89"/>
      <c r="AS120" s="89"/>
      <c r="AT120" s="89"/>
      <c r="AU120" s="89"/>
      <c r="AV120" s="89"/>
      <c r="AW120" s="89"/>
    </row>
    <row r="121" spans="1:49" ht="19.5" customHeight="1" x14ac:dyDescent="0.15">
      <c r="A121" s="360"/>
      <c r="B121" s="361"/>
      <c r="C121" s="361"/>
      <c r="D121" s="361"/>
      <c r="E121" s="362"/>
      <c r="F121" s="187"/>
      <c r="G121" s="187" t="str">
        <f>IF(入力用シート!C184="","□","■")&amp;" その他（"</f>
        <v>□ その他（</v>
      </c>
      <c r="H121" s="187"/>
      <c r="I121" s="187"/>
      <c r="J121" s="187"/>
      <c r="K121" s="127" t="str">
        <f>IF(入力用シート!C184="","",入力用シート!C184)&amp;"　）"</f>
        <v>　）</v>
      </c>
      <c r="L121" s="109"/>
      <c r="M121" s="109"/>
      <c r="N121" s="109"/>
      <c r="O121" s="187"/>
      <c r="P121" s="187"/>
      <c r="Q121" s="109"/>
      <c r="R121" s="187"/>
      <c r="S121" s="187"/>
      <c r="T121" s="189"/>
      <c r="U121" s="189"/>
      <c r="V121" s="189"/>
      <c r="W121" s="189"/>
      <c r="X121" s="189"/>
      <c r="Y121" s="189"/>
      <c r="Z121" s="189"/>
      <c r="AA121" s="189"/>
      <c r="AB121" s="189"/>
      <c r="AC121" s="109"/>
      <c r="AD121" s="109"/>
      <c r="AE121" s="187"/>
      <c r="AF121" s="187"/>
      <c r="AG121" s="187"/>
      <c r="AH121" s="187"/>
      <c r="AI121" s="187"/>
      <c r="AJ121" s="108"/>
      <c r="AL121" s="89"/>
      <c r="AM121" s="89"/>
      <c r="AN121" s="89"/>
      <c r="AO121" s="89"/>
      <c r="AP121" s="89"/>
      <c r="AQ121" s="89"/>
      <c r="AR121" s="89"/>
      <c r="AS121" s="89"/>
      <c r="AT121" s="89"/>
      <c r="AU121" s="89"/>
      <c r="AV121" s="89"/>
      <c r="AW121" s="89"/>
    </row>
    <row r="122" spans="1:49" ht="3.75" customHeight="1" thickBot="1" x14ac:dyDescent="0.2">
      <c r="A122" s="363"/>
      <c r="B122" s="364"/>
      <c r="C122" s="364"/>
      <c r="D122" s="364"/>
      <c r="E122" s="365"/>
      <c r="F122" s="92"/>
      <c r="G122" s="188"/>
      <c r="H122" s="107"/>
      <c r="I122" s="188"/>
      <c r="J122" s="107"/>
      <c r="K122" s="188"/>
      <c r="L122" s="107"/>
      <c r="M122" s="188"/>
      <c r="N122" s="188"/>
      <c r="O122" s="188"/>
      <c r="P122" s="188"/>
      <c r="Q122" s="107"/>
      <c r="R122" s="188"/>
      <c r="S122" s="107"/>
      <c r="T122" s="188"/>
      <c r="U122" s="107"/>
      <c r="V122" s="188"/>
      <c r="W122" s="188"/>
      <c r="X122" s="188"/>
      <c r="Y122" s="107"/>
      <c r="Z122" s="107"/>
      <c r="AA122" s="188"/>
      <c r="AB122" s="107"/>
      <c r="AC122" s="188"/>
      <c r="AD122" s="188"/>
      <c r="AE122" s="188"/>
      <c r="AF122" s="188"/>
      <c r="AG122" s="188"/>
      <c r="AH122" s="188"/>
      <c r="AI122" s="188"/>
      <c r="AJ122" s="70"/>
      <c r="AL122" s="89"/>
      <c r="AM122" s="89"/>
      <c r="AN122" s="89"/>
      <c r="AO122" s="89"/>
      <c r="AP122" s="89"/>
      <c r="AQ122" s="89"/>
      <c r="AR122" s="89"/>
      <c r="AS122" s="89"/>
      <c r="AT122" s="89"/>
      <c r="AU122" s="89"/>
      <c r="AV122" s="89"/>
      <c r="AW122" s="89"/>
    </row>
    <row r="123" spans="1:49" ht="3.75" customHeight="1" x14ac:dyDescent="0.15">
      <c r="A123" s="398" t="s">
        <v>87</v>
      </c>
      <c r="B123" s="399"/>
      <c r="C123" s="399"/>
      <c r="D123" s="399"/>
      <c r="E123" s="400"/>
      <c r="F123" s="193"/>
      <c r="G123" s="185"/>
      <c r="H123" s="13"/>
      <c r="I123" s="20"/>
      <c r="J123" s="20"/>
      <c r="K123" s="20"/>
      <c r="L123" s="20"/>
      <c r="M123" s="20"/>
      <c r="N123" s="20"/>
      <c r="O123" s="20"/>
      <c r="P123" s="20"/>
      <c r="Q123" s="20"/>
      <c r="R123" s="20"/>
      <c r="S123" s="20"/>
      <c r="T123" s="20"/>
      <c r="U123" s="194"/>
      <c r="V123" s="102"/>
      <c r="W123" s="20"/>
      <c r="X123" s="20"/>
      <c r="Y123" s="20"/>
      <c r="Z123" s="20"/>
      <c r="AA123" s="20"/>
      <c r="AB123" s="20"/>
      <c r="AC123" s="20"/>
      <c r="AD123" s="20"/>
      <c r="AE123" s="20"/>
      <c r="AF123" s="20"/>
      <c r="AG123" s="20"/>
      <c r="AH123" s="20"/>
      <c r="AI123" s="20"/>
      <c r="AJ123" s="21"/>
      <c r="AL123" s="89"/>
      <c r="AM123" s="89"/>
      <c r="AN123" s="89"/>
      <c r="AO123" s="89"/>
      <c r="AP123" s="89"/>
      <c r="AQ123" s="89"/>
      <c r="AR123" s="89"/>
      <c r="AS123" s="89"/>
      <c r="AT123" s="89"/>
      <c r="AU123" s="89"/>
      <c r="AV123" s="89"/>
      <c r="AW123" s="89"/>
    </row>
    <row r="124" spans="1:49" ht="22.5" customHeight="1" x14ac:dyDescent="0.15">
      <c r="A124" s="401"/>
      <c r="B124" s="402"/>
      <c r="C124" s="402"/>
      <c r="D124" s="402"/>
      <c r="E124" s="403"/>
      <c r="F124" s="144"/>
      <c r="G124" s="78" t="str">
        <f>IF(入力用シート!C185="有","■","□")</f>
        <v>□</v>
      </c>
      <c r="H124" s="78" t="s">
        <v>453</v>
      </c>
      <c r="I124" s="78"/>
      <c r="J124" s="78"/>
      <c r="K124" s="78"/>
      <c r="L124" s="78"/>
      <c r="M124" s="78"/>
      <c r="N124" s="78"/>
      <c r="O124" s="78"/>
      <c r="P124" s="78"/>
      <c r="Q124" s="78"/>
      <c r="R124" s="78"/>
      <c r="S124" s="78"/>
      <c r="T124" s="78"/>
      <c r="U124" s="78"/>
      <c r="V124" s="78"/>
      <c r="W124" s="78"/>
      <c r="X124" s="78"/>
      <c r="Y124" s="78"/>
      <c r="Z124" s="78" t="str">
        <f>IF(入力用シート!C185="無","■","□")</f>
        <v>□</v>
      </c>
      <c r="AA124" s="78" t="s">
        <v>454</v>
      </c>
      <c r="AB124" s="78"/>
      <c r="AC124" s="78"/>
      <c r="AD124" s="78"/>
      <c r="AE124" s="78"/>
      <c r="AF124" s="78"/>
      <c r="AG124" s="78"/>
      <c r="AH124" s="78"/>
      <c r="AI124" s="78"/>
      <c r="AJ124" s="79"/>
      <c r="AL124" s="89"/>
      <c r="AM124" s="89"/>
      <c r="AN124" s="89"/>
      <c r="AO124" s="89"/>
      <c r="AP124" s="89"/>
      <c r="AQ124" s="89"/>
      <c r="AR124" s="89"/>
      <c r="AS124" s="89"/>
      <c r="AT124" s="89"/>
      <c r="AU124" s="89"/>
      <c r="AV124" s="89"/>
      <c r="AW124" s="89"/>
    </row>
    <row r="125" spans="1:49" ht="22.5" customHeight="1" x14ac:dyDescent="0.15">
      <c r="A125" s="401"/>
      <c r="B125" s="402"/>
      <c r="C125" s="402"/>
      <c r="D125" s="402"/>
      <c r="E125" s="403"/>
      <c r="F125" s="146"/>
      <c r="G125" s="137" t="str">
        <f>IF(入力用シート!C187="〇","■","□")</f>
        <v>□</v>
      </c>
      <c r="H125" s="189" t="s">
        <v>312</v>
      </c>
      <c r="I125" s="189"/>
      <c r="J125" s="189"/>
      <c r="K125" s="189"/>
      <c r="L125" s="189"/>
      <c r="M125" s="189"/>
      <c r="N125" s="189"/>
      <c r="O125" s="189"/>
      <c r="P125" s="189"/>
      <c r="Q125" s="189"/>
      <c r="R125" s="189"/>
      <c r="S125" s="189"/>
      <c r="T125" s="189"/>
      <c r="U125" s="142"/>
      <c r="V125" s="189"/>
      <c r="W125" s="137" t="str">
        <f>IF(入力用シート!C188="〇","■","□")</f>
        <v>□</v>
      </c>
      <c r="X125" s="189" t="s">
        <v>313</v>
      </c>
      <c r="Y125" s="189"/>
      <c r="Z125" s="189"/>
      <c r="AA125" s="189"/>
      <c r="AB125" s="189"/>
      <c r="AC125" s="139"/>
      <c r="AD125" s="139"/>
      <c r="AE125" s="139"/>
      <c r="AF125" s="139"/>
      <c r="AG125" s="139"/>
      <c r="AH125" s="139"/>
      <c r="AI125" s="139"/>
      <c r="AJ125" s="140"/>
      <c r="AL125" s="89"/>
      <c r="AM125" s="89"/>
      <c r="AN125" s="89"/>
      <c r="AO125" s="89"/>
      <c r="AP125" s="89"/>
      <c r="AQ125" s="89"/>
      <c r="AR125" s="89"/>
      <c r="AS125" s="89"/>
      <c r="AT125" s="89"/>
      <c r="AU125" s="89"/>
      <c r="AV125" s="89"/>
      <c r="AW125" s="89"/>
    </row>
    <row r="126" spans="1:49" ht="22.5" customHeight="1" x14ac:dyDescent="0.15">
      <c r="A126" s="401"/>
      <c r="B126" s="402"/>
      <c r="C126" s="402"/>
      <c r="D126" s="402"/>
      <c r="E126" s="403"/>
      <c r="F126" s="141"/>
      <c r="G126" s="137" t="str">
        <f>IF(入力用シート!C189="〇","■","□")</f>
        <v>□</v>
      </c>
      <c r="H126" s="189" t="s">
        <v>314</v>
      </c>
      <c r="I126" s="189"/>
      <c r="J126" s="189"/>
      <c r="K126" s="189"/>
      <c r="L126" s="189"/>
      <c r="M126" s="189"/>
      <c r="N126" s="189"/>
      <c r="O126" s="189"/>
      <c r="P126" s="189"/>
      <c r="Q126" s="189"/>
      <c r="R126" s="189"/>
      <c r="S126" s="189"/>
      <c r="T126" s="189"/>
      <c r="U126" s="142"/>
      <c r="V126" s="189"/>
      <c r="W126" s="137" t="str">
        <f>IF(入力用シート!C190="〇","■","□")</f>
        <v>□</v>
      </c>
      <c r="X126" s="189" t="s">
        <v>455</v>
      </c>
      <c r="Y126" s="189"/>
      <c r="Z126" s="189"/>
      <c r="AA126" s="189"/>
      <c r="AB126" s="189"/>
      <c r="AC126" s="189"/>
      <c r="AD126" s="189"/>
      <c r="AE126" s="189"/>
      <c r="AF126" s="189"/>
      <c r="AG126" s="189"/>
      <c r="AH126" s="189"/>
      <c r="AI126" s="189"/>
      <c r="AJ126" s="143"/>
      <c r="AL126" s="89"/>
      <c r="AM126" s="89"/>
      <c r="AN126" s="89"/>
      <c r="AO126" s="89"/>
      <c r="AP126" s="89"/>
      <c r="AQ126" s="89"/>
      <c r="AR126" s="89"/>
      <c r="AS126" s="89"/>
      <c r="AT126" s="89"/>
      <c r="AU126" s="89"/>
      <c r="AV126" s="89"/>
      <c r="AW126" s="89"/>
    </row>
    <row r="127" spans="1:49" ht="22.5" customHeight="1" x14ac:dyDescent="0.15">
      <c r="A127" s="401"/>
      <c r="B127" s="402"/>
      <c r="C127" s="402"/>
      <c r="D127" s="402"/>
      <c r="E127" s="403"/>
      <c r="F127" s="141"/>
      <c r="G127" s="137" t="str">
        <f>IF(入力用シート!C191="〇","■","□")</f>
        <v>□</v>
      </c>
      <c r="H127" s="189" t="s">
        <v>456</v>
      </c>
      <c r="I127" s="189"/>
      <c r="J127" s="189"/>
      <c r="K127" s="189"/>
      <c r="L127" s="189"/>
      <c r="M127" s="189"/>
      <c r="N127" s="189"/>
      <c r="O127" s="189"/>
      <c r="P127" s="189"/>
      <c r="Q127" s="189"/>
      <c r="R127" s="189"/>
      <c r="S127" s="189"/>
      <c r="T127" s="189"/>
      <c r="U127" s="142"/>
      <c r="V127" s="189"/>
      <c r="W127" s="137" t="str">
        <f>IF(入力用シート!C192="〇","■","□")</f>
        <v>□</v>
      </c>
      <c r="X127" s="189" t="s">
        <v>457</v>
      </c>
      <c r="Y127" s="189"/>
      <c r="Z127" s="189"/>
      <c r="AA127" s="189"/>
      <c r="AB127" s="189"/>
      <c r="AC127" s="189"/>
      <c r="AD127" s="189"/>
      <c r="AE127" s="189"/>
      <c r="AF127" s="189"/>
      <c r="AG127" s="189"/>
      <c r="AH127" s="189"/>
      <c r="AI127" s="189"/>
      <c r="AJ127" s="143"/>
      <c r="AL127" s="89"/>
      <c r="AM127" s="89"/>
      <c r="AN127" s="89"/>
      <c r="AO127" s="89"/>
      <c r="AP127" s="89"/>
      <c r="AQ127" s="89"/>
      <c r="AR127" s="89"/>
      <c r="AS127" s="89"/>
      <c r="AT127" s="89"/>
      <c r="AU127" s="89"/>
      <c r="AV127" s="89"/>
      <c r="AW127" s="89"/>
    </row>
    <row r="128" spans="1:49" ht="22.5" customHeight="1" thickBot="1" x14ac:dyDescent="0.2">
      <c r="A128" s="404"/>
      <c r="B128" s="405"/>
      <c r="C128" s="405"/>
      <c r="D128" s="405"/>
      <c r="E128" s="406"/>
      <c r="F128" s="92"/>
      <c r="G128" s="145" t="str">
        <f>IF(入力用シート!C186="","□","■")</f>
        <v>□</v>
      </c>
      <c r="H128" s="107" t="s">
        <v>458</v>
      </c>
      <c r="I128" s="107"/>
      <c r="J128" s="107"/>
      <c r="K128" s="107"/>
      <c r="L128" s="107"/>
      <c r="M128" s="107"/>
      <c r="N128" s="407">
        <f>入力用シート!C186</f>
        <v>0</v>
      </c>
      <c r="O128" s="407"/>
      <c r="P128" s="407"/>
      <c r="Q128" s="407"/>
      <c r="R128" s="407"/>
      <c r="S128" s="407"/>
      <c r="T128" s="407"/>
      <c r="U128" s="407"/>
      <c r="V128" s="407"/>
      <c r="W128" s="407"/>
      <c r="X128" s="407"/>
      <c r="Y128" s="407"/>
      <c r="Z128" s="407"/>
      <c r="AA128" s="407"/>
      <c r="AB128" s="407"/>
      <c r="AC128" s="407"/>
      <c r="AD128" s="407"/>
      <c r="AE128" s="407"/>
      <c r="AF128" s="407"/>
      <c r="AG128" s="407"/>
      <c r="AH128" s="407"/>
      <c r="AI128" s="107" t="s">
        <v>34</v>
      </c>
      <c r="AJ128" s="93"/>
      <c r="AL128" s="89"/>
      <c r="AM128" s="89"/>
      <c r="AN128" s="89"/>
      <c r="AO128" s="89"/>
      <c r="AP128" s="89"/>
      <c r="AQ128" s="89"/>
      <c r="AR128" s="89"/>
      <c r="AS128" s="89"/>
      <c r="AT128" s="89"/>
      <c r="AU128" s="89"/>
      <c r="AV128" s="89"/>
      <c r="AW128" s="89"/>
    </row>
    <row r="129" spans="1:52" ht="30.75" customHeight="1" thickBot="1" x14ac:dyDescent="0.2">
      <c r="A129" s="385" t="s">
        <v>86</v>
      </c>
      <c r="B129" s="386"/>
      <c r="C129" s="386"/>
      <c r="D129" s="386"/>
      <c r="E129" s="387"/>
      <c r="F129" s="95"/>
      <c r="G129" s="106"/>
      <c r="H129" s="106" t="str">
        <f>IF(入力用シート!C193="有","■","□")</f>
        <v>□</v>
      </c>
      <c r="I129" s="106" t="s">
        <v>122</v>
      </c>
      <c r="J129" s="106"/>
      <c r="K129" s="106"/>
      <c r="L129" s="106"/>
      <c r="M129" s="106"/>
      <c r="N129" s="106"/>
      <c r="O129" s="106"/>
      <c r="P129" s="106"/>
      <c r="Q129" s="106"/>
      <c r="R129" s="106"/>
      <c r="S129" s="106"/>
      <c r="T129" s="106"/>
      <c r="U129" s="106"/>
      <c r="V129" s="106"/>
      <c r="W129" s="106"/>
      <c r="X129" s="106"/>
      <c r="Y129" s="106"/>
      <c r="Z129" s="106"/>
      <c r="AA129" s="106"/>
      <c r="AB129" s="106"/>
      <c r="AC129" s="106"/>
      <c r="AD129" s="106"/>
      <c r="AE129" s="106"/>
      <c r="AF129" s="98" t="str">
        <f>IF(入力用シート!C193="無","■","□")</f>
        <v>□</v>
      </c>
      <c r="AG129" s="98" t="s">
        <v>116</v>
      </c>
      <c r="AH129" s="98"/>
      <c r="AI129" s="98"/>
      <c r="AJ129" s="99"/>
      <c r="AL129" s="89"/>
      <c r="AM129" s="89"/>
      <c r="AN129" s="89"/>
      <c r="AO129" s="89"/>
      <c r="AP129" s="89"/>
      <c r="AQ129" s="89"/>
      <c r="AR129" s="89"/>
      <c r="AS129" s="89"/>
      <c r="AT129" s="89"/>
      <c r="AU129" s="89"/>
      <c r="AV129" s="89"/>
      <c r="AW129" s="89"/>
    </row>
    <row r="130" spans="1:52" ht="30" customHeight="1" thickBot="1" x14ac:dyDescent="0.2">
      <c r="A130" s="385" t="s">
        <v>85</v>
      </c>
      <c r="B130" s="386"/>
      <c r="C130" s="386"/>
      <c r="D130" s="386"/>
      <c r="E130" s="387"/>
      <c r="G130" s="106" t="str">
        <f>IF(入力用シート!C194="〇","■","□")</f>
        <v>□</v>
      </c>
      <c r="H130" s="106" t="s">
        <v>125</v>
      </c>
      <c r="I130" s="106"/>
      <c r="J130" s="106"/>
      <c r="K130" s="106"/>
      <c r="L130" s="106" t="str">
        <f>IF(入力用シート!C195="〇","■","□")</f>
        <v>□</v>
      </c>
      <c r="M130" s="106" t="s">
        <v>126</v>
      </c>
      <c r="N130" s="106"/>
      <c r="O130" s="106"/>
      <c r="P130" s="106"/>
      <c r="Q130" s="106"/>
      <c r="R130" s="106"/>
      <c r="S130" s="106"/>
      <c r="T130" s="106" t="str">
        <f>IF(入力用シート!C196="〇","■","□")</f>
        <v>□</v>
      </c>
      <c r="U130" s="164" t="s">
        <v>127</v>
      </c>
      <c r="V130" s="106"/>
      <c r="W130" s="106"/>
      <c r="X130" s="106"/>
      <c r="Y130" s="106"/>
      <c r="Z130" s="106"/>
      <c r="AA130" s="106"/>
      <c r="AB130" s="106" t="str">
        <f>IF(入力用シート!C197="","□","■")</f>
        <v>□</v>
      </c>
      <c r="AC130" s="106" t="s">
        <v>362</v>
      </c>
      <c r="AD130" s="106"/>
      <c r="AE130" s="106"/>
      <c r="AF130" s="336" t="str">
        <f>IF(入力用シート!C197="","",入力用シート!C197)</f>
        <v/>
      </c>
      <c r="AG130" s="336"/>
      <c r="AH130" s="336"/>
      <c r="AI130" s="336"/>
      <c r="AJ130" s="96" t="s">
        <v>34</v>
      </c>
      <c r="AL130" s="89"/>
      <c r="AM130" s="89"/>
      <c r="AN130" s="89"/>
      <c r="AO130" s="89"/>
      <c r="AP130" s="89"/>
      <c r="AQ130" s="89"/>
      <c r="AR130" s="89"/>
      <c r="AS130" s="89"/>
      <c r="AT130" s="89"/>
      <c r="AU130" s="89"/>
      <c r="AV130" s="89"/>
      <c r="AW130" s="89"/>
    </row>
    <row r="131" spans="1:52" ht="8.25" customHeight="1" x14ac:dyDescent="0.15">
      <c r="A131" s="388" t="s">
        <v>61</v>
      </c>
      <c r="B131" s="389"/>
      <c r="C131" s="389"/>
      <c r="D131" s="389"/>
      <c r="E131" s="390"/>
      <c r="F131" s="193"/>
      <c r="G131" s="194"/>
      <c r="H131" s="194"/>
      <c r="I131" s="194"/>
      <c r="J131" s="194"/>
      <c r="K131" s="194"/>
      <c r="L131" s="194"/>
      <c r="M131" s="194"/>
      <c r="N131" s="194"/>
      <c r="O131" s="194"/>
      <c r="P131" s="194"/>
      <c r="Q131" s="194"/>
      <c r="R131" s="194"/>
      <c r="S131" s="194"/>
      <c r="T131" s="194"/>
      <c r="U131" s="194"/>
      <c r="V131" s="194"/>
      <c r="W131" s="13"/>
      <c r="X131" s="194"/>
      <c r="Y131" s="194"/>
      <c r="Z131" s="194"/>
      <c r="AA131" s="194"/>
      <c r="AB131" s="194"/>
      <c r="AC131" s="194"/>
      <c r="AD131" s="194"/>
      <c r="AE131" s="194"/>
      <c r="AF131" s="194"/>
      <c r="AG131" s="194"/>
      <c r="AH131" s="194"/>
      <c r="AI131" s="194"/>
      <c r="AJ131" s="195"/>
      <c r="AL131" s="89"/>
      <c r="AM131" s="89"/>
      <c r="AN131" s="89"/>
      <c r="AO131" s="89"/>
      <c r="AP131" s="89"/>
      <c r="AQ131" s="89"/>
      <c r="AR131" s="89"/>
      <c r="AS131" s="89"/>
      <c r="AT131" s="89"/>
      <c r="AU131" s="89"/>
      <c r="AV131" s="89"/>
      <c r="AW131" s="89"/>
    </row>
    <row r="132" spans="1:52" ht="27" customHeight="1" x14ac:dyDescent="0.15">
      <c r="A132" s="391"/>
      <c r="B132" s="392"/>
      <c r="C132" s="392"/>
      <c r="D132" s="392"/>
      <c r="E132" s="393"/>
      <c r="F132" s="138"/>
      <c r="G132" s="187" t="str">
        <f>IF(入力用シート!C198="有","■","□")</f>
        <v>□</v>
      </c>
      <c r="H132" s="109" t="s">
        <v>459</v>
      </c>
      <c r="I132" s="187" t="s">
        <v>60</v>
      </c>
      <c r="J132" s="397" t="str">
        <f>IF(入力用シート!C199="","",入力用シート!C199)</f>
        <v/>
      </c>
      <c r="K132" s="397"/>
      <c r="L132" s="397"/>
      <c r="M132" s="397"/>
      <c r="N132" s="397"/>
      <c r="O132" s="397"/>
      <c r="P132" s="397"/>
      <c r="Q132" s="397"/>
      <c r="R132" s="397"/>
      <c r="S132" s="397"/>
      <c r="T132" s="397"/>
      <c r="U132" s="397"/>
      <c r="V132" s="397"/>
      <c r="W132" s="397"/>
      <c r="X132" s="397"/>
      <c r="Y132" s="397"/>
      <c r="Z132" s="397"/>
      <c r="AA132" s="397"/>
      <c r="AB132" s="397"/>
      <c r="AC132" s="397"/>
      <c r="AD132" s="397"/>
      <c r="AE132" s="187" t="s">
        <v>34</v>
      </c>
      <c r="AF132" s="187" t="str">
        <f>IF(入力用シート!C198="無","■","□")</f>
        <v>□</v>
      </c>
      <c r="AG132" s="187" t="s">
        <v>116</v>
      </c>
      <c r="AH132" s="187"/>
      <c r="AI132" s="187"/>
      <c r="AJ132" s="108"/>
      <c r="AL132" s="89"/>
      <c r="AM132" s="89"/>
      <c r="AN132" s="89"/>
      <c r="AO132" s="89"/>
      <c r="AP132" s="89"/>
      <c r="AQ132" s="89"/>
      <c r="AR132" s="89"/>
      <c r="AS132" s="89"/>
      <c r="AT132" s="89"/>
      <c r="AU132" s="89"/>
      <c r="AV132" s="89"/>
      <c r="AW132" s="89"/>
    </row>
    <row r="133" spans="1:52" ht="8.25" customHeight="1" thickBot="1" x14ac:dyDescent="0.2">
      <c r="A133" s="394"/>
      <c r="B133" s="395"/>
      <c r="C133" s="395"/>
      <c r="D133" s="395"/>
      <c r="E133" s="396"/>
      <c r="F133" s="92"/>
      <c r="G133" s="188"/>
      <c r="H133" s="107"/>
      <c r="I133" s="188"/>
      <c r="J133" s="107"/>
      <c r="K133" s="188"/>
      <c r="L133" s="107"/>
      <c r="M133" s="188"/>
      <c r="N133" s="188"/>
      <c r="O133" s="188"/>
      <c r="P133" s="188"/>
      <c r="Q133" s="107"/>
      <c r="R133" s="188"/>
      <c r="S133" s="107"/>
      <c r="T133" s="188"/>
      <c r="U133" s="107"/>
      <c r="V133" s="188"/>
      <c r="W133" s="188"/>
      <c r="X133" s="188"/>
      <c r="Y133" s="107"/>
      <c r="Z133" s="107"/>
      <c r="AA133" s="188"/>
      <c r="AB133" s="107"/>
      <c r="AC133" s="188"/>
      <c r="AD133" s="188"/>
      <c r="AE133" s="188"/>
      <c r="AF133" s="188"/>
      <c r="AG133" s="188"/>
      <c r="AH133" s="188"/>
      <c r="AI133" s="188"/>
      <c r="AJ133" s="70"/>
      <c r="AL133" s="89"/>
      <c r="AM133" s="89"/>
      <c r="AN133" s="89"/>
      <c r="AO133" s="89"/>
      <c r="AP133" s="89"/>
      <c r="AQ133" s="89"/>
      <c r="AR133" s="89"/>
      <c r="AS133" s="89"/>
      <c r="AT133" s="89"/>
      <c r="AU133" s="89"/>
      <c r="AV133" s="89"/>
      <c r="AW133" s="89"/>
    </row>
    <row r="134" spans="1:52" ht="18.75" hidden="1" customHeight="1" x14ac:dyDescent="0.15">
      <c r="A134" s="357" t="s">
        <v>59</v>
      </c>
      <c r="B134" s="358"/>
      <c r="C134" s="358"/>
      <c r="D134" s="358"/>
      <c r="E134" s="359"/>
      <c r="F134" s="25"/>
      <c r="G134" s="26"/>
      <c r="H134" s="27"/>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8"/>
      <c r="AL134" s="89"/>
      <c r="AM134" s="89"/>
      <c r="AN134" s="89"/>
      <c r="AO134" s="89"/>
      <c r="AP134" s="89"/>
      <c r="AQ134" s="89"/>
      <c r="AR134" s="89"/>
      <c r="AS134" s="89"/>
      <c r="AT134" s="89"/>
      <c r="AU134" s="89"/>
      <c r="AV134" s="89"/>
      <c r="AW134" s="89"/>
    </row>
    <row r="135" spans="1:52" ht="22.5" customHeight="1" x14ac:dyDescent="0.15">
      <c r="A135" s="360"/>
      <c r="B135" s="361"/>
      <c r="C135" s="361"/>
      <c r="D135" s="361"/>
      <c r="E135" s="362"/>
      <c r="F135" s="122"/>
      <c r="G135" s="88" t="str">
        <f>IF(OR(入力用シート!C200="部門で対応",入力用シート!C200="個人で対応"),"■","□")</f>
        <v>□</v>
      </c>
      <c r="H135" s="162" t="s">
        <v>460</v>
      </c>
      <c r="I135" s="88"/>
      <c r="J135" s="88"/>
      <c r="K135" s="88"/>
      <c r="L135" s="88" t="s">
        <v>465</v>
      </c>
      <c r="M135" s="104" t="str">
        <f>IF(入力用シート!C200="部門で対応","■","□")</f>
        <v>□</v>
      </c>
      <c r="N135" s="88" t="s">
        <v>466</v>
      </c>
      <c r="O135" s="88"/>
      <c r="P135" s="80" t="str">
        <f>IF(入力用シート!C200="個人で対応","■","□")</f>
        <v>□</v>
      </c>
      <c r="Q135" s="88" t="s">
        <v>467</v>
      </c>
      <c r="R135" s="88"/>
      <c r="S135" s="88"/>
      <c r="T135" s="88"/>
      <c r="U135" s="88"/>
      <c r="V135" s="88"/>
      <c r="W135" s="88"/>
      <c r="X135" s="88"/>
      <c r="Y135" s="88"/>
      <c r="Z135" s="88"/>
      <c r="AA135" s="88"/>
      <c r="AB135" s="88"/>
      <c r="AC135" s="88"/>
      <c r="AD135" s="88"/>
      <c r="AE135" s="88"/>
      <c r="AF135" s="88"/>
      <c r="AG135" s="88"/>
      <c r="AH135" s="88"/>
      <c r="AI135" s="88"/>
      <c r="AJ135" s="121"/>
      <c r="AL135" s="89"/>
      <c r="AM135" s="89"/>
      <c r="AN135" s="89"/>
      <c r="AO135" s="89"/>
      <c r="AP135" s="89"/>
      <c r="AQ135" s="89"/>
      <c r="AR135" s="89"/>
      <c r="AS135" s="89"/>
      <c r="AT135" s="89"/>
      <c r="AU135" s="89"/>
      <c r="AV135" s="89"/>
      <c r="AW135" s="89"/>
    </row>
    <row r="136" spans="1:52" ht="22.5" customHeight="1" x14ac:dyDescent="0.15">
      <c r="A136" s="360"/>
      <c r="B136" s="361"/>
      <c r="C136" s="361"/>
      <c r="D136" s="361"/>
      <c r="E136" s="362"/>
      <c r="F136" s="122"/>
      <c r="G136" s="88" t="str">
        <f>IF(OR(入力用シート!C201="届出済",入力用シート!C201="届出未済"),"■","□")</f>
        <v>□</v>
      </c>
      <c r="H136" s="88" t="s">
        <v>461</v>
      </c>
      <c r="I136" s="88"/>
      <c r="J136" s="88"/>
      <c r="K136" s="88"/>
      <c r="L136" s="88"/>
      <c r="M136" s="88"/>
      <c r="N136" s="88"/>
      <c r="O136" s="88"/>
      <c r="P136" s="88"/>
      <c r="Q136" s="88"/>
      <c r="R136" s="88"/>
      <c r="S136" s="88" t="s">
        <v>128</v>
      </c>
      <c r="T136" s="88"/>
      <c r="U136" s="88"/>
      <c r="V136" s="88"/>
      <c r="W136" s="88"/>
      <c r="X136" s="88" t="str">
        <f>IF(入力用シート!C201="届出済","■","□")</f>
        <v>□</v>
      </c>
      <c r="Y136" s="88" t="s">
        <v>464</v>
      </c>
      <c r="Z136" s="88"/>
      <c r="AA136" s="88"/>
      <c r="AB136" s="88"/>
      <c r="AC136" s="88" t="str">
        <f>IF(入力用シート!C201="届出未済","■","□")</f>
        <v>□</v>
      </c>
      <c r="AD136" s="88" t="s">
        <v>462</v>
      </c>
      <c r="AE136" s="88"/>
      <c r="AF136" s="88"/>
      <c r="AG136" s="88"/>
      <c r="AH136" s="88"/>
      <c r="AI136" s="88"/>
      <c r="AJ136" s="121"/>
      <c r="AL136" s="89"/>
      <c r="AM136" s="89"/>
      <c r="AN136" s="89"/>
      <c r="AO136" s="89"/>
      <c r="AP136" s="89"/>
      <c r="AQ136" s="89"/>
      <c r="AR136" s="89"/>
      <c r="AS136" s="89"/>
      <c r="AT136" s="89"/>
      <c r="AU136" s="89"/>
      <c r="AV136" s="89"/>
      <c r="AW136" s="89"/>
    </row>
    <row r="137" spans="1:52" ht="22.5" customHeight="1" thickBot="1" x14ac:dyDescent="0.2">
      <c r="A137" s="363"/>
      <c r="B137" s="364"/>
      <c r="C137" s="364"/>
      <c r="D137" s="364"/>
      <c r="E137" s="365"/>
      <c r="F137" s="124"/>
      <c r="G137" s="123" t="str">
        <f>IF(OR(入力用シート!C202="策定中",入力用シート!C202="策定済"),"■","□")</f>
        <v>□</v>
      </c>
      <c r="H137" s="163" t="s">
        <v>463</v>
      </c>
      <c r="I137" s="123"/>
      <c r="J137" s="123"/>
      <c r="K137" s="123"/>
      <c r="L137" s="123"/>
      <c r="M137" s="123" t="s">
        <v>471</v>
      </c>
      <c r="N137" s="123" t="str">
        <f>IF(入力用シート!C202="策定中","■","□")</f>
        <v>□</v>
      </c>
      <c r="O137" s="123" t="s">
        <v>472</v>
      </c>
      <c r="P137" s="123"/>
      <c r="Q137" s="123"/>
      <c r="R137" s="123" t="str">
        <f>IF(入力用シート!C202="策定済","■","□")</f>
        <v>□</v>
      </c>
      <c r="S137" s="123"/>
      <c r="T137" s="123" t="s">
        <v>473</v>
      </c>
      <c r="U137" s="123"/>
      <c r="V137" s="123"/>
      <c r="W137" s="88" t="str">
        <f>IF(入力用シート!C163="〇","■","□")</f>
        <v>□</v>
      </c>
      <c r="X137" s="123" t="s">
        <v>362</v>
      </c>
      <c r="Y137" s="123"/>
      <c r="Z137" s="123"/>
      <c r="AA137" s="383" t="str">
        <f>IF(入力用シート!C203="","",入力用シート!C203)</f>
        <v/>
      </c>
      <c r="AB137" s="383"/>
      <c r="AC137" s="383"/>
      <c r="AD137" s="383"/>
      <c r="AE137" s="383"/>
      <c r="AF137" s="383"/>
      <c r="AG137" s="383"/>
      <c r="AH137" s="383"/>
      <c r="AI137" s="383"/>
      <c r="AJ137" s="161" t="s">
        <v>34</v>
      </c>
      <c r="AL137" s="89"/>
      <c r="AM137" s="89"/>
      <c r="AN137" s="89"/>
      <c r="AO137" s="89"/>
      <c r="AP137" s="89"/>
      <c r="AQ137" s="89"/>
      <c r="AR137" s="89"/>
      <c r="AS137" s="89"/>
      <c r="AT137" s="89"/>
      <c r="AU137" s="89"/>
      <c r="AV137" s="89"/>
      <c r="AW137" s="89"/>
      <c r="AX137" s="86"/>
      <c r="AY137" s="86"/>
      <c r="AZ137" s="86"/>
    </row>
    <row r="138" spans="1:52" s="86" customFormat="1" ht="9.75" customHeight="1" x14ac:dyDescent="0.15">
      <c r="A138" s="183"/>
      <c r="B138" s="183"/>
      <c r="C138" s="183"/>
      <c r="D138" s="183"/>
      <c r="E138" s="183"/>
      <c r="F138" s="27"/>
      <c r="G138" s="26"/>
      <c r="H138" s="26"/>
      <c r="I138" s="26"/>
      <c r="J138" s="26"/>
      <c r="K138" s="26"/>
      <c r="L138" s="82"/>
      <c r="M138" s="26"/>
      <c r="N138" s="27"/>
      <c r="O138" s="26"/>
      <c r="P138" s="26"/>
      <c r="Q138" s="26"/>
      <c r="R138" s="26"/>
      <c r="S138" s="26"/>
      <c r="T138" s="26"/>
      <c r="U138" s="82"/>
      <c r="V138" s="26"/>
      <c r="W138" s="27"/>
      <c r="X138" s="26"/>
      <c r="Y138" s="26"/>
      <c r="Z138" s="26"/>
      <c r="AA138" s="26"/>
      <c r="AB138" s="27"/>
      <c r="AC138" s="26"/>
      <c r="AD138" s="82"/>
      <c r="AE138" s="26"/>
      <c r="AF138" s="26"/>
      <c r="AG138" s="26"/>
      <c r="AH138" s="26"/>
      <c r="AI138" s="26"/>
      <c r="AJ138" s="26"/>
      <c r="AL138" s="89"/>
      <c r="AM138" s="89"/>
      <c r="AN138" s="89"/>
      <c r="AO138" s="89"/>
      <c r="AP138" s="89"/>
      <c r="AQ138" s="89"/>
      <c r="AR138" s="89"/>
      <c r="AS138" s="89"/>
      <c r="AT138" s="89"/>
      <c r="AU138" s="89"/>
      <c r="AV138" s="89"/>
      <c r="AW138" s="89"/>
    </row>
    <row r="139" spans="1:52" s="86" customFormat="1" ht="18" customHeight="1" x14ac:dyDescent="0.15">
      <c r="A139" s="366" t="s">
        <v>130</v>
      </c>
      <c r="B139" s="367"/>
      <c r="C139" s="367"/>
      <c r="D139" s="367"/>
      <c r="E139" s="367"/>
      <c r="F139" s="367"/>
      <c r="G139" s="367"/>
      <c r="H139" s="367"/>
      <c r="I139" s="367"/>
      <c r="J139" s="367"/>
      <c r="K139" s="367"/>
      <c r="L139" s="367"/>
      <c r="M139" s="367"/>
      <c r="N139" s="367"/>
      <c r="O139" s="367"/>
      <c r="P139" s="367"/>
      <c r="Q139" s="367"/>
      <c r="R139" s="367"/>
      <c r="S139" s="367"/>
      <c r="T139" s="367"/>
      <c r="U139" s="367"/>
      <c r="V139" s="367"/>
      <c r="W139" s="367"/>
      <c r="X139" s="367"/>
      <c r="Y139" s="120"/>
      <c r="Z139" s="120" t="str">
        <f>IF(入力用シート!A207="","□","■")</f>
        <v>□</v>
      </c>
      <c r="AA139" s="367" t="s">
        <v>120</v>
      </c>
      <c r="AB139" s="367"/>
      <c r="AC139" s="120"/>
      <c r="AD139" s="120"/>
      <c r="AE139" s="120" t="str">
        <f>IF(入力用シート!A207="","■","□")</f>
        <v>■</v>
      </c>
      <c r="AF139" s="367" t="s">
        <v>121</v>
      </c>
      <c r="AG139" s="367"/>
      <c r="AH139" s="120"/>
      <c r="AI139" s="120"/>
      <c r="AJ139" s="120"/>
      <c r="AL139" s="89"/>
      <c r="AM139" s="89"/>
      <c r="AN139" s="89"/>
      <c r="AO139" s="89"/>
      <c r="AP139" s="89"/>
      <c r="AQ139" s="89"/>
      <c r="AR139" s="89"/>
      <c r="AS139" s="89"/>
      <c r="AT139" s="89"/>
      <c r="AU139" s="89"/>
      <c r="AV139" s="89"/>
      <c r="AW139" s="89"/>
      <c r="AX139" s="80"/>
      <c r="AY139" s="80"/>
      <c r="AZ139" s="80"/>
    </row>
    <row r="140" spans="1:52" ht="21" customHeight="1" thickBot="1" x14ac:dyDescent="0.2">
      <c r="A140" s="355" t="s">
        <v>131</v>
      </c>
      <c r="B140" s="355"/>
      <c r="C140" s="355"/>
      <c r="D140" s="355"/>
      <c r="E140" s="355"/>
      <c r="F140" s="355"/>
      <c r="G140" s="355"/>
      <c r="H140" s="355"/>
      <c r="I140" s="355"/>
      <c r="J140" s="355"/>
      <c r="K140" s="355"/>
      <c r="L140" s="355"/>
      <c r="M140" s="355"/>
      <c r="N140" s="355"/>
      <c r="O140" s="355"/>
      <c r="P140" s="355"/>
      <c r="Q140" s="355"/>
      <c r="R140" s="355"/>
      <c r="S140" s="355"/>
      <c r="T140" s="355"/>
      <c r="U140" s="355"/>
      <c r="V140" s="355"/>
      <c r="W140" s="355"/>
      <c r="X140" s="355"/>
      <c r="Y140" s="355"/>
      <c r="Z140" s="355"/>
      <c r="AA140" s="355"/>
      <c r="AB140" s="355"/>
      <c r="AC140" s="355"/>
      <c r="AD140" s="355"/>
      <c r="AE140" s="355"/>
      <c r="AF140" s="355"/>
      <c r="AG140" s="355"/>
      <c r="AH140" s="355"/>
      <c r="AI140" s="355"/>
      <c r="AJ140" s="355"/>
      <c r="AL140" s="89"/>
      <c r="AM140" s="89"/>
      <c r="AN140" s="89"/>
      <c r="AO140" s="89"/>
      <c r="AP140" s="89"/>
      <c r="AQ140" s="89"/>
      <c r="AR140" s="89"/>
      <c r="AS140" s="89"/>
      <c r="AT140" s="89"/>
      <c r="AU140" s="89"/>
      <c r="AV140" s="89"/>
      <c r="AW140" s="89"/>
    </row>
    <row r="141" spans="1:52" ht="24.95" customHeight="1" x14ac:dyDescent="0.15">
      <c r="A141" s="368" t="str">
        <f>IF(入力用シート!A207="","",入力用シート!A207)</f>
        <v/>
      </c>
      <c r="B141" s="369"/>
      <c r="C141" s="369"/>
      <c r="D141" s="369"/>
      <c r="E141" s="369"/>
      <c r="F141" s="369"/>
      <c r="G141" s="369"/>
      <c r="H141" s="369"/>
      <c r="I141" s="369"/>
      <c r="J141" s="369"/>
      <c r="K141" s="369"/>
      <c r="L141" s="369"/>
      <c r="M141" s="369"/>
      <c r="N141" s="369"/>
      <c r="O141" s="369"/>
      <c r="P141" s="369"/>
      <c r="Q141" s="369"/>
      <c r="R141" s="369"/>
      <c r="S141" s="369"/>
      <c r="T141" s="369"/>
      <c r="U141" s="369"/>
      <c r="V141" s="369"/>
      <c r="W141" s="369"/>
      <c r="X141" s="369"/>
      <c r="Y141" s="369"/>
      <c r="Z141" s="369"/>
      <c r="AA141" s="369"/>
      <c r="AB141" s="369"/>
      <c r="AC141" s="369"/>
      <c r="AD141" s="369"/>
      <c r="AE141" s="369"/>
      <c r="AF141" s="369"/>
      <c r="AG141" s="369"/>
      <c r="AH141" s="369"/>
      <c r="AI141" s="369"/>
      <c r="AJ141" s="370"/>
      <c r="AL141" s="89"/>
      <c r="AM141" s="89"/>
      <c r="AN141" s="89"/>
      <c r="AO141" s="89"/>
      <c r="AP141" s="89"/>
      <c r="AQ141" s="89"/>
      <c r="AR141" s="89"/>
      <c r="AS141" s="89"/>
      <c r="AT141" s="89"/>
      <c r="AU141" s="89"/>
      <c r="AV141" s="89"/>
      <c r="AW141" s="89"/>
    </row>
    <row r="142" spans="1:52" ht="24.95" customHeight="1" x14ac:dyDescent="0.15">
      <c r="A142" s="371"/>
      <c r="B142" s="372"/>
      <c r="C142" s="372"/>
      <c r="D142" s="372"/>
      <c r="E142" s="372"/>
      <c r="F142" s="372"/>
      <c r="G142" s="372"/>
      <c r="H142" s="372"/>
      <c r="I142" s="372"/>
      <c r="J142" s="372"/>
      <c r="K142" s="372"/>
      <c r="L142" s="372"/>
      <c r="M142" s="372"/>
      <c r="N142" s="372"/>
      <c r="O142" s="372"/>
      <c r="P142" s="372"/>
      <c r="Q142" s="372"/>
      <c r="R142" s="372"/>
      <c r="S142" s="372"/>
      <c r="T142" s="372"/>
      <c r="U142" s="372"/>
      <c r="V142" s="372"/>
      <c r="W142" s="372"/>
      <c r="X142" s="372"/>
      <c r="Y142" s="372"/>
      <c r="Z142" s="372"/>
      <c r="AA142" s="372"/>
      <c r="AB142" s="372"/>
      <c r="AC142" s="372"/>
      <c r="AD142" s="372"/>
      <c r="AE142" s="372"/>
      <c r="AF142" s="372"/>
      <c r="AG142" s="372"/>
      <c r="AH142" s="372"/>
      <c r="AI142" s="372"/>
      <c r="AJ142" s="373"/>
      <c r="AL142" s="89"/>
      <c r="AM142" s="89"/>
      <c r="AN142" s="89"/>
      <c r="AO142" s="89"/>
      <c r="AP142" s="89"/>
      <c r="AQ142" s="89"/>
      <c r="AR142" s="89"/>
      <c r="AS142" s="89"/>
      <c r="AT142" s="89"/>
      <c r="AU142" s="89"/>
      <c r="AV142" s="89"/>
      <c r="AW142" s="89"/>
    </row>
    <row r="143" spans="1:52" ht="24.95" customHeight="1" thickBot="1" x14ac:dyDescent="0.2">
      <c r="A143" s="374"/>
      <c r="B143" s="375"/>
      <c r="C143" s="375"/>
      <c r="D143" s="375"/>
      <c r="E143" s="375"/>
      <c r="F143" s="375"/>
      <c r="G143" s="375"/>
      <c r="H143" s="375"/>
      <c r="I143" s="375"/>
      <c r="J143" s="375"/>
      <c r="K143" s="375"/>
      <c r="L143" s="375"/>
      <c r="M143" s="375"/>
      <c r="N143" s="375"/>
      <c r="O143" s="375"/>
      <c r="P143" s="375"/>
      <c r="Q143" s="375"/>
      <c r="R143" s="375"/>
      <c r="S143" s="375"/>
      <c r="T143" s="375"/>
      <c r="U143" s="375"/>
      <c r="V143" s="375"/>
      <c r="W143" s="375"/>
      <c r="X143" s="375"/>
      <c r="Y143" s="375"/>
      <c r="Z143" s="375"/>
      <c r="AA143" s="375"/>
      <c r="AB143" s="375"/>
      <c r="AC143" s="375"/>
      <c r="AD143" s="375"/>
      <c r="AE143" s="375"/>
      <c r="AF143" s="375"/>
      <c r="AG143" s="375"/>
      <c r="AH143" s="375"/>
      <c r="AI143" s="375"/>
      <c r="AJ143" s="376"/>
      <c r="AL143" s="89"/>
      <c r="AM143" s="89"/>
      <c r="AN143" s="89"/>
      <c r="AO143" s="89"/>
      <c r="AP143" s="89"/>
      <c r="AQ143" s="89"/>
      <c r="AR143" s="89"/>
      <c r="AS143" s="89"/>
      <c r="AT143" s="89"/>
      <c r="AU143" s="89"/>
      <c r="AV143" s="89"/>
      <c r="AW143" s="89"/>
    </row>
    <row r="144" spans="1:52" ht="22.5" customHeight="1" thickBot="1" x14ac:dyDescent="0.2">
      <c r="A144" s="356" t="s">
        <v>495</v>
      </c>
      <c r="B144" s="356"/>
      <c r="C144" s="356"/>
      <c r="D144" s="356"/>
      <c r="E144" s="356"/>
      <c r="F144" s="356"/>
      <c r="G144" s="356"/>
      <c r="H144" s="356"/>
      <c r="I144" s="356"/>
      <c r="J144" s="356"/>
      <c r="K144" s="356"/>
      <c r="L144" s="356"/>
      <c r="M144" s="356"/>
      <c r="N144" s="356"/>
      <c r="O144" s="356"/>
      <c r="P144" s="356"/>
      <c r="Q144" s="356"/>
      <c r="R144" s="356"/>
      <c r="S144" s="356"/>
      <c r="T144" s="356"/>
      <c r="U144" s="356"/>
      <c r="V144" s="356"/>
      <c r="W144" s="356"/>
      <c r="X144" s="356"/>
      <c r="Y144" s="356"/>
      <c r="Z144" s="356"/>
      <c r="AA144" s="356"/>
      <c r="AB144" s="356"/>
      <c r="AC144" s="356"/>
      <c r="AD144" s="356"/>
      <c r="AE144" s="356"/>
      <c r="AF144" s="356"/>
      <c r="AG144" s="356"/>
      <c r="AH144" s="356"/>
      <c r="AI144" s="356"/>
      <c r="AJ144" s="356"/>
      <c r="AL144" s="89"/>
      <c r="AM144" s="89"/>
      <c r="AN144" s="89"/>
      <c r="AO144" s="89"/>
      <c r="AP144" s="89"/>
      <c r="AQ144" s="89"/>
      <c r="AR144" s="89"/>
      <c r="AS144" s="89"/>
      <c r="AT144" s="89"/>
      <c r="AU144" s="89"/>
      <c r="AV144" s="89"/>
      <c r="AW144" s="89"/>
    </row>
    <row r="145" spans="1:49" ht="24.95" customHeight="1" x14ac:dyDescent="0.15">
      <c r="A145" s="368" t="str">
        <f>IF(入力用シート!A217="","",入力用シート!A217)</f>
        <v/>
      </c>
      <c r="B145" s="369"/>
      <c r="C145" s="369"/>
      <c r="D145" s="369"/>
      <c r="E145" s="369"/>
      <c r="F145" s="369"/>
      <c r="G145" s="369"/>
      <c r="H145" s="369"/>
      <c r="I145" s="369"/>
      <c r="J145" s="369"/>
      <c r="K145" s="369"/>
      <c r="L145" s="369"/>
      <c r="M145" s="369"/>
      <c r="N145" s="369"/>
      <c r="O145" s="369"/>
      <c r="P145" s="369"/>
      <c r="Q145" s="369"/>
      <c r="R145" s="369"/>
      <c r="S145" s="369"/>
      <c r="T145" s="369"/>
      <c r="U145" s="369"/>
      <c r="V145" s="369"/>
      <c r="W145" s="369"/>
      <c r="X145" s="369"/>
      <c r="Y145" s="369"/>
      <c r="Z145" s="369"/>
      <c r="AA145" s="369"/>
      <c r="AB145" s="369"/>
      <c r="AC145" s="369"/>
      <c r="AD145" s="369"/>
      <c r="AE145" s="369"/>
      <c r="AF145" s="369"/>
      <c r="AG145" s="369"/>
      <c r="AH145" s="369"/>
      <c r="AI145" s="369"/>
      <c r="AJ145" s="370"/>
      <c r="AL145" s="89"/>
      <c r="AM145" s="89"/>
      <c r="AN145" s="89"/>
      <c r="AO145" s="89"/>
      <c r="AP145" s="89"/>
      <c r="AQ145" s="89"/>
      <c r="AR145" s="89"/>
      <c r="AS145" s="89"/>
      <c r="AT145" s="89"/>
      <c r="AU145" s="89"/>
      <c r="AV145" s="89"/>
      <c r="AW145" s="89"/>
    </row>
    <row r="146" spans="1:49" ht="24.95" customHeight="1" x14ac:dyDescent="0.15">
      <c r="A146" s="371"/>
      <c r="B146" s="372"/>
      <c r="C146" s="372"/>
      <c r="D146" s="372"/>
      <c r="E146" s="372"/>
      <c r="F146" s="372"/>
      <c r="G146" s="372"/>
      <c r="H146" s="372"/>
      <c r="I146" s="372"/>
      <c r="J146" s="372"/>
      <c r="K146" s="372"/>
      <c r="L146" s="372"/>
      <c r="M146" s="372"/>
      <c r="N146" s="372"/>
      <c r="O146" s="372"/>
      <c r="P146" s="372"/>
      <c r="Q146" s="372"/>
      <c r="R146" s="372"/>
      <c r="S146" s="372"/>
      <c r="T146" s="372"/>
      <c r="U146" s="372"/>
      <c r="V146" s="372"/>
      <c r="W146" s="372"/>
      <c r="X146" s="372"/>
      <c r="Y146" s="372"/>
      <c r="Z146" s="372"/>
      <c r="AA146" s="372"/>
      <c r="AB146" s="372"/>
      <c r="AC146" s="372"/>
      <c r="AD146" s="372"/>
      <c r="AE146" s="372"/>
      <c r="AF146" s="372"/>
      <c r="AG146" s="372"/>
      <c r="AH146" s="372"/>
      <c r="AI146" s="372"/>
      <c r="AJ146" s="373"/>
      <c r="AL146" s="89"/>
      <c r="AM146" s="89"/>
      <c r="AN146" s="89"/>
      <c r="AO146" s="89"/>
      <c r="AP146" s="89"/>
      <c r="AQ146" s="89"/>
      <c r="AR146" s="89"/>
      <c r="AS146" s="89"/>
      <c r="AT146" s="89"/>
      <c r="AU146" s="89"/>
      <c r="AV146" s="89"/>
      <c r="AW146" s="89"/>
    </row>
    <row r="147" spans="1:49" ht="24.95" customHeight="1" thickBot="1" x14ac:dyDescent="0.2">
      <c r="A147" s="374"/>
      <c r="B147" s="375"/>
      <c r="C147" s="375"/>
      <c r="D147" s="375"/>
      <c r="E147" s="375"/>
      <c r="F147" s="375"/>
      <c r="G147" s="375"/>
      <c r="H147" s="375"/>
      <c r="I147" s="375"/>
      <c r="J147" s="375"/>
      <c r="K147" s="375"/>
      <c r="L147" s="375"/>
      <c r="M147" s="375"/>
      <c r="N147" s="375"/>
      <c r="O147" s="375"/>
      <c r="P147" s="375"/>
      <c r="Q147" s="375"/>
      <c r="R147" s="375"/>
      <c r="S147" s="375"/>
      <c r="T147" s="375"/>
      <c r="U147" s="375"/>
      <c r="V147" s="375"/>
      <c r="W147" s="375"/>
      <c r="X147" s="375"/>
      <c r="Y147" s="375"/>
      <c r="Z147" s="375"/>
      <c r="AA147" s="375"/>
      <c r="AB147" s="375"/>
      <c r="AC147" s="375"/>
      <c r="AD147" s="375"/>
      <c r="AE147" s="375"/>
      <c r="AF147" s="375"/>
      <c r="AG147" s="375"/>
      <c r="AH147" s="375"/>
      <c r="AI147" s="375"/>
      <c r="AJ147" s="376"/>
      <c r="AL147" s="89"/>
      <c r="AM147" s="89"/>
      <c r="AN147" s="89"/>
      <c r="AO147" s="89"/>
      <c r="AP147" s="89"/>
      <c r="AQ147" s="89"/>
      <c r="AR147" s="89"/>
      <c r="AS147" s="89"/>
      <c r="AT147" s="89"/>
      <c r="AU147" s="89"/>
      <c r="AV147" s="89"/>
      <c r="AW147" s="89"/>
    </row>
    <row r="148" spans="1:49" ht="24" customHeight="1" x14ac:dyDescent="0.15">
      <c r="A148" s="378"/>
      <c r="B148" s="378"/>
      <c r="C148" s="378"/>
      <c r="D148" s="378"/>
      <c r="E148" s="378"/>
      <c r="F148" s="378"/>
      <c r="G148" s="378"/>
      <c r="H148" s="378"/>
      <c r="I148" s="378"/>
      <c r="J148" s="378"/>
      <c r="K148" s="378"/>
      <c r="L148" s="378"/>
      <c r="M148" s="378"/>
      <c r="N148" s="378"/>
      <c r="O148" s="378"/>
      <c r="P148" s="378"/>
      <c r="Q148" s="378"/>
      <c r="R148" s="378"/>
      <c r="S148" s="378"/>
      <c r="T148" s="378"/>
      <c r="U148" s="378"/>
      <c r="V148" s="378"/>
      <c r="W148" s="378"/>
      <c r="X148" s="378"/>
      <c r="Y148" s="378"/>
      <c r="Z148" s="378"/>
      <c r="AA148" s="378"/>
      <c r="AB148" s="378"/>
      <c r="AC148" s="378"/>
      <c r="AD148" s="378"/>
      <c r="AE148" s="378"/>
      <c r="AF148" s="378"/>
      <c r="AG148" s="378"/>
      <c r="AH148" s="378"/>
      <c r="AI148" s="378"/>
      <c r="AJ148" s="378"/>
      <c r="AL148" s="89"/>
      <c r="AM148" s="89"/>
      <c r="AN148" s="89"/>
      <c r="AO148" s="89"/>
      <c r="AP148" s="89"/>
      <c r="AQ148" s="89"/>
      <c r="AR148" s="89"/>
      <c r="AS148" s="89"/>
      <c r="AT148" s="89"/>
      <c r="AU148" s="89"/>
      <c r="AV148" s="89"/>
      <c r="AW148" s="89"/>
    </row>
    <row r="149" spans="1:49" ht="3" customHeight="1" x14ac:dyDescent="0.15">
      <c r="AL149" s="89"/>
      <c r="AM149" s="89"/>
      <c r="AN149" s="89"/>
      <c r="AO149" s="89"/>
      <c r="AP149" s="89"/>
      <c r="AQ149" s="89"/>
      <c r="AR149" s="89"/>
      <c r="AS149" s="89"/>
      <c r="AT149" s="89"/>
      <c r="AU149" s="89"/>
      <c r="AV149" s="89"/>
      <c r="AW149" s="89"/>
    </row>
    <row r="150" spans="1:49" ht="16.5" customHeight="1" x14ac:dyDescent="0.15">
      <c r="A150" s="179"/>
      <c r="B150" s="179" t="s">
        <v>81</v>
      </c>
      <c r="C150" s="179"/>
      <c r="D150" s="179"/>
      <c r="E150" s="179"/>
      <c r="F150" s="179"/>
      <c r="G150" s="179"/>
      <c r="H150" s="179"/>
      <c r="I150" s="179"/>
      <c r="J150" s="179"/>
      <c r="K150" s="179"/>
      <c r="L150" s="179"/>
      <c r="M150" s="179"/>
      <c r="N150" s="179"/>
      <c r="O150" s="179"/>
      <c r="P150" s="179"/>
      <c r="Q150" s="179"/>
      <c r="R150" s="179"/>
      <c r="S150" s="179"/>
      <c r="T150" s="179"/>
      <c r="U150" s="179"/>
      <c r="V150" s="179"/>
      <c r="W150" s="179"/>
      <c r="X150" s="179"/>
      <c r="Y150" s="179"/>
      <c r="Z150" s="179"/>
      <c r="AA150" s="179"/>
      <c r="AB150" s="179"/>
      <c r="AC150" s="179"/>
      <c r="AD150" s="179"/>
      <c r="AE150" s="179"/>
      <c r="AF150" s="179"/>
      <c r="AG150" s="179"/>
      <c r="AH150" s="179"/>
      <c r="AI150" s="179"/>
      <c r="AJ150" s="179"/>
      <c r="AL150" s="89"/>
      <c r="AM150" s="89"/>
      <c r="AN150" s="89"/>
      <c r="AO150" s="89"/>
      <c r="AP150" s="89"/>
      <c r="AQ150" s="89"/>
      <c r="AR150" s="89"/>
      <c r="AS150" s="89"/>
      <c r="AT150" s="89"/>
      <c r="AU150" s="89"/>
      <c r="AV150" s="89"/>
      <c r="AW150" s="89"/>
    </row>
    <row r="151" spans="1:49" ht="6.75" customHeight="1" x14ac:dyDescent="0.15">
      <c r="A151" s="179"/>
      <c r="B151" s="179"/>
      <c r="C151" s="179"/>
      <c r="D151" s="179"/>
      <c r="E151" s="179"/>
      <c r="F151" s="379" t="str">
        <f>IF(入力用シート!C227="","",入力用シート!C227)</f>
        <v/>
      </c>
      <c r="G151" s="379"/>
      <c r="H151" s="379"/>
      <c r="I151" s="379"/>
      <c r="J151" s="379"/>
      <c r="K151" s="379"/>
      <c r="L151" s="379"/>
      <c r="M151" s="379"/>
      <c r="N151" s="379"/>
      <c r="O151" s="379"/>
      <c r="P151" s="379"/>
      <c r="Q151" s="379"/>
      <c r="R151" s="379"/>
      <c r="S151" s="379"/>
      <c r="T151" s="379"/>
      <c r="U151" s="379"/>
      <c r="V151" s="179"/>
      <c r="W151" s="179"/>
      <c r="X151" s="179"/>
      <c r="Y151" s="179"/>
      <c r="Z151" s="379" t="str">
        <f>IF(入力用シート!C228="","",入力用シート!C228)</f>
        <v/>
      </c>
      <c r="AA151" s="379"/>
      <c r="AB151" s="379"/>
      <c r="AC151" s="379"/>
      <c r="AD151" s="379"/>
      <c r="AE151" s="379"/>
      <c r="AF151" s="379"/>
      <c r="AG151" s="379"/>
      <c r="AH151" s="379"/>
      <c r="AI151" s="379"/>
      <c r="AJ151" s="179"/>
      <c r="AL151" s="89"/>
      <c r="AM151" s="89"/>
      <c r="AN151" s="89"/>
      <c r="AO151" s="89"/>
      <c r="AP151" s="89"/>
      <c r="AQ151" s="89"/>
      <c r="AR151" s="89"/>
      <c r="AS151" s="89"/>
      <c r="AT151" s="89"/>
      <c r="AU151" s="89"/>
      <c r="AV151" s="89"/>
      <c r="AW151" s="89"/>
    </row>
    <row r="152" spans="1:49" ht="15" customHeight="1" x14ac:dyDescent="0.15">
      <c r="A152" s="179"/>
      <c r="B152" s="179"/>
      <c r="C152" s="180" t="s">
        <v>39</v>
      </c>
      <c r="D152" s="180"/>
      <c r="E152" s="180"/>
      <c r="F152" s="380"/>
      <c r="G152" s="380"/>
      <c r="H152" s="380"/>
      <c r="I152" s="380"/>
      <c r="J152" s="380"/>
      <c r="K152" s="380"/>
      <c r="L152" s="380"/>
      <c r="M152" s="380"/>
      <c r="N152" s="380"/>
      <c r="O152" s="380"/>
      <c r="P152" s="380"/>
      <c r="Q152" s="380"/>
      <c r="R152" s="380"/>
      <c r="S152" s="380"/>
      <c r="T152" s="380"/>
      <c r="U152" s="380"/>
      <c r="V152" s="66"/>
      <c r="W152" s="67" t="s">
        <v>38</v>
      </c>
      <c r="X152" s="67"/>
      <c r="Y152" s="67"/>
      <c r="Z152" s="380"/>
      <c r="AA152" s="380"/>
      <c r="AB152" s="380"/>
      <c r="AC152" s="380"/>
      <c r="AD152" s="380"/>
      <c r="AE152" s="380"/>
      <c r="AF152" s="380"/>
      <c r="AG152" s="380"/>
      <c r="AH152" s="380"/>
      <c r="AI152" s="380"/>
      <c r="AJ152" s="179"/>
      <c r="AL152" s="89"/>
      <c r="AM152" s="89"/>
      <c r="AN152" s="89"/>
      <c r="AO152" s="89"/>
      <c r="AP152" s="89"/>
      <c r="AQ152" s="89"/>
      <c r="AR152" s="89"/>
      <c r="AS152" s="89"/>
      <c r="AT152" s="89"/>
      <c r="AU152" s="89"/>
      <c r="AV152" s="89"/>
      <c r="AW152" s="89"/>
    </row>
    <row r="153" spans="1:49" ht="15" customHeight="1" x14ac:dyDescent="0.15">
      <c r="A153" s="179"/>
      <c r="B153" s="179"/>
      <c r="C153" s="381"/>
      <c r="D153" s="381"/>
      <c r="E153" s="381"/>
      <c r="F153" s="382" t="str">
        <f>IF(入力用シート!C229="","",入力用シート!C229)</f>
        <v/>
      </c>
      <c r="G153" s="382"/>
      <c r="H153" s="382"/>
      <c r="I153" s="382"/>
      <c r="J153" s="382"/>
      <c r="K153" s="382"/>
      <c r="L153" s="382"/>
      <c r="M153" s="382"/>
      <c r="N153" s="382"/>
      <c r="O153" s="382"/>
      <c r="P153" s="382"/>
      <c r="Q153" s="179"/>
      <c r="R153" s="179"/>
      <c r="S153" s="179"/>
      <c r="T153" s="179"/>
      <c r="U153" s="179"/>
      <c r="V153" s="379" t="str">
        <f>IF(入力用シート!C230="","",入力用シート!C230)</f>
        <v/>
      </c>
      <c r="W153" s="379"/>
      <c r="X153" s="379"/>
      <c r="Y153" s="379"/>
      <c r="Z153" s="379"/>
      <c r="AA153" s="379"/>
      <c r="AB153" s="179"/>
      <c r="AC153" s="179"/>
      <c r="AD153" s="179"/>
      <c r="AE153" s="382" t="str">
        <f>IF(入力用シート!C231="","",入力用シート!C231)</f>
        <v/>
      </c>
      <c r="AF153" s="382"/>
      <c r="AG153" s="382"/>
      <c r="AH153" s="382"/>
      <c r="AI153" s="382"/>
      <c r="AJ153" s="179"/>
      <c r="AL153" s="89"/>
      <c r="AM153" s="89"/>
      <c r="AN153" s="89"/>
      <c r="AO153" s="89"/>
      <c r="AP153" s="89"/>
      <c r="AQ153" s="89"/>
      <c r="AR153" s="89"/>
      <c r="AS153" s="89"/>
      <c r="AT153" s="89"/>
      <c r="AU153" s="89"/>
      <c r="AV153" s="89"/>
      <c r="AW153" s="89"/>
    </row>
    <row r="154" spans="1:49" ht="15" customHeight="1" x14ac:dyDescent="0.15">
      <c r="A154" s="179"/>
      <c r="B154" s="179"/>
      <c r="C154" s="180" t="s">
        <v>58</v>
      </c>
      <c r="D154" s="180"/>
      <c r="E154" s="180"/>
      <c r="F154" s="380"/>
      <c r="G154" s="380"/>
      <c r="H154" s="380"/>
      <c r="I154" s="380"/>
      <c r="J154" s="380"/>
      <c r="K154" s="380"/>
      <c r="L154" s="380"/>
      <c r="M154" s="380"/>
      <c r="N154" s="380"/>
      <c r="O154" s="380"/>
      <c r="P154" s="380"/>
      <c r="Q154" s="180" t="s">
        <v>4</v>
      </c>
      <c r="R154" s="180"/>
      <c r="S154" s="180"/>
      <c r="T154" s="180"/>
      <c r="U154" s="180"/>
      <c r="V154" s="380"/>
      <c r="W154" s="380"/>
      <c r="X154" s="380"/>
      <c r="Y154" s="380"/>
      <c r="Z154" s="380"/>
      <c r="AA154" s="380"/>
      <c r="AB154" s="180" t="s">
        <v>19</v>
      </c>
      <c r="AC154" s="180"/>
      <c r="AD154" s="180"/>
      <c r="AE154" s="380"/>
      <c r="AF154" s="380"/>
      <c r="AG154" s="380"/>
      <c r="AH154" s="380"/>
      <c r="AI154" s="380"/>
      <c r="AJ154" s="179"/>
      <c r="AL154" s="89"/>
      <c r="AM154" s="89"/>
      <c r="AN154" s="89"/>
      <c r="AO154" s="89"/>
      <c r="AP154" s="89"/>
      <c r="AQ154" s="89"/>
      <c r="AR154" s="89"/>
      <c r="AS154" s="89"/>
      <c r="AT154" s="89"/>
      <c r="AU154" s="89"/>
      <c r="AV154" s="89"/>
      <c r="AW154" s="89"/>
    </row>
    <row r="155" spans="1:49" ht="7.5" customHeight="1" x14ac:dyDescent="0.15">
      <c r="A155" s="1"/>
      <c r="B155" s="1"/>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1"/>
      <c r="AG155" s="1"/>
      <c r="AH155" s="1"/>
      <c r="AI155" s="1"/>
      <c r="AJ155" s="1"/>
      <c r="AL155" s="89"/>
      <c r="AN155" s="89"/>
      <c r="AO155" s="89"/>
      <c r="AP155" s="89"/>
      <c r="AQ155" s="89"/>
      <c r="AR155" s="89"/>
      <c r="AS155" s="89"/>
      <c r="AT155" s="89"/>
      <c r="AU155" s="89"/>
      <c r="AV155" s="89"/>
      <c r="AW155" s="89"/>
    </row>
    <row r="156" spans="1:49" ht="18.75" customHeight="1" x14ac:dyDescent="0.15">
      <c r="A156" s="1"/>
      <c r="B156" s="1"/>
      <c r="C156" s="1"/>
      <c r="D156" s="1"/>
      <c r="E156" s="1"/>
      <c r="F156" s="1"/>
      <c r="G156" s="1"/>
      <c r="H156" s="1"/>
      <c r="I156" s="1"/>
      <c r="J156" s="1"/>
      <c r="K156" s="3"/>
      <c r="L156" s="3"/>
      <c r="M156" s="1"/>
      <c r="N156" s="1"/>
      <c r="O156" s="1"/>
      <c r="P156" s="1"/>
      <c r="Q156" s="1"/>
      <c r="R156" s="377" t="s">
        <v>20</v>
      </c>
      <c r="S156" s="377"/>
      <c r="T156" s="377"/>
      <c r="U156" s="377"/>
      <c r="V156" s="377"/>
      <c r="W156" s="377"/>
      <c r="X156" s="377"/>
      <c r="Y156" s="377"/>
      <c r="Z156" s="377"/>
      <c r="AA156" s="377"/>
      <c r="AB156" s="377"/>
      <c r="AC156" s="377"/>
      <c r="AD156" s="377"/>
      <c r="AE156" s="377"/>
      <c r="AF156" s="377"/>
      <c r="AG156" s="377"/>
      <c r="AH156" s="377"/>
      <c r="AI156" s="377"/>
      <c r="AJ156" s="377"/>
    </row>
  </sheetData>
  <sheetProtection algorithmName="SHA-512" hashValue="ODryuC+I4yzevUYfKNVZ/lNZSlQ8Uc18z/GlXXdg9AQTuuI1vzXQWy/2d5hFd/bKIneM1bWzGGU7O7z0R0wsHg==" saltValue="eELH0PplVySCKcwHfrnXTw==" spinCount="100000" sheet="1" selectLockedCells="1" selectUnlockedCells="1"/>
  <mergeCells count="256">
    <mergeCell ref="Y61:AJ61"/>
    <mergeCell ref="U61:U63"/>
    <mergeCell ref="A61:E63"/>
    <mergeCell ref="G61:G62"/>
    <mergeCell ref="H61:H62"/>
    <mergeCell ref="Y62:AJ63"/>
    <mergeCell ref="A5:W5"/>
    <mergeCell ref="X5:AA5"/>
    <mergeCell ref="AB5:AJ5"/>
    <mergeCell ref="A6:F6"/>
    <mergeCell ref="G6:W6"/>
    <mergeCell ref="X6:AA6"/>
    <mergeCell ref="AB6:AJ6"/>
    <mergeCell ref="H1:AB2"/>
    <mergeCell ref="AH1:AJ2"/>
    <mergeCell ref="A4:G4"/>
    <mergeCell ref="X4:AA4"/>
    <mergeCell ref="AB4:AD4"/>
    <mergeCell ref="AF4:AJ4"/>
    <mergeCell ref="A7:B13"/>
    <mergeCell ref="C7:E7"/>
    <mergeCell ref="F7:W7"/>
    <mergeCell ref="X7:AA8"/>
    <mergeCell ref="C9:W10"/>
    <mergeCell ref="X9:AA9"/>
    <mergeCell ref="AB9:AJ9"/>
    <mergeCell ref="AB7:AJ8"/>
    <mergeCell ref="AB10:AJ10"/>
    <mergeCell ref="AB12:AJ12"/>
    <mergeCell ref="C12:W13"/>
    <mergeCell ref="X12:AA13"/>
    <mergeCell ref="AB13:AD13"/>
    <mergeCell ref="AE13:AI13"/>
    <mergeCell ref="X10:AA10"/>
    <mergeCell ref="C11:W11"/>
    <mergeCell ref="X11:AA11"/>
    <mergeCell ref="AB11:AG11"/>
    <mergeCell ref="A17:F20"/>
    <mergeCell ref="X17:AA20"/>
    <mergeCell ref="G19:W20"/>
    <mergeCell ref="A14:F16"/>
    <mergeCell ref="X14:AA16"/>
    <mergeCell ref="G15:W16"/>
    <mergeCell ref="AB14:AJ16"/>
    <mergeCell ref="H14:N14"/>
    <mergeCell ref="AB17:AJ20"/>
    <mergeCell ref="G17:W17"/>
    <mergeCell ref="A24:F24"/>
    <mergeCell ref="G24:AJ24"/>
    <mergeCell ref="A21:F21"/>
    <mergeCell ref="G21:W21"/>
    <mergeCell ref="X21:AA21"/>
    <mergeCell ref="AF21:AH21"/>
    <mergeCell ref="A22:F23"/>
    <mergeCell ref="G22:I22"/>
    <mergeCell ref="J22:W22"/>
    <mergeCell ref="X22:AA23"/>
    <mergeCell ref="AB22:AF22"/>
    <mergeCell ref="AG22:AJ22"/>
    <mergeCell ref="A27:F30"/>
    <mergeCell ref="H27:V27"/>
    <mergeCell ref="H28:V28"/>
    <mergeCell ref="H29:V29"/>
    <mergeCell ref="V25:W25"/>
    <mergeCell ref="X25:AA25"/>
    <mergeCell ref="A26:F26"/>
    <mergeCell ref="G26:AJ26"/>
    <mergeCell ref="A25:F25"/>
    <mergeCell ref="G25:I25"/>
    <mergeCell ref="J25:M25"/>
    <mergeCell ref="N25:O25"/>
    <mergeCell ref="P25:S25"/>
    <mergeCell ref="T25:U25"/>
    <mergeCell ref="A31:A41"/>
    <mergeCell ref="B31:Z31"/>
    <mergeCell ref="AB31:AJ31"/>
    <mergeCell ref="B32:B33"/>
    <mergeCell ref="J32:Z32"/>
    <mergeCell ref="C33:Z33"/>
    <mergeCell ref="AA33:AC33"/>
    <mergeCell ref="AD33:AI33"/>
    <mergeCell ref="B36:B37"/>
    <mergeCell ref="M36:O36"/>
    <mergeCell ref="P36:Y36"/>
    <mergeCell ref="C37:Z37"/>
    <mergeCell ref="B40:B41"/>
    <mergeCell ref="M40:O40"/>
    <mergeCell ref="P40:Y40"/>
    <mergeCell ref="C41:Z41"/>
    <mergeCell ref="AA41:AC41"/>
    <mergeCell ref="AD41:AI41"/>
    <mergeCell ref="AA37:AC37"/>
    <mergeCell ref="P45:T45"/>
    <mergeCell ref="U45:W48"/>
    <mergeCell ref="X45:Y46"/>
    <mergeCell ref="Z45:AJ46"/>
    <mergeCell ref="F46:O47"/>
    <mergeCell ref="F49:O49"/>
    <mergeCell ref="B34:B35"/>
    <mergeCell ref="J34:Z34"/>
    <mergeCell ref="C35:Z35"/>
    <mergeCell ref="AA35:AC35"/>
    <mergeCell ref="AD35:AI35"/>
    <mergeCell ref="U50:Y51"/>
    <mergeCell ref="AA50:AB50"/>
    <mergeCell ref="AD50:AE50"/>
    <mergeCell ref="AG50:AH50"/>
    <mergeCell ref="AA51:AB51"/>
    <mergeCell ref="AF51:AI51"/>
    <mergeCell ref="B38:B39"/>
    <mergeCell ref="M38:O38"/>
    <mergeCell ref="P38:Y38"/>
    <mergeCell ref="C39:Z39"/>
    <mergeCell ref="AA39:AC39"/>
    <mergeCell ref="AD39:AI39"/>
    <mergeCell ref="P46:T47"/>
    <mergeCell ref="X47:Y48"/>
    <mergeCell ref="Z47:AB47"/>
    <mergeCell ref="AC47:AJ47"/>
    <mergeCell ref="F48:O48"/>
    <mergeCell ref="P48:T48"/>
    <mergeCell ref="Z48:AJ48"/>
    <mergeCell ref="A42:AJ42"/>
    <mergeCell ref="A44:T44"/>
    <mergeCell ref="U44:AF44"/>
    <mergeCell ref="A45:E51"/>
    <mergeCell ref="F45:O45"/>
    <mergeCell ref="A52:E52"/>
    <mergeCell ref="H52:L52"/>
    <mergeCell ref="AB52:AE52"/>
    <mergeCell ref="AG52:AI52"/>
    <mergeCell ref="A53:E60"/>
    <mergeCell ref="F53:I53"/>
    <mergeCell ref="J53:N53"/>
    <mergeCell ref="U53:U56"/>
    <mergeCell ref="Y53:AJ53"/>
    <mergeCell ref="J54:T54"/>
    <mergeCell ref="Y54:AJ55"/>
    <mergeCell ref="J55:T55"/>
    <mergeCell ref="F57:N57"/>
    <mergeCell ref="O57:S57"/>
    <mergeCell ref="U57:U60"/>
    <mergeCell ref="Y57:AJ57"/>
    <mergeCell ref="J58:T58"/>
    <mergeCell ref="Y58:AJ59"/>
    <mergeCell ref="J59:T59"/>
    <mergeCell ref="AA70:AI70"/>
    <mergeCell ref="A72:E75"/>
    <mergeCell ref="A76:E81"/>
    <mergeCell ref="X81:AH81"/>
    <mergeCell ref="A68:E71"/>
    <mergeCell ref="H77:S77"/>
    <mergeCell ref="A64:E67"/>
    <mergeCell ref="F64:L65"/>
    <mergeCell ref="O64:O65"/>
    <mergeCell ref="U64:U65"/>
    <mergeCell ref="X65:AB65"/>
    <mergeCell ref="AF65:AJ65"/>
    <mergeCell ref="F66:L67"/>
    <mergeCell ref="O66:S67"/>
    <mergeCell ref="U66:W67"/>
    <mergeCell ref="N66:N67"/>
    <mergeCell ref="T66:T67"/>
    <mergeCell ref="Y66:Y67"/>
    <mergeCell ref="Z66:AB67"/>
    <mergeCell ref="A98:E99"/>
    <mergeCell ref="A103:T103"/>
    <mergeCell ref="U103:AF103"/>
    <mergeCell ref="A82:E86"/>
    <mergeCell ref="Y85:AI85"/>
    <mergeCell ref="A87:E89"/>
    <mergeCell ref="A90:E93"/>
    <mergeCell ref="A94:E97"/>
    <mergeCell ref="A104:E108"/>
    <mergeCell ref="F104:O104"/>
    <mergeCell ref="P104:T104"/>
    <mergeCell ref="U104:W107"/>
    <mergeCell ref="X104:Y105"/>
    <mergeCell ref="Z104:AJ105"/>
    <mergeCell ref="F105:O106"/>
    <mergeCell ref="P105:T106"/>
    <mergeCell ref="X106:Y107"/>
    <mergeCell ref="Z106:AB106"/>
    <mergeCell ref="AC106:AJ106"/>
    <mergeCell ref="F107:O107"/>
    <mergeCell ref="P107:T107"/>
    <mergeCell ref="Z107:AJ107"/>
    <mergeCell ref="F108:O108"/>
    <mergeCell ref="P108:T108"/>
    <mergeCell ref="U108:Y108"/>
    <mergeCell ref="AA108:AG108"/>
    <mergeCell ref="AH108:AJ108"/>
    <mergeCell ref="AF110:AI110"/>
    <mergeCell ref="A111:E114"/>
    <mergeCell ref="F111:H111"/>
    <mergeCell ref="I111:N111"/>
    <mergeCell ref="U111:AC111"/>
    <mergeCell ref="AD111:AH111"/>
    <mergeCell ref="A109:E110"/>
    <mergeCell ref="K109:M109"/>
    <mergeCell ref="O109:R109"/>
    <mergeCell ref="U109:Y110"/>
    <mergeCell ref="V114:Z114"/>
    <mergeCell ref="AA114:AI114"/>
    <mergeCell ref="L114:T114"/>
    <mergeCell ref="A115:E118"/>
    <mergeCell ref="AA117:AI117"/>
    <mergeCell ref="A129:E129"/>
    <mergeCell ref="A130:E130"/>
    <mergeCell ref="AF130:AI130"/>
    <mergeCell ref="A131:E133"/>
    <mergeCell ref="J132:AD132"/>
    <mergeCell ref="A119:E122"/>
    <mergeCell ref="A123:E128"/>
    <mergeCell ref="N128:AH128"/>
    <mergeCell ref="A140:AJ140"/>
    <mergeCell ref="A144:AJ144"/>
    <mergeCell ref="A134:E137"/>
    <mergeCell ref="A139:X139"/>
    <mergeCell ref="AA139:AB139"/>
    <mergeCell ref="AF139:AG139"/>
    <mergeCell ref="A141:AJ143"/>
    <mergeCell ref="A145:AJ147"/>
    <mergeCell ref="R156:AJ156"/>
    <mergeCell ref="A148:AJ148"/>
    <mergeCell ref="F151:U152"/>
    <mergeCell ref="Z151:AI152"/>
    <mergeCell ref="C153:E153"/>
    <mergeCell ref="F153:P154"/>
    <mergeCell ref="V153:AA154"/>
    <mergeCell ref="AE153:AI154"/>
    <mergeCell ref="AA137:AI137"/>
    <mergeCell ref="AC66:AI67"/>
    <mergeCell ref="AA32:AJ32"/>
    <mergeCell ref="AA34:AJ34"/>
    <mergeCell ref="AA36:AJ36"/>
    <mergeCell ref="AA38:AJ38"/>
    <mergeCell ref="AA40:AJ40"/>
    <mergeCell ref="H18:N18"/>
    <mergeCell ref="AB25:AJ25"/>
    <mergeCell ref="W27:AJ27"/>
    <mergeCell ref="W28:AJ28"/>
    <mergeCell ref="W29:AJ29"/>
    <mergeCell ref="W30:AJ30"/>
    <mergeCell ref="H30:V30"/>
    <mergeCell ref="G23:W23"/>
    <mergeCell ref="AB23:AC23"/>
    <mergeCell ref="AF23:AG23"/>
    <mergeCell ref="AI23:AJ23"/>
    <mergeCell ref="AD37:AI37"/>
    <mergeCell ref="P49:T49"/>
    <mergeCell ref="U49:Y49"/>
    <mergeCell ref="AA49:AG49"/>
    <mergeCell ref="AH49:AJ49"/>
    <mergeCell ref="F50:O51"/>
    <mergeCell ref="P50:T51"/>
  </mergeCells>
  <phoneticPr fontId="1"/>
  <dataValidations count="4">
    <dataValidation imeMode="halfKatakana" allowBlank="1" showInputMessage="1" showErrorMessage="1" sqref="AC47:AJ47 AC106:AJ106" xr:uid="{00000000-0002-0000-0100-000000000000}"/>
    <dataValidation imeMode="halfAlpha" allowBlank="1" showInputMessage="1" showErrorMessage="1" sqref="AB9:AJ9 G26:AJ26 C37:Z37 C39:Z39 C41:Z41" xr:uid="{00000000-0002-0000-0100-000001000000}"/>
    <dataValidation imeMode="fullKatakana" allowBlank="1" showInputMessage="1" showErrorMessage="1" sqref="F7:W7 J22:W22" xr:uid="{00000000-0002-0000-0100-000002000000}"/>
    <dataValidation imeMode="disabled" allowBlank="1" showInputMessage="1" showErrorMessage="1" sqref="C12:W13" xr:uid="{00000000-0002-0000-0100-000003000000}"/>
  </dataValidations>
  <printOptions horizontalCentered="1"/>
  <pageMargins left="0.23622047244094491" right="0.23622047244094491" top="0.6692913385826772" bottom="0.19685039370078741" header="0.23622047244094491" footer="0.19685039370078741"/>
  <pageSetup paperSize="9" scale="83" fitToWidth="0" fitToHeight="0" orientation="portrait" r:id="rId1"/>
  <headerFooter>
    <oddFooter>&amp;P ページ</oddFooter>
  </headerFooter>
  <rowBreaks count="2" manualBreakCount="2">
    <brk id="43" max="36" man="1"/>
    <brk id="101" max="36" man="1"/>
  </rowBreaks>
  <colBreaks count="1" manualBreakCount="1">
    <brk id="37" max="14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7"/>
  <sheetViews>
    <sheetView workbookViewId="0"/>
  </sheetViews>
  <sheetFormatPr defaultColWidth="9" defaultRowHeight="13.5" x14ac:dyDescent="0.15"/>
  <cols>
    <col min="1" max="1" width="29.875" style="243" bestFit="1" customWidth="1"/>
    <col min="2" max="7" width="9" style="243"/>
    <col min="8" max="8" width="24" style="243" bestFit="1" customWidth="1"/>
    <col min="9" max="9" width="11" style="243" bestFit="1" customWidth="1"/>
    <col min="10" max="16384" width="9" style="243"/>
  </cols>
  <sheetData>
    <row r="1" spans="1:12" x14ac:dyDescent="0.15">
      <c r="A1" s="240" t="s">
        <v>145</v>
      </c>
      <c r="B1" s="240" t="s">
        <v>155</v>
      </c>
      <c r="C1" s="240" t="s">
        <v>123</v>
      </c>
      <c r="D1" s="240" t="s">
        <v>157</v>
      </c>
      <c r="E1" s="241" t="s">
        <v>169</v>
      </c>
      <c r="F1" s="241" t="s">
        <v>169</v>
      </c>
      <c r="G1" s="242" t="s">
        <v>212</v>
      </c>
      <c r="H1" s="242" t="s">
        <v>270</v>
      </c>
      <c r="I1" s="242" t="s">
        <v>343</v>
      </c>
      <c r="J1" s="240" t="s">
        <v>395</v>
      </c>
      <c r="K1" s="240" t="s">
        <v>413</v>
      </c>
      <c r="L1" s="240" t="s">
        <v>394</v>
      </c>
    </row>
    <row r="2" spans="1:12" x14ac:dyDescent="0.15">
      <c r="A2" s="241" t="s">
        <v>146</v>
      </c>
      <c r="B2" s="241" t="s">
        <v>115</v>
      </c>
      <c r="C2" s="241" t="s">
        <v>123</v>
      </c>
      <c r="D2" s="244" t="s">
        <v>123</v>
      </c>
      <c r="E2" s="245" t="s">
        <v>172</v>
      </c>
      <c r="F2" s="245" t="s">
        <v>172</v>
      </c>
      <c r="G2" s="246" t="s">
        <v>213</v>
      </c>
      <c r="H2" s="241" t="s">
        <v>512</v>
      </c>
      <c r="I2" s="241" t="s">
        <v>341</v>
      </c>
      <c r="J2" s="246" t="s">
        <v>396</v>
      </c>
      <c r="K2" s="246" t="s">
        <v>411</v>
      </c>
      <c r="L2" s="246" t="s">
        <v>392</v>
      </c>
    </row>
    <row r="3" spans="1:12" x14ac:dyDescent="0.15">
      <c r="A3" s="241" t="s">
        <v>147</v>
      </c>
      <c r="B3" s="241" t="s">
        <v>156</v>
      </c>
      <c r="C3" s="241"/>
      <c r="D3" s="244" t="s">
        <v>158</v>
      </c>
      <c r="E3" s="245" t="s">
        <v>173</v>
      </c>
      <c r="F3" s="246" t="s">
        <v>173</v>
      </c>
      <c r="G3" s="246" t="s">
        <v>214</v>
      </c>
      <c r="H3" s="241" t="s">
        <v>513</v>
      </c>
      <c r="I3" s="241" t="s">
        <v>342</v>
      </c>
      <c r="J3" s="246" t="s">
        <v>397</v>
      </c>
      <c r="K3" s="246" t="s">
        <v>412</v>
      </c>
      <c r="L3" s="246" t="s">
        <v>393</v>
      </c>
    </row>
    <row r="4" spans="1:12" x14ac:dyDescent="0.15">
      <c r="A4" s="241" t="s">
        <v>148</v>
      </c>
      <c r="B4" s="241"/>
      <c r="C4" s="241"/>
      <c r="D4" s="244"/>
      <c r="E4" s="245" t="s">
        <v>174</v>
      </c>
      <c r="F4" s="246" t="s">
        <v>175</v>
      </c>
      <c r="G4" s="241" t="s">
        <v>215</v>
      </c>
      <c r="H4" s="241" t="s">
        <v>271</v>
      </c>
      <c r="I4" s="241"/>
      <c r="J4" s="241"/>
      <c r="K4" s="241"/>
      <c r="L4" s="241"/>
    </row>
    <row r="5" spans="1:12" x14ac:dyDescent="0.15">
      <c r="E5" s="244"/>
      <c r="F5" s="241" t="s">
        <v>216</v>
      </c>
      <c r="G5" s="241" t="s">
        <v>174</v>
      </c>
      <c r="H5" s="241"/>
      <c r="I5" s="241"/>
    </row>
    <row r="6" spans="1:12" x14ac:dyDescent="0.15">
      <c r="F6" s="241" t="s">
        <v>174</v>
      </c>
      <c r="G6" s="241"/>
    </row>
    <row r="7" spans="1:12" x14ac:dyDescent="0.15">
      <c r="F7" s="241"/>
    </row>
  </sheetData>
  <sheetProtection algorithmName="SHA-512" hashValue="mqCqQVVU+nJ5K1jhjzTqfgiEzV5BPAUTrldWB0kg/XBotOXwUSs14l8DTg5GWjlD21dbS/F3dcVsxabuwmEPZQ==" saltValue="lTgNtuMl99sH6NnCxqaBJA==" spinCount="100000" sheet="1" objects="1" scenarios="1" selectLockedCells="1" selectUnlockedCell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入力用シート</vt:lpstr>
      <vt:lpstr>調査票</vt:lpstr>
      <vt:lpstr>リスト</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理恵</dc:creator>
  <cp:lastModifiedBy>野中　郁亜</cp:lastModifiedBy>
  <cp:lastPrinted>2025-08-27T01:28:36Z</cp:lastPrinted>
  <dcterms:created xsi:type="dcterms:W3CDTF">2011-05-24T07:06:16Z</dcterms:created>
  <dcterms:modified xsi:type="dcterms:W3CDTF">2025-09-03T01:48:11Z</dcterms:modified>
</cp:coreProperties>
</file>