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960" tabRatio="813" firstSheet="6" activeTab="9"/>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4（競争入札（物品役務等））'!$A$5:$L$47</definedName>
    <definedName name="_xlnm._FilterDatabase" localSheetId="11" hidden="1">'横浜別記様式 5（随意契約（物品役務等））'!$A$5:$N$63</definedName>
    <definedName name="_xlnm._FilterDatabase" localSheetId="12" hidden="1">'横浜別記様式 6（応札（応募）業者数1者関連）'!$A$4:$K$33</definedName>
    <definedName name="_xlnm._FilterDatabase" localSheetId="5" hidden="1">'東京別記様式 4（競争入札（物品役務等））'!$A$5:$O$88</definedName>
    <definedName name="_xlnm._FilterDatabase" localSheetId="6" hidden="1">'東京別記様式 5（随意契約（物品役務等））'!$A$5:$Q$80</definedName>
    <definedName name="_xlnm._FilterDatabase" localSheetId="7" hidden="1">'東京別記様式 6（応札（応募）業者数1者関連）'!$A$4:$K$43</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4（競争入札（物品役務等））'!$A$1:$K$50</definedName>
    <definedName name="_xlnm.Print_Area" localSheetId="11">'横浜別記様式 5（随意契約（物品役務等））'!$A$1:$L$68</definedName>
    <definedName name="_xlnm.Print_Area" localSheetId="12">'横浜別記様式 6（応札（応募）業者数1者関連）'!$A$1:$J$33</definedName>
    <definedName name="_xlnm.Print_Area" localSheetId="3">'東京別記様式 2（競争入札（公共工事））'!$A$1:$K$10</definedName>
    <definedName name="_xlnm.Print_Area" localSheetId="4">'東京別記様式 3（随意契約（公共工事））'!$A$1:$L$14</definedName>
    <definedName name="_xlnm.Print_Area" localSheetId="5">'東京別記様式 4（競争入札（物品役務等））'!$A$1:$K$91</definedName>
    <definedName name="_xlnm.Print_Area" localSheetId="6">'東京別記様式 5（随意契約（物品役務等））'!$A$1:$L$80</definedName>
    <definedName name="_xlnm.Print_Area" localSheetId="7">'東京別記様式 6（応札（応募）業者数1者関連）'!$A$1:$J$43</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<sst xmlns="http://schemas.openxmlformats.org/spreadsheetml/2006/main" count="2565" uniqueCount="1101">
  <si>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</si>
  <si>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</si>
  <si>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</si>
  <si>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</si>
  <si>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</si>
  <si>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</si>
  <si>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</si>
  <si>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</si>
  <si>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</si>
  <si>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</si>
  <si>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</si>
  <si>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</si>
  <si>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</si>
  <si>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</si>
  <si>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</si>
  <si>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</si>
  <si>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</si>
  <si>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</si>
  <si>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</si>
  <si>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</si>
  <si>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</si>
  <si>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</si>
  <si>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</si>
  <si>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</si>
  <si>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</si>
  <si>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</si>
  <si>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</si>
  <si>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</si>
  <si>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</si>
  <si>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</si>
  <si>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</si>
  <si>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</si>
  <si>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</si>
  <si>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</si>
  <si>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</si>
  <si>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</si>
  <si>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</si>
  <si>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</si>
  <si>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</si>
  <si>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</si>
  <si>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</si>
  <si>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</si>
  <si>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</si>
  <si>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</si>
  <si>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</si>
  <si>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</si>
  <si>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</si>
  <si>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</si>
  <si>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</si>
  <si>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</si>
  <si>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</si>
  <si>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（部局名：横浜税関）</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</si>
  <si>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</si>
  <si>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</si>
  <si>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</si>
  <si>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</si>
  <si>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</si>
  <si>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</si>
  <si>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</si>
  <si>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</si>
  <si>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同種の他の契約の予定価格を類推されるおそれがあるため公表しない</t>
  </si>
  <si>
    <t>法人番号</t>
  </si>
  <si>
    <t>他官署で入札を実施したため</t>
  </si>
  <si>
    <t>ウイルス対策ソフトウェアに係る調達
一式</t>
  </si>
  <si>
    <t>東京航空貨物出張所及び麻薬探知犬訓練センター室清掃業務
一式</t>
  </si>
  <si>
    <t>東京税関宿舎・寮管理業務
一式</t>
  </si>
  <si>
    <t>大井出張所及び晴海庁舎清掃業務
一式</t>
  </si>
  <si>
    <t>東京国際空港IDカード発行業務委託
一式</t>
  </si>
  <si>
    <t>前橋地方合同庁舎清掃業務</t>
  </si>
  <si>
    <t>前橋地方合同庁舎警備業務</t>
  </si>
  <si>
    <t>定期健康診断業務
一式</t>
  </si>
  <si>
    <t>自動車燃料油の調達
レギュラーガソリン134,000ℓ
ほか1品目</t>
  </si>
  <si>
    <t>羽田空港官庁施設清掃業務
一式</t>
  </si>
  <si>
    <t>羽田空港官庁施設警備業務
一式</t>
  </si>
  <si>
    <t>新潟空港国際線旅客ターミナルビル清掃業務
一式</t>
  </si>
  <si>
    <t>新潟税関支署東港出張所清掃業務
一式</t>
  </si>
  <si>
    <t>@162円/枚ほか</t>
  </si>
  <si>
    <t>-</t>
  </si>
  <si>
    <t>東京国際空港国際線旅客地区維持管理契約
一式</t>
  </si>
  <si>
    <t>輸出入・港湾関連情報処理システム利用契約
一式</t>
  </si>
  <si>
    <t>新潟空港国際線旅客ターミナルビルにおける冷温水及び温水の需給
冷温水91.3Gcalほか</t>
  </si>
  <si>
    <t>インターネットを使用した国際情報及び記事情報の提供に関する請負契約
一式</t>
  </si>
  <si>
    <t>インターネットを使用した国別貿易統計情報の提供に関する請負契約
一式</t>
  </si>
  <si>
    <t>成田国際空港旅客ターミナルビルの建物及び設備のうち官民共用部分に係る修理、部品取替、保守点検等の契約事務費に関する契約
一式</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</si>
  <si>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</si>
  <si>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</si>
  <si>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公募を行い、申込みのあった者のうち当関の要件を満たす全ての者と契約したものであり競争を許さないことから会計法第29条の3第4項に該当するため。</t>
  </si>
  <si>
    <t>@3.11円/MJほか</t>
  </si>
  <si>
    <t>＠5,961円</t>
  </si>
  <si>
    <t>＠108円</t>
  </si>
  <si>
    <t>＠21,600円ほか</t>
  </si>
  <si>
    <t>@24,948/円
ほか</t>
  </si>
  <si>
    <t>100%
（B/A×100）</t>
  </si>
  <si>
    <t>－</t>
  </si>
  <si>
    <t>分担契約
契約総額
23,976,000円</t>
  </si>
  <si>
    <t>契約金額に維持管理費を含む</t>
  </si>
  <si>
    <t>契約金額に維持管理費を含む</t>
  </si>
  <si>
    <t>分担契約
契約総額
3,935,520円
（Ｂ）</t>
  </si>
  <si>
    <t>-</t>
  </si>
  <si>
    <t>100%
（B/A×100）</t>
  </si>
  <si>
    <t>一般競争入札</t>
  </si>
  <si>
    <t>同種の他の契約の予定価格を類推されるおそれがあるため公表しない</t>
  </si>
  <si>
    <t>一般競争入札
（総合評価方式）</t>
  </si>
  <si>
    <t>（審議対象期間　平成29年4月1日～平成29年6月30日）</t>
  </si>
  <si>
    <t>第2PTB昇降機（共有）更新工事（H29）
千葉県成田市古込字古込1-1
平成29年4月14日～平成30年3月30日
「機械器具設置工事」</t>
  </si>
  <si>
    <t>分任支出負担行為担当官
東京税関成田税関支署長
德　正芳
千葉県成田市古込字古込1-1</t>
  </si>
  <si>
    <t>成田国際空港株式会社
千葉県成田市古込字古込1-1</t>
  </si>
  <si>
    <t>9040001044645</t>
  </si>
  <si>
    <t>当該提供を供給できる唯一の業者であることから会計法第29条の3第4項に該当するため。（根拠区分：ロ）</t>
  </si>
  <si>
    <t>平成29年度 遠隔操作カメラの賃貸借（単価契約）
一式</t>
  </si>
  <si>
    <t>一般競争入札</t>
  </si>
  <si>
    <t>同種の他の契約の予定価格を類推させるおそれがあるため公表しない</t>
  </si>
  <si>
    <t>@2,160円</t>
  </si>
  <si>
    <t>－</t>
  </si>
  <si>
    <t>－</t>
  </si>
  <si>
    <t>平成29年度　電離放射線（X線）被曝線量測定業務委託
広範囲用環境タイプES型2,035件ほか2品目</t>
  </si>
  <si>
    <t>支出負担行為担当官
東京税関総務部長
岡本　登
東京都江東区青海2-7-11</t>
  </si>
  <si>
    <t>株式会社千代田テクノル
東京都文京区湯島1-7-12</t>
  </si>
  <si>
    <t>@432円ほか</t>
  </si>
  <si>
    <t>株式会社秋山商会
東京都中央区東日本橋2-13-5</t>
  </si>
  <si>
    <t>トナーカートリッジ等の調達
トナーカートリッジ（TS30B）50個ほか108品目</t>
  </si>
  <si>
    <t>＠15,660円ほか</t>
  </si>
  <si>
    <t>東京税関コンテナ検査センター及び東京税関城南島コンテナ検査センター車両誘導等業務委託
244日ほか1項目</t>
  </si>
  <si>
    <t>株式会社イー・アール
茨城県龍ヶ崎市佐貫3-11-14</t>
  </si>
  <si>
    <t>@1,478.25円</t>
  </si>
  <si>
    <t>東京税関新潟コンテナ検査センター車両誘導等業務委託
244日</t>
  </si>
  <si>
    <t>旭ビル管理株式会社
新潟県新潟市東区紫竹5-10-60</t>
  </si>
  <si>
    <t>平成29年度　麻薬探知犬飼料の調達（単価契約）
麻薬探知犬飼料a276袋ほか3品目</t>
  </si>
  <si>
    <t>とら屋事務株式会社
東京都板橋区板橋3-24-9</t>
  </si>
  <si>
    <t>@7,128円ほか</t>
  </si>
  <si>
    <t>平成29年度　麻薬探知犬の飼育管理及びダミー作成の業務委託（成田）
平日業務（10h）488人日ほか2項目</t>
  </si>
  <si>
    <t>株式会社ＭＩＬＡＮコーポレーション
神奈川県横浜市青葉区奈良3-21-10</t>
  </si>
  <si>
    <t>@13,835円ほか</t>
  </si>
  <si>
    <t>平成29年度　麻薬探知犬の飼育管理業務委託（羽田）
121回</t>
  </si>
  <si>
    <t>株式会社フロントベル
埼玉県越谷市谷中町4-170</t>
  </si>
  <si>
    <t>@13,824円</t>
  </si>
  <si>
    <t>品目改正及び関税法基本通達等の一部改正に伴う第4次通関情報総合判定システム（貿易統計業務機能及び知財ツール）のプログラム変更</t>
  </si>
  <si>
    <t>平成29年度 貨物等運搬契約
1,106個ほか153項目</t>
  </si>
  <si>
    <t>日本通運株式会社　航空事業支店
東京都港区海岸3-18-1</t>
  </si>
  <si>
    <t>＠475.2円ほか</t>
  </si>
  <si>
    <t>クリーニング（単価契約）
シーツ8,199枚ほか9品目</t>
  </si>
  <si>
    <t>有限会社南白山クリーニング
東京都町田市金森2-15-24</t>
  </si>
  <si>
    <t>＠270円ほか</t>
  </si>
  <si>
    <t>文書保存箱の調達(単価契約)
文書保存箱Ｉ型(上開き型)11,911箱ほか2品目</t>
  </si>
  <si>
    <t>西原紙業株式会社
神奈川県高座郡寒川町田端2050-1</t>
  </si>
  <si>
    <t>＠90.72円ほか</t>
  </si>
  <si>
    <t>平成29年度コピー用紙の調達(単価契約)
A4(2,500枚/箱)11,552箱ほか3品目</t>
  </si>
  <si>
    <t>支出負担行為担当官
東京税関総務部長
岡本　登
東京都江東区青海2-7-11
ほか1官署</t>
  </si>
  <si>
    <t>桔梗屋洋紙株式会社
神奈川県横浜市金沢区幸浦2-23-8</t>
  </si>
  <si>
    <t>＠1,156.68円ほか</t>
  </si>
  <si>
    <t>空調用フィルターの調達（単価契約）
塩害防止フィルター59個ほか3品目</t>
  </si>
  <si>
    <t>支出負担行為担当官
東京税関総務部長
岡本　登
東京都江東区青海2-7-11
ほか6官署</t>
  </si>
  <si>
    <t>ケンブリッジフィルターサービス株式会社
東京都港区芝3-14-2</t>
  </si>
  <si>
    <t>1,839,024円
(A)</t>
  </si>
  <si>
    <t>＠9,180円ほか</t>
  </si>
  <si>
    <t>76.2%
（B/A×100）</t>
  </si>
  <si>
    <t>衛生用消耗品の調達（単価契約）
トイレットペーパー20,850巻ほか4品目</t>
  </si>
  <si>
    <t>支出負担行為担当官
東京税関総務部長
岡本　登
東京都江東区青海2-7-11
ほか7官署</t>
  </si>
  <si>
    <t>日幸商会株式会社
千葉県船橋市豊富町1477-1</t>
  </si>
  <si>
    <t>蛍光灯の調達（単価契約）
蛍光灯（FHF32EX-N）1,050本ほか19品目</t>
  </si>
  <si>
    <t>株式会社パブリック商会
東京都町田市常磐町3269</t>
  </si>
  <si>
    <t>1,812,337円
(A)</t>
  </si>
  <si>
    <t>＠216円ほか</t>
  </si>
  <si>
    <t>九段第3合同庁舎19階電算機室UPS保守
一式</t>
  </si>
  <si>
    <t>支出負担行為担当官
東京税関総務部長
岡本　登　
東京都江東区青海2-7-11</t>
  </si>
  <si>
    <t>同種の他の契約の予定価格を類推させる恐れがあるため公表しない　</t>
  </si>
  <si>
    <t>1,836,000円</t>
  </si>
  <si>
    <t>羽田空港官庁施設設備管理（設備保守・運転監視）業務
一式</t>
  </si>
  <si>
    <t>61,064,348円</t>
  </si>
  <si>
    <t>新潟空港ターミナルビル官庁専有部分空調設備等保守
一式</t>
  </si>
  <si>
    <t>新潟交友事業株式会社
新潟県新潟市東区材木町1-46</t>
  </si>
  <si>
    <t>1,692,711円</t>
  </si>
  <si>
    <t>平成29年度船舶用免税軽油の調達（区分1・監視艇「あさひ」用・JIS　K2204）
68ＫＬ</t>
  </si>
  <si>
    <t>関東タス株式会社
神奈川県横浜市神奈川区子安通3-359-6</t>
  </si>
  <si>
    <t>@90.72円／Ｌ</t>
  </si>
  <si>
    <t>平成29年度船舶用免税軽油の調達（区分2・監視艇「つばさ」用・JIS　K2204）
337ＫＬ</t>
  </si>
  <si>
    <t>新商株式会社
新潟県新潟市中央区竜が島1-4-3-7</t>
  </si>
  <si>
    <t>@60.804円／Ｌ</t>
  </si>
  <si>
    <t>東京港湾合同庁舎他7庁舎における電気の需給
4,090,464kwhほか</t>
  </si>
  <si>
    <t>支出負担行為担当官
東京税関総務部長
岡本　登
東京都江東区青海2-7-11
ほか6官署</t>
  </si>
  <si>
    <t>東京電力エナジーパートナー株式会社
東京都千代田区内幸町1-1-3</t>
  </si>
  <si>
    <t>基本料金
@364.9537円/kwほか</t>
  </si>
  <si>
    <t>新潟港湾合同庁舎他4庁舎における電気の需給
205,041kwhほか</t>
  </si>
  <si>
    <t>支出負担行為担当官
東京税関総務部長
岡本　登
東京都江東区青海2-7-11
ほか9官署</t>
  </si>
  <si>
    <t>伊藤忠エネクス株式会社
東京都港区虎ノ門2-10-1</t>
  </si>
  <si>
    <t>基本料金
@1,251円/kwほか</t>
  </si>
  <si>
    <t>警備輸送ならびにこれに関する業務
242回</t>
  </si>
  <si>
    <t>支出負担行為担当官
東京税関総務部長
岡本　登
東京都江東区青海2-7-11</t>
  </si>
  <si>
    <t>綜合警備保障株式会社
東京都港区元赤坂1-6-6</t>
  </si>
  <si>
    <t>@4,723.92円</t>
  </si>
  <si>
    <t>株式会社サントーコー
神奈川県横浜市神奈川区鶴屋町2-21-1</t>
  </si>
  <si>
    <t>同種の他の契約の予定価格を類推させる恐れがあるため公表しない　</t>
  </si>
  <si>
    <t>＠129.276円/ℓほか</t>
  </si>
  <si>
    <t>支出負担行為担当官
東京税関総務部長
岡本　登　
東京都江東区青海2-7-11
ほか4官署</t>
  </si>
  <si>
    <t>日本シテイビルサービス株式会社
東京都大田区蒲田5-33-1</t>
  </si>
  <si>
    <t>東京港湾合同庁舎における廃棄物処理委託契約
一般廃棄物59,500kg
ほか5品目</t>
  </si>
  <si>
    <t>支出負担行為担当官
東京税関総務部長
岡本　登　
東京都江東区青海2-7-11
ほか6官署</t>
  </si>
  <si>
    <t>株式会社樽味商会
東京都葛飾区小菅2-8-17</t>
  </si>
  <si>
    <t>＠17.28円/kgほか</t>
  </si>
  <si>
    <t>株式会社サン・ビルサービス
新潟県新潟市東区河渡本町8-24</t>
  </si>
  <si>
    <t>株式会社トレジャー
東京都港区芝3-17-15</t>
  </si>
  <si>
    <t>株式会社ルーツ
千葉県市川市千鳥町16-3</t>
  </si>
  <si>
    <t>支出負担行為担当官
東京税関総務部長
岡本　登　
東京都江東区青海2-7-11
ほか1官署</t>
  </si>
  <si>
    <t>他官署で入札を実施したため</t>
  </si>
  <si>
    <t>東京国際空港IDカード管理システム保守請負業務
一式</t>
  </si>
  <si>
    <t>八洲電機株式会社
東京都港区芝2-7-17</t>
  </si>
  <si>
    <t>支出負担行為担当官
東京税関総務部長
岡本　登　
東京都江東区青海2-7-11
ほか8官署</t>
  </si>
  <si>
    <t>株式会社アメニティジャパン
茨城県水戸市元台町1527</t>
  </si>
  <si>
    <t>日本美装株式会社
埼玉県さいたま市浦和区常盤9-14-6</t>
  </si>
  <si>
    <t>新生ビルテクノ株式会社
東京都文京区千駄木3-50-13</t>
  </si>
  <si>
    <t>九段第3合同庁舎・千代田区役所本庁舎産業廃棄物処理業務</t>
  </si>
  <si>
    <t>支出負担行為担当官
東京税関総務部長
岡本　登　
東京都江東区青海2-7-11
ほか7官署</t>
  </si>
  <si>
    <t>株式会社那須商会
東京都千代田区内幸町2-1-1</t>
  </si>
  <si>
    <t>自動車保守管理業務
一式</t>
  </si>
  <si>
    <t>ＳＭＦＬキャピタル株式会社
東京都港区赤坂5-2-20</t>
  </si>
  <si>
    <t>@15,984円/本ほか</t>
  </si>
  <si>
    <t>平成29年度定期刊行物「関税週報」ほかの購入
関税週報34,060部　ほか4品目</t>
  </si>
  <si>
    <t>支出負担行為担当官　　　　　　
東京税関総務部長　　　　　　　　　　　　　　　　
岡本　登　　　　　　　　　　　　　　
東京都江東区青海2-7-11
ほか1官署</t>
  </si>
  <si>
    <t>東京官書普及株式会社
東京都千代田区神田錦町1-2</t>
  </si>
  <si>
    <t>15,381,552円
(A)</t>
  </si>
  <si>
    <t>＠222円ほか</t>
  </si>
  <si>
    <t>91.2%
(B/A×100)</t>
  </si>
  <si>
    <t>電波時計等の購入
電波時計等1,745式</t>
  </si>
  <si>
    <t>支出負担行為担当官　　　　　　
東京税関総務部長　　　　　　　　　　　　　　　　
岡本　登　　　　　　　　　　　　　　
東京都江東区青海2-7-11
ほか3官署</t>
  </si>
  <si>
    <t>株式会社秋山商会
東京都中央区東日本橋2-13-5</t>
  </si>
  <si>
    <t>同種の他の契約の予定価格を類推させる恐れがあるため公表しない　</t>
  </si>
  <si>
    <t>＠13,176円</t>
  </si>
  <si>
    <t>支出負担行為担当官　　　　　　
東京税関総務部長　　　　　　　　　　　　　　　　
岡本　登　　　　　　　　　　　　　　
東京都江東区青海2-7-11</t>
  </si>
  <si>
    <t>東洋印刷株式会社東京支店
東京都新宿区新宿1-14-12</t>
  </si>
  <si>
    <t>8,130,522円</t>
  </si>
  <si>
    <t>7,047,540円</t>
  </si>
  <si>
    <t>平成29年度携帯品・別送品申告書等の印刷製本
携帯品・別送品申告書　和文　21,055,100枚　ほか10品目</t>
  </si>
  <si>
    <t>ナカバヤシ株式会社東京本社
東京都板橋区東坂下2-5-1</t>
  </si>
  <si>
    <t>36,752,868円</t>
  </si>
  <si>
    <t>＠0.56円ほか</t>
  </si>
  <si>
    <t>平成29年度書籍等仕分梱包運搬業務
2,986箱</t>
  </si>
  <si>
    <t>協新流通デベロッパー株式会社
東京都江東区三好4-7-20</t>
  </si>
  <si>
    <t>3,032,772円</t>
  </si>
  <si>
    <t>＠745円ほか</t>
  </si>
  <si>
    <t>インターネットを使用した船舶データ情報検索サービスの提供　一式</t>
  </si>
  <si>
    <t>ＩＨＳグローバル株式会社
東京都中央区京橋3-1-1</t>
  </si>
  <si>
    <t>5,614,388円</t>
  </si>
  <si>
    <t>4,861,555円</t>
  </si>
  <si>
    <t>成田国際空港地区清掃業務　　一式</t>
  </si>
  <si>
    <t>分任支出負担行為担当官
東京税関成田税関支署長
德　正芳
千葉県成田市古込字古込1-1
ほか4官署</t>
  </si>
  <si>
    <t>108,925,852円</t>
  </si>
  <si>
    <t>平成29年度警備輸送業務
245回</t>
  </si>
  <si>
    <t>分任支出負担行為担当官
東京税関成田税関支署長
德　正芳
千葉県成田市古込字古込1-1</t>
  </si>
  <si>
    <t>日本通運株式会社関東警送支店
東京都江東区新砂1-12-39</t>
  </si>
  <si>
    <t>＠6,588円</t>
  </si>
  <si>
    <t>平成29年度クリーニングの単価契約
シーツ10,485枚
ほか3品目</t>
  </si>
  <si>
    <t>社会福祉法人実のりの会
千葉県八千代市小池412-3</t>
  </si>
  <si>
    <t>成田地区衛生消耗品の調達（単価契約）
トイレットペーパー24,290巻ほか5品目</t>
  </si>
  <si>
    <t>分任支出負担行為担当官
東京税関成田税関支署長
德　　正芳
千葉県成田市古込字古込1-1
ほか3官署</t>
  </si>
  <si>
    <t>株式会社東京紙店
東京都江東区新大橋2-13-5</t>
  </si>
  <si>
    <t>3,284,553円
(A)</t>
  </si>
  <si>
    <t>@57.78円/巻
ほか</t>
  </si>
  <si>
    <t>84.6%
（B/A×100）</t>
  </si>
  <si>
    <t>東京警備保障株式会社
東京都港区東新橋2-11-7</t>
  </si>
  <si>
    <t>成田空港PTB諸設備保守
一式</t>
  </si>
  <si>
    <t>分任支出負担行為担当官
東京税関成田税関支署長
德　　正芳
千葉県成田市古込字古込1-1</t>
  </si>
  <si>
    <t>株式会社成田エアポートテクノ
千葉県成田市古込字古込1-1</t>
  </si>
  <si>
    <t>成田空港合同庁舎警備業務
一式</t>
  </si>
  <si>
    <t>株式会社セノン
東京都新宿区西新宿2-1-1</t>
  </si>
  <si>
    <t>平成29年度外郵業務用各種印刷物等の印刷製本
国際郵便物課税通知書　846,000枚　ほか14品目</t>
  </si>
  <si>
    <t>木場フォーム印刷株式会社
石川県小松市犬丸町丙25</t>
  </si>
  <si>
    <t>3,960,620円</t>
  </si>
  <si>
    <t>3,249,709円</t>
  </si>
  <si>
    <t>平成29年度　安全靴の調達（単価契約）
1,487足</t>
  </si>
  <si>
    <t>株式会社穂高商事
神奈川県横浜市中区北仲通3-34-2</t>
  </si>
  <si>
    <t>＠3,456円</t>
  </si>
  <si>
    <t>平成29年度　文具類の調達（単価契約）
オープン個別フォルダ353パック　ほか315品目</t>
  </si>
  <si>
    <t>協同組合大東京文具チェーン
東京都品川区東大井6-1-10</t>
  </si>
  <si>
    <t>42,314,522円</t>
  </si>
  <si>
    <t>＠3,331円ほか</t>
  </si>
  <si>
    <t>医療法人社団日健会
東京都江東区亀戸6-56-15</t>
  </si>
  <si>
    <t>＠43,200ほか</t>
  </si>
  <si>
    <t>平成29年度  分析消耗品の調達（単価契約）
サンプル瓶（容量15ml、型式PS-15  50本/箱）100箱ほか99品目</t>
  </si>
  <si>
    <t>株式会社チヨダサイエンス
東京都千代田区鍛治町1-8-6</t>
  </si>
  <si>
    <t>平成29年度　税関LAN用トナーカートリッジ等の調達（単価契約）
トナーカートリッジSP6400H　641個　ほか16品目</t>
  </si>
  <si>
    <t>富士電機ＩＴソリューション株式会社
東京都千代田区外神田6-15-12</t>
  </si>
  <si>
    <t>101,772,387円
(A)</t>
  </si>
  <si>
    <t>＠25,110円ほか</t>
  </si>
  <si>
    <t>95.0%
(B/A×100）</t>
  </si>
  <si>
    <t>乗用小型自動車（ハイブリッド）7台の交換購入</t>
  </si>
  <si>
    <t>日産自動車販売株式会社
東京都港区海岸3-18-17</t>
  </si>
  <si>
    <t>一般競争入札
（総合評価）</t>
  </si>
  <si>
    <t>乗用小型自動車（4WD）1台の交換購入</t>
  </si>
  <si>
    <t>乗用軽自動車1台の交換購入</t>
  </si>
  <si>
    <t>株式会社日産サティオ埼玉北
埼玉県熊谷市三ヶ尻5445</t>
  </si>
  <si>
    <t>携帯情報端末による税関インターネットメール参照サービスの提供業務等の調達
一式</t>
  </si>
  <si>
    <t>ＫＤＤＩ株式会社　官公庁営業部
東京都千代田区大手町1-8-1</t>
  </si>
  <si>
    <t>22,278,667円</t>
  </si>
  <si>
    <t>平成29年度　税関職員用検査着の調達
男子夏上衣552着　ほか11品目</t>
  </si>
  <si>
    <t>新陽株式会社
東京都中央区日本橋室町4-3-5</t>
  </si>
  <si>
    <t>支出負担行為担当官
東京税関総務部長
岡本　登
東京都江東区青海2-7-11</t>
  </si>
  <si>
    <t>株式会社ノビタス
神奈川県横浜市港北区新横浜3-18-9</t>
  </si>
  <si>
    <t>@874.8円</t>
  </si>
  <si>
    <t>株式会社エヌ・ティ・ティ・データ
東京都江東区豊洲3-3-3</t>
  </si>
  <si>
    <t>＠54円ほか</t>
  </si>
  <si>
    <t>63.8%
（B/A×100）</t>
  </si>
  <si>
    <t>富士電機株式会社
東京都品川区大崎1-11-2</t>
  </si>
  <si>
    <t>ヒューマン建物管理協同組合
東京都新宿区百人町3-1-6</t>
  </si>
  <si>
    <t>支出負担行為担当官
東京税関総務部長
岡本　登　
東京都江東区青海2-7-11</t>
  </si>
  <si>
    <t>一般競争入札</t>
  </si>
  <si>
    <t>新潟交友事業株式会社
新潟県新潟市東区材木町1-46</t>
  </si>
  <si>
    <t>キャリアリンク株式会社
東京都新宿区西新宿2-1-1</t>
  </si>
  <si>
    <t>平成29年度輸出入・港湾関連情報処理システム用OCR納付書等の印刷
輸出入・港湾関連情報処理システム用OCR納付書（納付書・領収証書）585,000枚　ほか3品目</t>
  </si>
  <si>
    <t>株式会社成田空港美整社
千葉県成田市取香529-63</t>
  </si>
  <si>
    <t>成田空港合同庁舎設備保守
一式</t>
  </si>
  <si>
    <t>同種の他の契約の予定価格を類推させる恐れがあるため公表しない　</t>
  </si>
  <si>
    <t>単価契約
予定調達総額
2,181,600円</t>
  </si>
  <si>
    <t>単価契約
予定調達総額
1,076,090円</t>
  </si>
  <si>
    <t>単価契約
予定調達総額
10,260,000</t>
  </si>
  <si>
    <t>単価契約
予定調達総額
22,090,968円</t>
  </si>
  <si>
    <t>単価契約
予定調達総額
5,122,828円</t>
  </si>
  <si>
    <t>単価契約
予定調達総額
2,823,660円</t>
  </si>
  <si>
    <t>単価契約
予定調達総額
13,500,000円</t>
  </si>
  <si>
    <t>単価契約
予定調達総額
1,672,704円</t>
  </si>
  <si>
    <t>単価契約
予定調達総額
2,592,000円</t>
  </si>
  <si>
    <t>単価契約
予定調達総額
4,729,557円</t>
  </si>
  <si>
    <t>単価契約
予定調達総額
1,640,300円</t>
  </si>
  <si>
    <t>単価契約
予定調達総額
1,402,380円
(B)
分担契約
分担予定額
1,182,767円</t>
  </si>
  <si>
    <t>単価契約
予定調達総額
1,727,660円
(B)
分担契約
分担予定額
1,182,928円</t>
  </si>
  <si>
    <t>単価契約
予定調達総額
1,156,955円
(B)
分担契約
分担予定額
792,167円</t>
  </si>
  <si>
    <t>単価契約
予定調達総額
6,168,960円</t>
  </si>
  <si>
    <t>単価契約
予定調達総額
20,490,948円</t>
  </si>
  <si>
    <t>単価契約
予定調達総額
95,992,891円
一部分担契約
分担予定額
85,551,184円</t>
  </si>
  <si>
    <t>単価契約
予定調達総額
17,943,264円</t>
  </si>
  <si>
    <t>分担契約
契約総額
30,326,400円</t>
  </si>
  <si>
    <t>単価契約
予定調達総額
1,791,265円
分担契約
分担予定額
1,475,066円</t>
  </si>
  <si>
    <t>分担契約
契約総額
2,624,400円</t>
  </si>
  <si>
    <t>分担契約
契約総額
31,320,000円</t>
  </si>
  <si>
    <t>分担契約
契約総額
9,180,000円</t>
  </si>
  <si>
    <t>分担契約
契約総額
7,776,000円</t>
  </si>
  <si>
    <t>分担契約
契約総額
18,252,000円</t>
  </si>
  <si>
    <t>分担契約
契約総額
74,412,000円</t>
  </si>
  <si>
    <t>分担契約
契約総額
1,253,772円</t>
  </si>
  <si>
    <t>一部単価契約
契約総額
5,659,308円</t>
  </si>
  <si>
    <t>単価契約
予定調達総額
14,038,404円
(B)
分担契約
分担予定額
12,690,108円</t>
  </si>
  <si>
    <t>単価契約
予定調達総額
22,992,120円
分担契約
分担予定額
1,647,000円</t>
  </si>
  <si>
    <t>単価契約
予定調達総額
2,203,102円</t>
  </si>
  <si>
    <t>分担契約
契約総額
159,840,000円</t>
  </si>
  <si>
    <t>単価契約
予定調達総額
1,614,060円</t>
  </si>
  <si>
    <t>単価契約
予定調達総額
2,073,924円</t>
  </si>
  <si>
    <t>単価契約
予定調達総額
5,139,072円</t>
  </si>
  <si>
    <t>単価契約
予定調達総額
40,576,870円</t>
  </si>
  <si>
    <t>単価契約
予定調達総額
8,444,304円</t>
  </si>
  <si>
    <t>単価契約
予定調達総額
96,758,226円
(B)</t>
  </si>
  <si>
    <t>平成29年度 X線貨物検査装置の保守請負契約について（区分1）
一式</t>
  </si>
  <si>
    <t>Ｓｍｉｔｈｓ　Ｈｅｉｍａｎｎ　ＧｍｂＨ
東京都港区虎ノ門5－1－5</t>
  </si>
  <si>
    <t>平成29年度 X線貨物検査装置の保守請負契約について（区分2）
一式</t>
  </si>
  <si>
    <t>イービストレード株式会社
東京都千代田区神田多町2－1</t>
  </si>
  <si>
    <t>平成29年度 X線貨物検査装置の保守請負契約について（区分3）
一式</t>
  </si>
  <si>
    <t>平成29年度 X線貨物検査装置の保守請負契約について（区分4）
一式</t>
  </si>
  <si>
    <t>平成29年度カウンセリング業務委託
一式</t>
  </si>
  <si>
    <t>4,340,044円
(A)</t>
  </si>
  <si>
    <t>100.0％
(B/A×100）</t>
  </si>
  <si>
    <t>有限会社メディカルハート志津
千葉県佐倉市上志津1669
ヴァンベール志津203号</t>
  </si>
  <si>
    <t xml:space="preserve">インターネットを使用した企業情報提供サービスに関する請負契約
24,400ポイント
</t>
  </si>
  <si>
    <t>2,635,200円
(A)</t>
  </si>
  <si>
    <t xml:space="preserve">企業情報提供等及び企業情報信用調査報告の提供に関する請負契約
100件ほか
</t>
  </si>
  <si>
    <t>13,143,600円
(A)</t>
  </si>
  <si>
    <t>公募を実施した結果、業務履行可能な者が1者しかなく競争を許さないことから会計法第29条の3第4項に該当するため。</t>
  </si>
  <si>
    <t xml:space="preserve">登記情報提供業務
7,140件ほか
</t>
  </si>
  <si>
    <t>一般財団法人民事法務協会
東京都千代田区内神田1－13－7</t>
  </si>
  <si>
    <t>2,393,400円
(A)</t>
  </si>
  <si>
    <t>＠335円ほか</t>
  </si>
  <si>
    <t>航空会社等が旅客予約情報を作成する際に利用するコード情報の提供業務
一式</t>
  </si>
  <si>
    <t>ＩＮＴＥＲＮＡＴＩＯＮＡＬ　ＡＩＲ　ＴＲＡＮＳＰＯＲＴ　ＡＳＳＯＣＩＡＴＩＯＮ
800 Ｐｌａｃｅ Ｖｉｃｔｏｒｉａ、Ｐ.Ｏ.Ｂｏｘ113、Ｍｏｎｔｒｅａｌ、Ｑｕｅｂｅｃ、Ｃａｎａｄａ</t>
  </si>
  <si>
    <t>行政目的を達成するために不可欠な特定の情報について当該情報を提供することが可能な者から提供を受けるものであることから会計法第29条の3第4項に該当するため（根拠区分：二（ヘ））</t>
  </si>
  <si>
    <t>埠頭監視カメラシステム賃貸借
平成29年4月1日～平成31年1月31日</t>
  </si>
  <si>
    <t>ＮＥＣネクサソリューションズ株式会社
東京都港区三田1-4-28
芙蓉総合リース株式会社
東京都千代田区三崎町3-3-23</t>
  </si>
  <si>
    <t>7010401022924
3010001028689</t>
  </si>
  <si>
    <t>通関情報総合判定システムのハードウェア賃貸借及び保守
平成29年4月1日～平成29年10月31日</t>
  </si>
  <si>
    <t>通関情報総合判定システムのミドルウェア賃貸借及び保守
平成29年4月1日～平成29年10月31日</t>
  </si>
  <si>
    <t>支出負担行為担当官
東京税関総務部長
岡本　登
東京都江東区青海2-7-11
ほか9官署</t>
  </si>
  <si>
    <t>3010001033086
7010001025724</t>
  </si>
  <si>
    <t>官報公告等掲載契約
5,604行ほか4項目</t>
  </si>
  <si>
    <t>4,656,924円
(A)</t>
  </si>
  <si>
    <t>＠831円ほか</t>
  </si>
  <si>
    <t>平成29年度タクシーの供給に関する請負契約
一式</t>
  </si>
  <si>
    <t>公募を行い、申し込みのあった要件を満たす全ての者と契約を締結するものであるため、競争を許さないことから、会計法第29条の3第4項に該当するため</t>
  </si>
  <si>
    <t>関東運輸局の許可を受けた一般乗用旅客自動車運送事業の運賃及び料金</t>
  </si>
  <si>
    <t>東京無線協同組合
東京都新宿区百人町2－18－12</t>
  </si>
  <si>
    <t>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ため（根拠区分：ロ）</t>
  </si>
  <si>
    <t>2,373,656円</t>
  </si>
  <si>
    <t>東京国際空港における上下水道利用契約
17,762m3</t>
  </si>
  <si>
    <t>支出負担行為担当官
東京税関総務部長
岡本　登
東京都江東区青海2-7-11
ほか4官署</t>
  </si>
  <si>
    <t>東京国際空港における上下水道の供給については左記業者が一括して行っており、契約相手方が特定され契約価格の競争による契約相手方の選定を許さないことから、会計法第29条の3第4項に該当するため（根拠区分：ロ）</t>
  </si>
  <si>
    <t>24,823,797円
(A)</t>
  </si>
  <si>
    <t>東京国際空港貨物地区電気受給契約
993,5287kwh</t>
  </si>
  <si>
    <t>支出負担行為担当官
東京税関総務部長
岡本　登
東京都江東区青海2-7-11
ほか3官署</t>
  </si>
  <si>
    <t>東京国際エアカーゴターミナル株式会社
東京都大田区羽田空港2-6-3</t>
  </si>
  <si>
    <t>東京国際空港貨物地区における電気の供給については左記業者が一括して行っており、契約相手方が特定され契約価格の競争による契約相手方の選定を許さないことから、会計法第29条の3第4項に該当するため（根拠区分：ロ）</t>
  </si>
  <si>
    <t>25,047,159円
(A)</t>
  </si>
  <si>
    <t>東京国際空港国際線旅客地区における本契約にかかる維持管理業務については左記業者が一括して行っており、契約相手方が特定され契約価格の競争による契約相手方の選定を許さないことから、会計法第29条の3第4項に該当するため（根拠区分：ロ）</t>
  </si>
  <si>
    <t>275,209,622円
(A)</t>
  </si>
  <si>
    <t xml:space="preserve">支出負担行為担当官
東京税関総務部長
岡本　登
東京都江東区青海2-7-11
</t>
  </si>
  <si>
    <t>輸出入・港湾関連情報処理センター株式会社
神奈川県川崎市幸区堀川町580</t>
  </si>
  <si>
    <t>税関関係法令に係る手続等を「行政手続等における情報通信の技術の利用に関する法律」第3条（電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根拠区分：イ（イ））</t>
  </si>
  <si>
    <t>支出負担行為担当官
東京税関総務部長
岡本　登
東京都江東区青海2-7-11
ほか4官署</t>
  </si>
  <si>
    <t>新潟空港ビルディング株式会社
新潟県新潟市東区松浜町3710</t>
  </si>
  <si>
    <t>同施設は、官民共有施設であり、管理者である左記業者が、空港開港当初より一括して冷温水を需給しており、契約相手方は同社に限られ、契約価格の競争による契約相手方の選定を許さないことから、会計法第29条の3第4項に該当するため（根拠区分：ロ）</t>
  </si>
  <si>
    <t>3,747,574円
(A)</t>
  </si>
  <si>
    <t>基本料金
@131,934円ほか</t>
  </si>
  <si>
    <t>東京港湾合同庁舎における熱媒の需給
冷水5,766,900Mj
温水1,605,800Mj</t>
  </si>
  <si>
    <t>東京臨海熱供給株式会社
東京都江東区有明3-6-11</t>
  </si>
  <si>
    <t>当該庁舎の所在地である東京臨海副都心地区において経済産業大臣の熱供給事業の認可を受けて、熱媒の供給を行っているものは同社に限られ、契約価格の競争による契約相手方の選定を許さないことから、会計法第29条の3第4項に該当するため（根拠区分：イ（イ））</t>
  </si>
  <si>
    <t>81,461,043円
(A)</t>
  </si>
  <si>
    <t>基本料金
@3,930,000円ほか</t>
  </si>
  <si>
    <t>埼玉方面事務所賃貸借契約
平成29年4月1日～平成30年3月31日</t>
  </si>
  <si>
    <t>支出負担行為担当官
東京税関総務部長
岡本　登
東京都江東区青海2-7-11</t>
  </si>
  <si>
    <t>さいたま商工会議所
埼玉県さいたま市浦和区高砂3-17-15</t>
  </si>
  <si>
    <t>契約目的や行政効率面に照らして契約物件の立地、規模及び態様は、代替の見当たらないものであり、競争を許さないことから会計法第29条の3第4項に該当するため（根拠区分：ロ）</t>
  </si>
  <si>
    <t>宿舎賃貸借契約
平成29年4月1日～平成30年3月31日</t>
  </si>
  <si>
    <t>新潟県住宅供給公社
新潟県新潟市中央区新光町15-2</t>
  </si>
  <si>
    <t>契約目的や行政効率面に照らして契約物件の立地、規模及び態様は、代替の見当たらないものであり、競争を許さないことから会計法第29条の3第4項に該当するため（根拠区分：ロ）</t>
  </si>
  <si>
    <t>保管庫賃貸借契約
平成29年4月1日～平成30年3月31日</t>
  </si>
  <si>
    <t>日本通運株式会社千葉支店
千葉県千葉市中央区今井1-14-22</t>
  </si>
  <si>
    <t>公募を実施した結果、業務履行可能な者は１者であって競争を許さないことから、会計法第29条の3第4項に該当するため。</t>
  </si>
  <si>
    <t>X線検査場賃貸借契約
平成29年4月1日～平成30年3月31日</t>
  </si>
  <si>
    <t>ディー・エイチ・エル・ジャパン株式会社
東京都品川区東品川1-37-8</t>
  </si>
  <si>
    <t>フェデラルエクスプレスジャパン合同会社
千葉県千葉市美浜区中瀬２-６-１</t>
  </si>
  <si>
    <t>日本通運株式会社東京海外引越事業支店
東京都品川区東品川5-7-28</t>
  </si>
  <si>
    <t>ユーピーエス・ジャパン株式会社
東京都港区芝浦4-13-23</t>
  </si>
  <si>
    <t>ティエヌティエクスプレス合同会社
東京都江東区有明3-5-7</t>
  </si>
  <si>
    <t>佐渡監視署事務室賃貸借契約
平成29年4月1日～平成30年3月31日</t>
  </si>
  <si>
    <t>両津南埠頭ビル株式会社
新潟県佐渡市両津湊353-1</t>
  </si>
  <si>
    <t>東京外郵出張所事務室賃貸借契約
平成29年4月1日～平成30年3月31日</t>
  </si>
  <si>
    <t>日本郵便株式会社東京支社
東京都港区麻布台1-6-9</t>
  </si>
  <si>
    <t>新潟支署東港出張所用地使用許可
一式
平成29年4月1日～平成30年3月31日</t>
  </si>
  <si>
    <t>新潟県新潟地域振興局新潟港湾事務所
新潟県新潟市中央区竜が島1-6-3</t>
  </si>
  <si>
    <t>城南島コンテナ検査センター施設用地使用許可
一式
平成29年4月1日～平成30年3月31日</t>
  </si>
  <si>
    <t>東京都東京港管理事務所
東京都港区港南3-9-56</t>
  </si>
  <si>
    <t>株式会社櫻商会
東京都大田区京浜島2-14-11</t>
  </si>
  <si>
    <t>＠37.8円/kg</t>
  </si>
  <si>
    <t>100.0%
（B/A×100）</t>
  </si>
  <si>
    <t>首都圏ビルサービス協同組合
東京都港区赤坂1-1-16</t>
  </si>
  <si>
    <t>株式会社東洋ジービー
東京都江東区佐賀1-1-6</t>
  </si>
  <si>
    <t>株式会社ゼンリン東京営業部
東京都千代田区西神田1-1-1</t>
  </si>
  <si>
    <t>公募を実施した結果、業務履行可能な者は１者であって競争を許さないことから会計法第29条の3第4項に該当するため。</t>
  </si>
  <si>
    <t>同種の他の契約の予定価格を類推させる恐れがあるため公表しない</t>
  </si>
  <si>
    <t>平成29年度フライト情報提供業務
一式</t>
  </si>
  <si>
    <t>空港情報通信株式会社
千葉県成田市古込字古込1-1</t>
  </si>
  <si>
    <t>公募を実施した結果、業務履行可能な者が１者しかなく競争を許さないことから会計法第29条の3第4項に該当するため。</t>
  </si>
  <si>
    <t>成田空港内密輸入防止啓蒙の動画放映業務
一式</t>
  </si>
  <si>
    <t>株式会社グリーンポート・エージェンシー
千葉県成田市三里塚字御料牧場1-1</t>
  </si>
  <si>
    <t>成田国際空港内における供給および共同溝の使用に関する契約
一式</t>
  </si>
  <si>
    <t>成田国際空港株式会社
千葉県成田市古込字古込1-1</t>
  </si>
  <si>
    <t>当該提供を供給できる唯一の業者であることから会計法第29条の3第4項に該当するため（根拠区分：ロ）</t>
  </si>
  <si>
    <t>458,709,876円
@26.6544円/KWｈほか</t>
  </si>
  <si>
    <t>成田国際空港内における供給に関する契約（共有）
一式</t>
  </si>
  <si>
    <t>当該提供を供給できる唯一の業者であることから会計法第29条の3第4項に該当するため（根拠区分：ロ）</t>
  </si>
  <si>
    <t>23,414,952円
@26.6544円/KWｈほか</t>
  </si>
  <si>
    <t>税関用到着ボード使用料に関する契約
一式</t>
  </si>
  <si>
    <t>成田国際空港南部第1官庁ビル建物賃貸借契約
一式
平成29年4月1日～平成30年3月31日</t>
  </si>
  <si>
    <t>成田国際空港南部第1官庁ビル附帯施設の使用に関する契約
一式
平成29年4月1日～平成30年3月31日</t>
  </si>
  <si>
    <t>土地賃貸借契約（成田空港合同庁舎）
一式
平成29年4月1日～平成30年3月31日</t>
  </si>
  <si>
    <t>分任支出負担行為担当官
東京税関成田税関支署長
德　正芳
千葉県成田市古込字古込1-1
ほか3官署</t>
  </si>
  <si>
    <t>18,239,070円
(A)</t>
  </si>
  <si>
    <t>建物賃貸借契約（第3貨物ビル・FDX）
一式
平成29年4月1日～平成30年3月31日</t>
  </si>
  <si>
    <t>建物賃貸借契約（増設棟・IACT）
一式
平成29年4月1日～平成30年3月31日</t>
  </si>
  <si>
    <t>分任支出負担行為担当官
東京税関成田税関支署長
德 正芳
千葉県成田市古込字古込1-1
ほか1官署等</t>
  </si>
  <si>
    <t>株式会社成田空港美整社
千葉県成田市取香529-63</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</si>
  <si>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</si>
  <si>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22,680,000円
(A)</t>
  </si>
  <si>
    <t>分任支出負担行為担当官
東京税関成田税関支署長
德 正芳
千葉県成田市古込字古込1-1
ほか1官署等</t>
  </si>
  <si>
    <t>1,815,793円
(A)</t>
  </si>
  <si>
    <t>@70.2円/巻
ほか</t>
  </si>
  <si>
    <t>29,122,200円
(A)</t>
  </si>
  <si>
    <t>第1・第2・第3PTB中央管理室防災監視業務管理運営費
一式</t>
  </si>
  <si>
    <t>分任支出負担行為担当官
東京税関成田税関支署長
德 正芳
千葉県成田市古込字古込1-1</t>
  </si>
  <si>
    <t>成田国際空港株式会社が成田国際空港旅客ターミナルを全館的に保安警備していることから会計法第29条の3第4項に該当するため（根拠区分：ロ）</t>
  </si>
  <si>
    <t>昇降機設備等（共有）保全業務（H29）
一式</t>
  </si>
  <si>
    <t>43,184,880円
(A)</t>
  </si>
  <si>
    <t>PTB建築保全業務委託（共有H29）
一式</t>
  </si>
  <si>
    <t>分任支出負担行為担当官
東京税関成田税関支署長
德　正芳
千葉県成田市古込字古込1-1
ほか1官署等</t>
  </si>
  <si>
    <t>24,192,000円
(A)</t>
  </si>
  <si>
    <t>83,700,000円
(A)</t>
  </si>
  <si>
    <t>6,696,000円
(A)</t>
  </si>
  <si>
    <t>空港内統一IDカード保全業務委託（共有）（Ｈ29）
一式</t>
  </si>
  <si>
    <t>分任支出負担行為担当官
東京税関成田税関支署長
德　正芳
千葉県成田市古込字古込1-1
ほか3官署等</t>
  </si>
  <si>
    <t>67,716,000円
(A)</t>
  </si>
  <si>
    <t>PTB諸設備保全業務委託交換部品(H29)単価契約
ロールフィルター271点ほか1,549品目</t>
  </si>
  <si>
    <t>15,378,248円
(A)</t>
  </si>
  <si>
    <t>一般廃棄物処理作業
6,087,967kg</t>
  </si>
  <si>
    <t>株式会社ナリコー
千葉県成田市三里塚光ケ丘1-1331</t>
  </si>
  <si>
    <t>成田国際空港から排出される一般廃棄物を処理できる唯一の業者であることから会計法第29条の3第4項に該当するため（根拠区分：ロ）</t>
  </si>
  <si>
    <t>249,850,165円
(A)</t>
  </si>
  <si>
    <t>塵芥処理業務
125,300kg</t>
  </si>
  <si>
    <t>分任支出負担行為担当官
東京税関成田税関支署長
德　正芳
千葉県成田市古込字古込1-1
ほか4官署等</t>
  </si>
  <si>
    <t>5,142,312円
(A)</t>
  </si>
  <si>
    <t>成田国際空港旅客ターミナルビル受変電施設等の使用料及び維持管理費
一式</t>
  </si>
  <si>
    <t>分任支出負担行為担当官
東京税関成田税関支署長
德　　正芳
千葉県成田市古込字古込1-1
ほか1官署等</t>
  </si>
  <si>
    <t>12,297,807円
(A)</t>
  </si>
  <si>
    <t>分任支出負担行為担当官
東京税関成田税関支署長
德　正芳
千葉県成田市古込字古込1-1
ほか1官署等</t>
  </si>
  <si>
    <t>株式会社環境コントロールセンター
千葉県千葉市中央区宮崎1-22-10</t>
  </si>
  <si>
    <t>11,218,327円
(A)</t>
  </si>
  <si>
    <t>79,490円
＠16.28円/㎡ほか</t>
  </si>
  <si>
    <t>成田空港合同庁舎昇降機保守　
一式</t>
  </si>
  <si>
    <t>オーチス・エレベータサービス株式会社東京支社
東京都江東区越中島1-2-21</t>
  </si>
  <si>
    <t>公募により募集を行ったところ応募者がいなかったため当局の条件を満たす相手方を選定したものであり、契約価格の競争による契約相手方の選定を許さず会計法29条の3第4項に該当するため。</t>
  </si>
  <si>
    <t>4,447,134円
(A)</t>
  </si>
  <si>
    <t>88.4%
（B/A×100）</t>
  </si>
  <si>
    <t>8,320,028円
(A)</t>
  </si>
  <si>
    <t>6,157,571円</t>
  </si>
  <si>
    <t>同種の他の契約の予定価格を類推させる恐れがあるため公表しない</t>
  </si>
  <si>
    <t>支出負担行為担当官　　　　　　
東京税関総務部長　　　　　　　　　　　　　　　　
岡本　登　　　　　　　　　　　　　　
東京都江東区青海2-7-11</t>
  </si>
  <si>
    <t>100.0％
(B/A×100）</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</si>
  <si>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根拠区分：イ（イ））</t>
  </si>
  <si>
    <t>株式会社エヌ・ティ・ティ・データ
東京都江東区豊洲3－3－3</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</si>
  <si>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</si>
  <si>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東京都個人タクシー協同組合
東京都中野区弥生町5－6－6</t>
  </si>
  <si>
    <t>東京国際空港ターミナル株式会社
東京都大田区羽田空港2-6-5</t>
  </si>
  <si>
    <t>契約目的や行政効率面に照らして契約物件の立地、規模及び態様は、代替の見当たらないものであり、競争を許さないことから会計法第29条の3第4項に該当するため（根拠区分：ロ）</t>
  </si>
  <si>
    <t>羽田空港官庁施設塵芥処理
63,400kg</t>
  </si>
  <si>
    <t>住宅地図インターネット検索サービスの提供　一式</t>
  </si>
  <si>
    <t>17,043,696円</t>
  </si>
  <si>
    <t>成田国際空港株式会社
千葉県成田市古込字古込1-1</t>
  </si>
  <si>
    <t>第1PTB共用部分清掃作業
一式</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</si>
  <si>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</si>
  <si>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100%
（B/A×100）</t>
  </si>
  <si>
    <t>株式会社成田エアポートテクノ
千葉県成田市古込字古込1-1</t>
  </si>
  <si>
    <t>株式会社ナリコー
千葉県成田市三里塚光ケ丘1-1331</t>
  </si>
  <si>
    <t>46,084円
＠32.40円/㎡ほか</t>
  </si>
  <si>
    <t>単価契約
予定調達総額
4,340,044円
(B)</t>
  </si>
  <si>
    <t>単価契約
予定調達総額
2,635,200円
(B)</t>
  </si>
  <si>
    <t>単価契約
予定調達総額
13,143,600円
(B)</t>
  </si>
  <si>
    <t>単価契約
予定調達総額
2,393,400円
(B)</t>
  </si>
  <si>
    <t>分担契約
契約総額
3,887,244円</t>
  </si>
  <si>
    <t>単価契約
予定調達総額
4,656,924円
(B)</t>
  </si>
  <si>
    <t>単価契約
予定調達総額
1,213,720円</t>
  </si>
  <si>
    <t>単価契約
予定調達総額
24,823,797円
(B)
分担契約
分担予定額
16,352,738円</t>
  </si>
  <si>
    <t>単価契約
予定調達総額
25,047,159円
(B)
分担契約
分担予定額
15,374,641円</t>
  </si>
  <si>
    <t>単価契約
予定調達総額
275,209,622円
(B)
分担契約
分担予定額
159,657,805円</t>
  </si>
  <si>
    <t>単価契約
予定調達総額
3,747,574円
(B)
分担契約
分担予定額
2,931,305円</t>
  </si>
  <si>
    <t>単価契約
予定調達総額
81,461,043円
(B)
分担契約
分担予定額
68,280,646円</t>
  </si>
  <si>
    <t>単価契約
予定調達総額
2,396,520円
（B）
分担契約
分担予定額
1,403,769円</t>
  </si>
  <si>
    <t>分担契約
契約総額
46,980,756円</t>
  </si>
  <si>
    <t>一部単価契約含む
予定調達総額
645,070,273円</t>
  </si>
  <si>
    <t>一部単価契約含む
予定調達総額
43,278,816円</t>
  </si>
  <si>
    <t>分担契約
契約総額
18,239,070円
(B)</t>
  </si>
  <si>
    <t>分担契約
契約総額
22,680,000円
(B)</t>
  </si>
  <si>
    <t>単価契約
予定調達総額
1,815,793円
(B)
分担契約
分担予定額
289,619円</t>
  </si>
  <si>
    <t>分担契約
契約総額
29,122,200円
(B)</t>
  </si>
  <si>
    <t>分担契約
契約総額
43,184,880円
(B)</t>
  </si>
  <si>
    <t>分担契約
契約総額
24,192,000円
(B)</t>
  </si>
  <si>
    <t>分担契約
契約総額
83,700,000円
(B)</t>
  </si>
  <si>
    <t>分担契約
契約総額
6,696,000円
(B)</t>
  </si>
  <si>
    <t>分担契約
契約総額
67,716,000円
(B)</t>
  </si>
  <si>
    <t>単価契約
予定調達総額
15,378,248円
(B)
分担契約
分担予定額
3,199,605円</t>
  </si>
  <si>
    <t>単価契約
予定調達総額
249,850,165円
(B)
分担契約
分担予定額
11,234円</t>
  </si>
  <si>
    <t>単価契約
予定調達総額
5,142,312円
(B)
分担契約
分担予定額
3,074,675円</t>
  </si>
  <si>
    <t>一部単価契約
予定調達総額
12,297,807円
（Ｂ）
分担契約
分担予定額
49,263円</t>
  </si>
  <si>
    <t>一部単価契約
予定調達総額
11,218,327円
（Ｂ）
分担契約
分担予定額
81,575円</t>
  </si>
  <si>
    <t>分担契約
契約総額
7,631,522円
(B)</t>
  </si>
  <si>
    <t>PTB従業員エリア女子トイレ欄間塞ぎ工事（共有）
千葉県成田市成田国際空港内
平成29年5月9日～平成29年6月29日
「建築工事一式」</t>
  </si>
  <si>
    <t>株式会社芝山
千葉県成田市三里塚光ヶ丘1-371</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</si>
  <si>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</si>
  <si>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4,968,000円
(A)</t>
  </si>
  <si>
    <t>分担契約
契約総額
4,968,000円
(B)</t>
  </si>
  <si>
    <t>第4次通関情報総合判定システム（CIS）の設計・開発等に係る追加業務支援
一式</t>
  </si>
  <si>
    <t>株式会社三菱総合研究所
東京都千代田区永田町2-10-3</t>
  </si>
  <si>
    <t>旅券照合ツールのプログラム変更
一式</t>
  </si>
  <si>
    <t>パナソニックシステムソリューションズジャパン株式会社　首都圏部門
東京都中央区銀座8-21-1</t>
  </si>
  <si>
    <t>15,039,345円</t>
  </si>
  <si>
    <t>平成29年度 税関職員用冬制服の調達
男子上衣1,314着　ほか4品目</t>
  </si>
  <si>
    <t>三甲テキスタイル株式会社
岐阜県大垣市室村町3-74-1</t>
  </si>
  <si>
    <t>監視艇「あさひ」船体整備</t>
  </si>
  <si>
    <t>支出負担行為担当官
東京税関総務部長
岡本　登　
東京都江東区青海2-7-11</t>
  </si>
  <si>
    <t xml:space="preserve">有限会社根本造船所
神奈川県川崎市川崎区小島町9-1
</t>
  </si>
  <si>
    <t>通関事務総合データ通信システム（税関LAN）における端末等の追加調達
一式
平成29年10月1日～平成33年3月31日</t>
  </si>
  <si>
    <t>富士通株式会社
東京都港区東新橋1-5-2
東京センチュリー株式会社
東京都千代田区神田練塀町3</t>
  </si>
  <si>
    <t>1020001071491
6010401015821</t>
  </si>
  <si>
    <r>
      <t>前橋地方合同庁舎施設管</t>
    </r>
    <r>
      <rPr>
        <sz val="11"/>
        <rFont val="ＭＳ Ｐゴシック"/>
        <family val="3"/>
      </rPr>
      <t>理</t>
    </r>
    <r>
      <rPr>
        <sz val="11"/>
        <rFont val="ＭＳ Ｐゴシック"/>
        <family val="3"/>
      </rPr>
      <t>業務</t>
    </r>
  </si>
  <si>
    <t>7040001042907</t>
  </si>
  <si>
    <t>コンテナ貨物大型X線検査装置のプログラム改修
一式</t>
  </si>
  <si>
    <t>株式会社ＩＨＩ検査計測
東京都品川区南大井6-25-3</t>
  </si>
  <si>
    <t>アズビル株式会社
東京都千代田区丸の内2-7-3</t>
  </si>
  <si>
    <t>51,742,845円
(A)</t>
  </si>
  <si>
    <t>87.6%
(B/A)×100</t>
  </si>
  <si>
    <t>平成29年度前期　白灯油の調達
東京港湾合同庁舎57,000ℓほか</t>
  </si>
  <si>
    <t>支出負担行為担当官
東京税関総務部長
岡本　登
東京都江東区青海2-7-11
ほか6官署</t>
  </si>
  <si>
    <t>シューワ株式会社
大阪府堺市中区陶器北２４４－５</t>
  </si>
  <si>
    <t>同種の他の契約の予定価格を類推されるおそれがあるため公表しない</t>
  </si>
  <si>
    <t>@55.94円/ℓ</t>
  </si>
  <si>
    <t>株式会社グリーンテック
神奈川県藤沢市打戻1833</t>
  </si>
  <si>
    <t>平成29年度自動体外式除細動器等の調達　
自動体外式除細動器　20セット　ほか2品目</t>
  </si>
  <si>
    <t>広友サービス株式会社
東京都港区赤坂1-4-17</t>
  </si>
  <si>
    <t>3,688,559円</t>
  </si>
  <si>
    <t>航空貨物事前報告制度及び本邦出国時の旅客予約記録情報（PNR）報告の導入に伴う第4次通関情報総合判定システム（第4次CIS）のプログラム変更　一式</t>
  </si>
  <si>
    <t>株式会社エヌ・ティ・ティ・データ
東京都江東区豊洲3-3-3</t>
  </si>
  <si>
    <t>平成29年度 麻薬探知犬ハンドラー用制服等の調達
夏上衣140着ほか12品目</t>
  </si>
  <si>
    <t>支出負担行為担当官
東京税関総務部長
岡本　登
東京都江東区青海2-7-11</t>
  </si>
  <si>
    <t>株式会社穂高商事
神奈川県横浜市中区北仲通3-34-2</t>
  </si>
  <si>
    <t>通関情報総合判定システム（CIS）の運用業務（運用事業者）　一式</t>
  </si>
  <si>
    <t>ＴＩＳソリューションリンク株式会社
東京都新宿区西新宿6-22-1</t>
  </si>
  <si>
    <t>一般競争入札</t>
  </si>
  <si>
    <t>平成29年度文書裁断機の調達
66台　</t>
  </si>
  <si>
    <t>株式会社マルハチ
神奈川県横浜市鶴見区鶴見中央4-2-14</t>
  </si>
  <si>
    <t>13,098,028円</t>
  </si>
  <si>
    <t>什器類の調達及び移設作業の請負業務　一式</t>
  </si>
  <si>
    <t>とら屋事務株式会社　
東京都板橋区板橋3-24-9</t>
  </si>
  <si>
    <t>4011401004790</t>
  </si>
  <si>
    <t>平成29年度各種印刷物の調達　一式</t>
  </si>
  <si>
    <t>株式会社ハップ
東京都江戸川区松江1-11-3</t>
  </si>
  <si>
    <t>1011701012208</t>
  </si>
  <si>
    <t>通関事務総合データ通信システム（税関LAN）における複合機認証印刷基盤の調達　一式
平成29年12月1日～平成33年3月31日</t>
  </si>
  <si>
    <t>平成29年度車載式X線貨物検査装置の調達及びその保守業務　9式</t>
  </si>
  <si>
    <t>ＮＥＣネッツエスアイ株式会社
東京都文京区後楽2-6-1</t>
  </si>
  <si>
    <t>一般競争入札
（総合評価）</t>
  </si>
  <si>
    <t>232,649,794円</t>
  </si>
  <si>
    <t>輸出入・港湾関連情報処理システム更改に伴う通関情報総合判定システム（課税業務機能・旅具業務機能）のコーディングツール修正　一式</t>
  </si>
  <si>
    <t>日本電気株式会社
東京都港区芝5-7-1</t>
  </si>
  <si>
    <t>特別定期健康診断業務（特定有害物質取扱者等）　一式</t>
  </si>
  <si>
    <t>平成29年度不正薬物・爆発物探知装置の調達　1式</t>
  </si>
  <si>
    <t>株式会社日立ハイテクソリューションズ
計装システム一部
東京都中央区晴海1-8-10</t>
  </si>
  <si>
    <t>平成29年度車載式不正薬物・爆発物探知装置の調達　3式</t>
  </si>
  <si>
    <t>-</t>
  </si>
  <si>
    <t>東京税関麻薬探知犬訓練センター構内草刈等</t>
  </si>
  <si>
    <t>医療法人社団彩新会
東京都江東区青海2-5-10</t>
  </si>
  <si>
    <t>通関事務総合データ通信システム（税関ＬＡＮ）機器の移設に伴う設定変更等業務委託　一式</t>
  </si>
  <si>
    <t>エヌ・ティ・ティ・コミュニケーションズ株式会社
東京都千代田区内幸町1-1-6</t>
  </si>
  <si>
    <t>株式会社ＩＨＩ検査計測
東京都品川区南大井6-25-3</t>
  </si>
  <si>
    <t>加賀ソルネット株式会社
東京都中央区八丁堀3－27－10</t>
  </si>
  <si>
    <t>株式会社フィスメック
東京都千代田区内神田2－12－6</t>
  </si>
  <si>
    <t>株式会社東京商工リサーチ
東京都千代田区大手町1－3－1</t>
  </si>
  <si>
    <t>ダウ・ジョーンズ･ジャパン株式会社
東京都千代田区大手町1-5-1</t>
  </si>
  <si>
    <t>株式会社帝国データバンク
東京都港区南青山2－5－20</t>
  </si>
  <si>
    <t>ＩＨＳグローバル株式会社
東京都中央区京橋3－1－1</t>
  </si>
  <si>
    <t>日経テレコン21の利用
一式</t>
  </si>
  <si>
    <t>株式会社日本経済新聞社
東京都千代田区大手町1-3-7
日経メディアマーケティング株式会社
東京都千代田区大手町1-3-7</t>
  </si>
  <si>
    <t>独立行政法人国立印刷局
東京都港区虎ノ門2－2－5</t>
  </si>
  <si>
    <t>官報の編集、印刷及びこれらに付帯する事務は、内閣府より独立行政法人国立印刷局に委任されており、競争性を許さないことから会計法第29条の3第4項に該当するため（根拠区分：ハ）</t>
  </si>
  <si>
    <t>東都タクシー無線協同組合
東京都豊島区西池袋5－13－13</t>
  </si>
  <si>
    <t>チェッカーキャブ無線協同組合
東京都中央区銀座8－11－1</t>
  </si>
  <si>
    <t>新潟空港ターミナルビル設備運転保守
一式</t>
  </si>
  <si>
    <t>新潟交友事業株式会社
新潟県新潟市東区材木町１－４６</t>
  </si>
  <si>
    <t>空港施設株式会社
東京都大田区羽田空港1-6-5</t>
  </si>
  <si>
    <t>@263.52円/㎥
@331.56円/㎥
ほか</t>
  </si>
  <si>
    <t>25.6392円/kwhほか</t>
  </si>
  <si>
    <t>契約目的や行政効率面に照らして契約物件の立地、規模及び態様は、代替の見当たらないものであり、競争を許さないことから会計法第29条の３第４項に該当するため（根拠区分：ロ）</t>
  </si>
  <si>
    <t>羽田空港から排出される一般廃棄物は同空港内の敷地内で処理することとされており、同敷地内で処理施設を所有している唯一の業者であり競争を許さないことから、会計法29条の3第4項に該当するため（根拠区分：ロ）</t>
  </si>
  <si>
    <t>2,396,520
（A）</t>
  </si>
  <si>
    <t>一般競争入札において、入札を実施しても落札者となるべき者がいないことから、会計法第29条の3第5項及び予決令第99条の2に該当するため</t>
  </si>
  <si>
    <t>国家公務員カード等発行管理システム維持管理業務　一式</t>
  </si>
  <si>
    <t>支出負担行為担当官　　　　　　
東京税関総務部長　　　　　　　　　　　　　　　　
岡本　登　　　　　　　　　　　　　　
東京都江東区青海2-7-11</t>
  </si>
  <si>
    <t>株式会社ＮＴＴデータ・アイ
東京都新宿区揚場町1-18</t>
  </si>
  <si>
    <t>同種の他の契約の予定価格を類推させる恐れがあるため公表しない</t>
  </si>
  <si>
    <t>2,811,024円</t>
  </si>
  <si>
    <t>フェデラルエクスプレスジャパン合同会社
千葉県千葉市美浜区中瀬2-6-1</t>
  </si>
  <si>
    <t>国際空港上屋株式会社
千葉県成田市駒井野字天並野2121</t>
  </si>
  <si>
    <t>第1PTB共用部分清掃作業（衛生消耗品）
トイレットペーパー24,102巻ほか1品目</t>
  </si>
  <si>
    <t>株式会社成田空港美整社
千葉県成田市取香529-63</t>
  </si>
  <si>
    <t>第2PTB共用部分清掃作業
一式</t>
  </si>
  <si>
    <t>株式会社NAAエレテック
千葉県成田市古込字古込1-1</t>
  </si>
  <si>
    <t>エアポートメンテナンスサービス株式会社
千葉県成田市三里塚字御料牧場1-2</t>
  </si>
  <si>
    <t>PTB諸設備（共有）保全業務委託（H29）
一式</t>
  </si>
  <si>
    <t>3PTB諸設備（共有）保全業務委託（H29）
一式</t>
  </si>
  <si>
    <t>株式会社NAAコミュニケーションズ
千葉県成田市古込字古込1-1</t>
  </si>
  <si>
    <t>@41.04円/㎏</t>
  </si>
  <si>
    <t>分任支出負担行為担当官
東京税関成田税関支署長
德　正芳
千葉県成田市古込字古込1-1</t>
  </si>
  <si>
    <t>第1PTB害虫等生息調査及び駆除作業（共用部分含む）
一式</t>
  </si>
  <si>
    <t>第2PTB害虫等生息調査及び駆除作業（共用部分含む）
一式</t>
  </si>
  <si>
    <t>図書「Harmonized System Nomenclature 2017」ほかの購入
Harmonized System Nomenclature 2017　13冊　ほか5品目</t>
  </si>
  <si>
    <t>支出負担行為担当官　　　　　　
東京税関総務部長　　　　　　　　　　　　　　　　
岡本　登　　　　　　　　　　　　　　
東京都江東区青海2-7-11
ほか1官署</t>
  </si>
  <si>
    <t xml:space="preserve">ＧＭＤ Ｐｕｂｌｉｓｈｉｎｇ Ｓｐｒｌ
Ｒｕｅ ｄｕ Ｍａｒｃｈé 30
1210 Ｂｒｕｘｅｌｌｅｓ Ｂｅｌｇｉｑｕｅ
</t>
  </si>
  <si>
    <t>一般競争入札において、応札する者がいなかったことから、会計法第29条の3第5項及び予算決算及び会計令第99条の2に該当するため。</t>
  </si>
  <si>
    <t>91.7%
(B/A×100)</t>
  </si>
  <si>
    <t>単価契約
予定調達総額
13,739,866円
分担契約
分担予定額
9,702,445円</t>
  </si>
  <si>
    <t>支出負担行為担当官
東京税関総務部長
岡本　登　
東京都江東区青海2-7-11
ほか6官署</t>
  </si>
  <si>
    <t>支出負担行為担当官
東京税関総務部長
岡本　登
東京都江東区青海2-7-11
ほか7官署2団体</t>
  </si>
  <si>
    <t>支出負担行為担当官
東京税関総務部長
岡本　登　
東京都江東区青海2-7-11
ほか4官署</t>
  </si>
  <si>
    <t>支出負担行為担当官
東京税関総務部長
岡本　登
東京都江東区青海2-7-11
ほか4官署</t>
  </si>
  <si>
    <t>九段第3合同庁舎19階電算機室UPS保守
一式</t>
  </si>
  <si>
    <t>平成29年度船舶用免税軽油の調達（区分１・監視艇「あさひ」用・JIS　K2204）
68ＫＬ</t>
  </si>
  <si>
    <t>東京国際空港IDカード管理システム保守請負業務委託
一式</t>
  </si>
  <si>
    <t>保管庫賃貸借契約
平成29年4月1日～平成30年3月31日</t>
  </si>
  <si>
    <t>電波時計等の購入
電波時計等1,745式</t>
  </si>
  <si>
    <t>住宅地図インターネット検索サービスの提供　一式</t>
  </si>
  <si>
    <t>国家公務員カード等発行管理システム維持管理業務　一式</t>
  </si>
  <si>
    <t>平成29年度フライト情報提供業務
一式</t>
  </si>
  <si>
    <t>成田空港内密輸入防止啓蒙の動画放映業務
一式</t>
  </si>
  <si>
    <t>平成29年度　文具類の調達（単価契約）
オープン個別フォルダ353パック　ほか315品目</t>
  </si>
  <si>
    <t>携帯情報端末による税関インターネットメール参照サービスの提供業務等の調達 一式</t>
  </si>
  <si>
    <t>伊藤忠エネクス株式会社
東京都港区虎ノ門２丁目１０番１号</t>
  </si>
  <si>
    <t>Smiths　Heimann　GmbH
東京都港区虎ノ門５－１－５</t>
  </si>
  <si>
    <t>イービストレード株式会社
東京都千代田区神田多町２－１</t>
  </si>
  <si>
    <t>株式会社IHI検査計測
東京都品川区南大井６－２５－３</t>
  </si>
  <si>
    <t>加賀ソルネット株式会社
東京都中央区八丁堀３－２７－１０</t>
  </si>
  <si>
    <t>株式会社東京商工リサーチ
東京都千代田区大手町１－３－１</t>
  </si>
  <si>
    <t>ダウ・ジョーンズ･ジャパン株式会社
東京都千代田区大手町１－５－１</t>
  </si>
  <si>
    <t>株式会社帝国データバンク
東京都港区南青山２－５－２０</t>
  </si>
  <si>
    <t>IHSグローバル株式会社
東京都中央区京橋３－１－１</t>
  </si>
  <si>
    <t>芙蓉総合リース株式会社
東京都千代田区三崎町３－３－２３</t>
  </si>
  <si>
    <t>株式会社エヌ・ティ・ティ・データ
東京都江東区豊洲３－３－３</t>
  </si>
  <si>
    <t>日本通運株式会社　航空事業支店
東京都港区海岸３－１８－１</t>
  </si>
  <si>
    <t>富士電機株式会社
東京都品川区大崎１－１１－２</t>
  </si>
  <si>
    <t>関東タス株式会社
神奈川県横浜市神奈川区子安通３－３５９－６</t>
  </si>
  <si>
    <t>キャリアリンク株式会社
東京都新宿区西新宿２－１－１</t>
  </si>
  <si>
    <t>八洲電機株式会社
東京都港区芝２－７－１７</t>
  </si>
  <si>
    <t>日本通運株式会社千葉支店
千葉県千葉市中央区今井１－１４－２２</t>
  </si>
  <si>
    <t>株式会社秋山商会
東京都中央区東日本橋２－１３－５</t>
  </si>
  <si>
    <t>株式会社ゼンリン東京営業部
東京都千代田区西神田１－１－１</t>
  </si>
  <si>
    <t>株式会社NTTデータ・アイ
東京都新宿区揚場町１－１８</t>
  </si>
  <si>
    <t>空港情報通信株式会社
千葉県成田市古込字古込１－１</t>
  </si>
  <si>
    <t>株式会社グリーンポート・エージェンシー
千葉県成田市三里塚字御料牧場１－１</t>
  </si>
  <si>
    <t>協同組合大東京文具チェーン
東京都品川区東大井６－１－１０</t>
  </si>
  <si>
    <t>KDDI株式会社　官公庁営業部
東京都千代田区大手町１－８－１</t>
  </si>
  <si>
    <t>11,016,000円</t>
  </si>
  <si>
    <t>3,672,086円</t>
  </si>
  <si>
    <t>基本料金
@1,251円/kwほか</t>
  </si>
  <si>
    <t>＠475.2円ほか</t>
  </si>
  <si>
    <t>@90.72円／Ｌ</t>
  </si>
  <si>
    <t>＠3,331円</t>
  </si>
  <si>
    <t>旅券照合ツールのプログラム変更　一式</t>
  </si>
  <si>
    <t>監視艇「あさひ」船体整備</t>
  </si>
  <si>
    <t>株式会社三菱総合研究所
東京都千代田区永田町２－１０－３</t>
  </si>
  <si>
    <t>パナソニックシステムソリューションズジャパン株式会社　首都圏部門
東京都中央区銀座８－２１－１</t>
  </si>
  <si>
    <t xml:space="preserve">有限会社根本造船所
神奈川県川崎市川崎区小島町９－１
</t>
  </si>
  <si>
    <t>株式会社ＩＨＩ検査計測
東京都品川区南大井６－２５－３</t>
  </si>
  <si>
    <t>富士通株式会社
東京都港区東新橋１－５－２
東京センチュリー株式会社
東京都千代田区神田練塀町３</t>
  </si>
  <si>
    <t>通関事務総合データ通信システム（税関LAN）機器の移設に伴う設定変更等業務委託　一式</t>
  </si>
  <si>
    <t>特別定期健康診断業務（特定有害物質取扱者等）</t>
  </si>
  <si>
    <t>平成29年度　不正薬物・爆発物探知装置の調達　1式</t>
  </si>
  <si>
    <t>平成29年度　車載式不正薬物・爆発物探知装置の調達　3式</t>
  </si>
  <si>
    <t>TISソリューションリンク株式会社
東京都新宿区西新宿６－２２－１</t>
  </si>
  <si>
    <t>エヌ・ティ・ティ・コミュニケーションズ株式会社
東京都千代田区内幸町１－１－６</t>
  </si>
  <si>
    <t>日本電気株式会社
東京都港区芝５－７－１</t>
  </si>
  <si>
    <t>医療法人社団彩新会
東京都江東区青海２－５－１０</t>
  </si>
  <si>
    <t xml:space="preserve">株式会社日立ハイテクソリューションズ
計装システム一部
東京都中央区晴海１－８－１０
</t>
  </si>
  <si>
    <t>1020001071491
6010401015821</t>
  </si>
  <si>
    <t>同種の他の契約の予定価格を類推されるおそれがあるため公表しない</t>
  </si>
  <si>
    <t>-</t>
  </si>
  <si>
    <t>-</t>
  </si>
  <si>
    <t>-</t>
  </si>
  <si>
    <t>-</t>
  </si>
  <si>
    <t>-</t>
  </si>
  <si>
    <t>同種の他の契約の予定価格を類推されるおそれがあるため公表しない</t>
  </si>
  <si>
    <t>同種の他の契約の予定価格を類推されるおそれがあるため公表しない</t>
  </si>
  <si>
    <t>-</t>
  </si>
  <si>
    <t>-</t>
  </si>
  <si>
    <t>同種の他の契約の予定価格を類推されるおそれがあるため公表しない</t>
  </si>
  <si>
    <t>同種の他の契約の予定価格を類推されるおそれがあるため公表しない</t>
  </si>
  <si>
    <t>分担契約
契約金額
45,360,000円
(B)</t>
  </si>
  <si>
    <t>-</t>
  </si>
  <si>
    <t>-</t>
  </si>
  <si>
    <t>-</t>
  </si>
  <si>
    <t>-</t>
  </si>
  <si>
    <t>-</t>
  </si>
  <si>
    <t>-</t>
  </si>
  <si>
    <t>-</t>
  </si>
  <si>
    <t>一般的な参加要件以外は指定していない</t>
  </si>
  <si>
    <t>一般的な参加要件以外は指定していない
※他官署にて入札</t>
  </si>
  <si>
    <t>246,479,194円</t>
  </si>
  <si>
    <t>一般競争入札</t>
  </si>
  <si>
    <t>一般競争入札</t>
  </si>
  <si>
    <t>一般競争入札（総合評価方式）</t>
  </si>
  <si>
    <t>一般的な参加要件以外は指定していない。</t>
  </si>
  <si>
    <t>一般的な参加要件以外は指定していない。</t>
  </si>
  <si>
    <t>開発規模100人月以上の稼働中業務アプリケーションに対し、プログラム変更を設計・開発した実績を複数有すること（現在、開発中あるいは開発予定のものを含むものとするが、設計・開発実績を発注者に提示できること）。</t>
  </si>
  <si>
    <t>本件機器の所有者から、機器の所有権及び機器に関する著作物の譲渡又は賃貸の許諾を受けたうえ、当該機器の保守を履行できることについて証明できる者であること。</t>
  </si>
  <si>
    <t>本件機器の所有者から、機器の所有権及び機器に関する著作物の譲渡又は賃貸の許諾を受けたうえ、当該機器の保守を履行できることについて証明できる者であること。</t>
  </si>
  <si>
    <t>応札者は、大規模システム(接続端末5,000台以上)の開発に係る工程管理又は工程管理支援における豊富な経験を有すること。なお、第三者から委託され、若しくは下請けされたものである場合は、ここでいう実績には含まれない。</t>
  </si>
  <si>
    <t>応札者は、大規模ネットワーク(クライアント数5,000台以上が接続されるLAN部分)の構築・整備を行った豊富な経験を有すること。なお、第三者から委託され、若しくは下請けされたものである場合は、ここでいう実績には含まれない。</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</si>
  <si>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</si>
  <si>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複数のコンピュータシステムを連動させ、相互に連携して業務処理を行う機能を有し、かつ、当該システムが設置された場所において運転の監視、管理を行うことを可能としたオープン系システムを複数運用した実績を有すること（運用システムの詳細を含む運用実績を発注者に提示できること）。</t>
  </si>
  <si>
    <t>通関事務総合データ通信システム（税関LAN）に関するシステム、もしくは、類似システム（クライアント・サーバ方式であり、認証サーバ数が100台以上、クライアント数が500台以上のシステム）の設置および設定変更を実施した実績があること。（システムの動作確認試験までを含む作業）　なお、システムの設置および設定変更を行った実績があったとしても、システムの設置および設定変更を受託者から委託、委任、代理、若しくは下請けされたものである場合は、ここでいう実績には含まれない。</t>
  </si>
  <si>
    <t>応札者は、利用者が１万人規模のLANシステムにおけるネットワークシステムの構築、整備、運用を行った豊富な経験、実績を有し、これを証明すること。なお、第三者から委託され、若しくは下請けされたものである場合は、ここでいう実績には含まれない。</t>
  </si>
  <si>
    <t>開発規模20人月以上の稼働中業務アプリケーションに対し、プログラム変更を設計・開発した実績を複数有すること（現在、開発中あるいは開発予定のものを含むものとするが、設計・開発実績を発注者に提示できること）。</t>
  </si>
  <si>
    <t>平成29年6月29日
変更契約
8,728,789円</t>
  </si>
  <si>
    <t>過去において同機種の保守を行った実績表を提出すること。</t>
  </si>
  <si>
    <t>一般的な参加要件以外は指定していない。</t>
  </si>
  <si>
    <t>＠6,480円ほか</t>
  </si>
  <si>
    <t>＠6,480円ほか</t>
  </si>
  <si>
    <t>＠3780.0円ほか</t>
  </si>
  <si>
    <t>一部単価契約
予定調達総額
17,715,564円</t>
  </si>
  <si>
    <t>一部単価契約
予定調達総額
12,933,864円</t>
  </si>
  <si>
    <t>一部単価契約
予定調達総額
42,966,676円</t>
  </si>
  <si>
    <t>一部単価契約
予定調達総額
8,147,952円</t>
  </si>
  <si>
    <t>@2,172円ほか</t>
  </si>
  <si>
    <t>（部局名：横浜税関）</t>
  </si>
  <si>
    <t>横須賀港35ｍ浮桟橋移設に係る工事設計委託業務</t>
  </si>
  <si>
    <t>支出負担行為担当官
横浜税関総務部長
南埜　耕司
神奈川県横浜市中区海岸通１－１</t>
  </si>
  <si>
    <t>株式会社オリエンタルコンサルタンツ
東京都渋谷区本町３－１２－１</t>
  </si>
  <si>
    <t>一般競争入札</t>
  </si>
  <si>
    <t xml:space="preserve">横浜税関資料展示室に関する案内業務等委託契約
</t>
  </si>
  <si>
    <t>支出負担行為担当官
横浜税関総務部長
南埜　耕司
神奈川県横浜市中区海岸通１－１</t>
  </si>
  <si>
    <t>特定非営利活動法人クィーンの塔
神奈川県横浜市中区新港町１－６－１</t>
  </si>
  <si>
    <t>一般競争入札</t>
  </si>
  <si>
    <t>－</t>
  </si>
  <si>
    <t xml:space="preserve">平成29年度警備輸送業務委託に係る単価契約
</t>
  </si>
  <si>
    <t>テイケイ株式会社
東京都新宿区歌舞伎町１－１－１６</t>
  </si>
  <si>
    <t>＠9,771円</t>
  </si>
  <si>
    <t>－</t>
  </si>
  <si>
    <t>単価契約
予定調達総額
2,335,469円</t>
  </si>
  <si>
    <t>平成29年度横浜税関における監視取締補助業務に係る労働者派遣単価契約</t>
  </si>
  <si>
    <t>株式会社JPキャリアコンサルティング
東京都豊島区東池袋１－４８－１０</t>
  </si>
  <si>
    <t>＠1420円ほか</t>
  </si>
  <si>
    <t>単価契約
予定調達総額
3,188,592円</t>
  </si>
  <si>
    <t>平成29年度定期健康診断等に係る単価契約（本関地区）
一般定期健康診断357人ほか16項目</t>
  </si>
  <si>
    <t>平成29年度定期健康診断等に係る単価契約（本関地区）
一般定期健康診断357人ほか16項目</t>
  </si>
  <si>
    <t>公益財団法人神奈川県予防医学協会
神奈川県横浜市中区日本大通５８</t>
  </si>
  <si>
    <t>＠2,332円ほか</t>
  </si>
  <si>
    <t>単価契約
予定調達総額
3,931,977円</t>
  </si>
  <si>
    <t>平成29年度メンタルヘルスに関する業務委託に係る単価契約</t>
  </si>
  <si>
    <t>株式会社キャリアバンク
福岡県福岡市中央区天神２－１４－２　</t>
  </si>
  <si>
    <t>同種の他の契約の予定価格を類推されるおそれがあるため公表しない</t>
  </si>
  <si>
    <t>＠4,412円ほか</t>
  </si>
  <si>
    <t>－</t>
  </si>
  <si>
    <t>単価契約
予定調達総額
2,206,208円</t>
  </si>
  <si>
    <t>横浜税関で使用する庁舎（関東地区）における電力供給単価契約
3,871,361kwh</t>
  </si>
  <si>
    <t>東京電力エナジーパートナー株式会社
東京都千代田区内幸町１－１－３</t>
  </si>
  <si>
    <t>＠16.08円ほか</t>
  </si>
  <si>
    <t>単価契約
予定調達数量総額
72,750,603円</t>
  </si>
  <si>
    <t>横浜税関で使用する庁舎（東北地区）における電力供給単価契約
700,603kwh</t>
  </si>
  <si>
    <t>支出負担行為担当官
横浜税関総務部長
南埜　耕司
神奈川県横浜市中区海岸通１－１</t>
  </si>
  <si>
    <t>株式会社F－Power
東京都港区六本木１－８－７</t>
  </si>
  <si>
    <t>＠15.34円ほか</t>
  </si>
  <si>
    <t>単価契約
予定調達数量総額
15,440,580円</t>
  </si>
  <si>
    <t>横浜税関業務用通信回線等使用契約
100Mbit/S回線使用（関東地区）　12回線ほか5項目</t>
  </si>
  <si>
    <t>支出負担行為担当官
横浜税関総務部長
南埜　耕司
神奈川県横浜市中区海岸通１－１
ほか１官署</t>
  </si>
  <si>
    <t>ＫＤＤＩ株式会社
東京都千代田区大手町１－８－１</t>
  </si>
  <si>
    <t>＠33,460円ほか</t>
  </si>
  <si>
    <t>単価契約
予定調達数量総額
9,450,691円</t>
  </si>
  <si>
    <t>平成29年度コピー用紙の調達（単価契約）
A4（2,500枚/箱）　11,552箱ほか3品目</t>
  </si>
  <si>
    <t>桔梗屋洋紙株式会社
神奈川県横浜市金沢区幸浦２－２３－８</t>
  </si>
  <si>
    <t>＠1,156円ほか</t>
  </si>
  <si>
    <t>単価契約
予定調達数量総額
13,739,866円</t>
  </si>
  <si>
    <t>仙台空港官庁部分冷暖房用燃料油（Ａ重油）の単価契約
33,000リットル</t>
  </si>
  <si>
    <t>北日本石油株式会社仙台支店
宮城県仙台市宮城野区扇町７－６－１２</t>
  </si>
  <si>
    <t>＠59.076円</t>
  </si>
  <si>
    <t>単価契約
予定調達数量総額
1,949,508円</t>
  </si>
  <si>
    <t>仙台コンテナ検査センターにおける車両誘導等の請負単価契約
244日</t>
  </si>
  <si>
    <t>キョウワセキュリオン株式会社
福島県福島市五月町３－２０</t>
  </si>
  <si>
    <t>＠1,240円</t>
  </si>
  <si>
    <t>単価契約
予定調達数量総額
6,585,562円</t>
  </si>
  <si>
    <t>麻薬探知犬の管理委託に関する請負契約（仙台麻薬探知犬管理センター）
午前121回、午後121回</t>
  </si>
  <si>
    <t>ワンワントレーニングスクール
宮城県角田市横倉字明地４３－１</t>
  </si>
  <si>
    <t>個人事業主</t>
  </si>
  <si>
    <t>＠9,720円ほか</t>
  </si>
  <si>
    <t>単価契約
予定調達数量総額
2,678,940円</t>
  </si>
  <si>
    <t>麻薬探知犬の管理委託に関する請負契約（横浜麻薬探知犬管理センター）
121回</t>
  </si>
  <si>
    <t>株式会社フロントベル
埼玉県越谷市谷中町４－１７０</t>
  </si>
  <si>
    <t>同種の他の契約の予定価格を類推されるおそれがあるため公表しない</t>
  </si>
  <si>
    <t>＠23,004円</t>
  </si>
  <si>
    <t>単価契約
予定調達数量総額
2,783,484円</t>
  </si>
  <si>
    <t>電離放射線被曝線量測定業務の請負単価契約
環境用広範囲用　1,144件ほか2品目</t>
  </si>
  <si>
    <t>株式会社千代田テクノル
東京都文京区湯島１－７－１２</t>
  </si>
  <si>
    <t>＠475円ほか</t>
  </si>
  <si>
    <t>単価契約
予定調達数量総額
841,935円</t>
  </si>
  <si>
    <t>横浜税関コンテナ検査センター及び大黒埠頭コンテナ検査センターにおける車両誘導等の請負単価契約</t>
  </si>
  <si>
    <t>株式会社ルート・ワン
愛知県名古屋市中区千代田５－６－５　ＢＩＮＫＯビル</t>
  </si>
  <si>
    <t>同種の他の契約の予定価格を類推されるおそれがあるため公表しない</t>
  </si>
  <si>
    <t>＠1,425円</t>
  </si>
  <si>
    <t>単価契約
予定調達数量総額
15,131,318円</t>
  </si>
  <si>
    <t>横浜税関本関地区における行政文書等書類の第三者保管業務委託
保管 46,944箱　ほか3業務</t>
  </si>
  <si>
    <t>株式会社住友倉庫横浜支店
神奈川県横浜市中区山下町２２</t>
  </si>
  <si>
    <t>＠64.8円ほか</t>
  </si>
  <si>
    <t>単価契約
予定調達数量総額
3,189,088円</t>
  </si>
  <si>
    <t>麻薬探知犬犬舎清掃及びダミータオルの作製に関する請負契約</t>
  </si>
  <si>
    <t>株式会社小松植木
東京都八王子市子安町１－８－１７　小松ビル２０５</t>
  </si>
  <si>
    <t>＠5,470円</t>
  </si>
  <si>
    <t>単価契約
予定調達数量総額
1,334,728円</t>
  </si>
  <si>
    <t>平成29年度純正リサイクルトナー等の調達（単価契約）
PIXUS　iP100 70個ほか57品目</t>
  </si>
  <si>
    <t>＠1,209.6円ほか</t>
  </si>
  <si>
    <t>単価契約
予定調達数量総額
6,198,184円</t>
  </si>
  <si>
    <t>平成29年度自動車用燃料油の単価契約　ガソリン　105,000リットルほか１品目</t>
  </si>
  <si>
    <t>エネクスフリート株式会社
大阪府大阪市淀川区西宮原２－１－３</t>
  </si>
  <si>
    <t>@127.98円ほか</t>
  </si>
  <si>
    <t>単価契約
予定調達総額
13,935,360円</t>
  </si>
  <si>
    <t>横浜税関本関庁舎及び本関分庁舎の日常清掃並びに定期清掃に関する請負契約　一式</t>
  </si>
  <si>
    <t>共立管財株式会社
神奈川県横浜市中区海岸通３－９</t>
  </si>
  <si>
    <t>横浜税関監視部および仙台塩釜税関支署における自動車の賃貸借契約
一式</t>
  </si>
  <si>
    <t>株式会社日産カーレンタルソリューション
神奈川県横浜市西区高島１－１－１</t>
  </si>
  <si>
    <t>一般競争入札</t>
  </si>
  <si>
    <t>横浜税関本関庁舎及び横浜第一港湾合同庁舎等の警備保安業務に関する請負契約
一式</t>
  </si>
  <si>
    <t>キョウワセキュリオン株式会社
福島県福島市五月町３－２０</t>
  </si>
  <si>
    <t>分担契約
契約総額
42,768,000円</t>
  </si>
  <si>
    <t>仙台空港官庁事務所ほか2ヶ所の清掃業務に関する請負契約
一式</t>
  </si>
  <si>
    <t>支出負担行為担当官
横浜税関総務部長
南埜　耕司
神奈川県横浜市中区海岸通１－１
ほか４官署</t>
  </si>
  <si>
    <t>石井ビル管理株式会社
宮城県仙台市青葉区国分町３－６－１</t>
  </si>
  <si>
    <t>分担契約
契約総額
8,164,800円</t>
  </si>
  <si>
    <t>横浜税関本関庁舎ほか10ヶ所の一般廃棄物及び産業廃棄物処理に関する単価契約
燃やすごみ　16,445kgほか７品目</t>
  </si>
  <si>
    <t>株式会社ダイトーフジテック
神奈川県横浜市戸塚区名瀬町５５３</t>
  </si>
  <si>
    <t>@19.44円ほか</t>
  </si>
  <si>
    <t xml:space="preserve">単価契約
予定調達総額
1,354,367円
</t>
  </si>
  <si>
    <t>船橋港湾合同庁舎の清掃業務に関する請負契約
一式</t>
  </si>
  <si>
    <t>支出負担行為担当官
横浜税関総務部長
南埜　耕司
神奈川県横浜市中区海岸通１－１
ほか３官署</t>
  </si>
  <si>
    <t>株式会社佐生
千葉県富津市岩瀬８６０－４</t>
  </si>
  <si>
    <t>分担契約
契約総額
1,075,680円</t>
  </si>
  <si>
    <t>仙台空港官庁事務所の警備保安業務に関する請負契約
一式</t>
  </si>
  <si>
    <t>耕谷開発有限会社
宮城県名取市増田字猫塚１４７</t>
  </si>
  <si>
    <t>分担契約
契約総額
9,633,600円</t>
  </si>
  <si>
    <t>横須賀港湾合同庁舎及び横須賀税関支署三崎監視署の清掃業務に関する請負契約
一式</t>
  </si>
  <si>
    <t>支出負担行為担当官
横浜税関総務部長
南埜　耕司
神奈川県横浜市中区海岸通１－１
ほか２官署</t>
  </si>
  <si>
    <t>有限会社総合ビルメンテナンス
千葉県我孫子市南新木４－２３－２－１０３</t>
  </si>
  <si>
    <t>分担契約
契約総額
1,296,000円</t>
  </si>
  <si>
    <t>横浜税関監視部分庁舎ほか１１ヶ所の清掃業務の請負契約
一式</t>
  </si>
  <si>
    <t>日本ビルマネジメント株式会社
東京都新宿区西新宿１－１３－１２</t>
  </si>
  <si>
    <t>横浜第一港湾合同庁舎及び横浜税関新港分関の清掃業務に関する請負契約
一式</t>
  </si>
  <si>
    <t>分担契約
契約総額
2,592,000円</t>
  </si>
  <si>
    <t>千葉港湾合同庁舎及び千葉税関支署姉崎出張所の清掃業務に関する請負契約
一式</t>
  </si>
  <si>
    <t>分担契約
契約総額
2,052,000円</t>
  </si>
  <si>
    <t>乗用自動車（ワゴン・ハイブリッドタイプ（７人乗り））４台の交換購入契約　一式</t>
  </si>
  <si>
    <t>支出負担行為担当官代理
横浜税関総務部次長
谷　茂行
神奈川県横浜市中区海岸通１－１</t>
  </si>
  <si>
    <t>株式会社ホンダカーズ東京
東京都台東区上野５－１４－９</t>
  </si>
  <si>
    <t>横浜税関本関監視艇用軽油の単価契約</t>
  </si>
  <si>
    <t>横浜マリン石油株式会社
横浜市中区本牧ふ頭１５－４</t>
  </si>
  <si>
    <t>＠91,800円</t>
  </si>
  <si>
    <t>単価契約
予定調達総額
22,858,200円</t>
  </si>
  <si>
    <t>鹿島税関支署監視艇用軽油の単価契約</t>
  </si>
  <si>
    <t>野口商事株式会社
茨城県鹿嶋市大字長栖４０３</t>
  </si>
  <si>
    <t>＠61,560円</t>
  </si>
  <si>
    <t>単価契約
予定調達総額
7,571,880円</t>
  </si>
  <si>
    <t>仙台塩釜税関支署監視艇用軽油の単価契約</t>
  </si>
  <si>
    <t>株式会社辰巳商会
宮城県塩竈市港町１－６－７</t>
  </si>
  <si>
    <t>＠83,160円</t>
  </si>
  <si>
    <t>単価契約
予定調達総額
10,977,120円</t>
  </si>
  <si>
    <t>横浜税関本関庁舎他11ヶ所自家用電気工作物保安業務</t>
  </si>
  <si>
    <t>株式会社東京電気検査協会
東京都台東区浅草橋１－２７－５</t>
  </si>
  <si>
    <t>仙台空港官庁事務所設備等保守管理業務</t>
  </si>
  <si>
    <t>株式会社東武
宮城県仙台市青葉区立町１－２</t>
  </si>
  <si>
    <t>分担契約
契約総額
10,821,600円</t>
  </si>
  <si>
    <t>横浜税関本関庁舎他14ヶ所環境衛生維持管理業務</t>
  </si>
  <si>
    <t>株式会社東和総合サービス
大阪府大阪市西区阿波座１－５－２</t>
  </si>
  <si>
    <t>千葉港湾合同庁舎機械設備保守点検管理業務</t>
  </si>
  <si>
    <t>支出負担行為担当官
横浜税関総務部長
南埜　耕司
神奈川県横浜市中区海岸通１－１
ほか３官署</t>
  </si>
  <si>
    <t>有限会社総合ビルメンテナンス
千葉県我孫子市南新木４－２３－２－１０３</t>
  </si>
  <si>
    <t>分担契約
契約総額
1,944,000円</t>
  </si>
  <si>
    <t>横浜税関本関庁舎他４ヶ所及び横浜第一港湾合同庁舎冷暖房用設備点検整備等</t>
  </si>
  <si>
    <t>支出負担行為担当官
横浜税関総務部長
南埜　耕司
神奈川県横浜市中区海岸通１－１
ほか１官署</t>
  </si>
  <si>
    <t>株式会社玉川設備
神奈川県川崎市中原区下沼部１９１６</t>
  </si>
  <si>
    <t>分担契約
契約総額
3,240,000円</t>
  </si>
  <si>
    <t>横浜税関（本関地区）冷暖房用燃料油（灯油）の単価契約（37,000ℓ）</t>
  </si>
  <si>
    <t>支出負担行為担当官
横浜税関総務部長
南埜　耕司
神奈川県横浜市中区海岸通１－１</t>
  </si>
  <si>
    <t>久良岐屋石油株式会社
神奈川県横浜市港北区小机町２５６１</t>
  </si>
  <si>
    <t>@53.136円</t>
  </si>
  <si>
    <t>単価契約
予定調達総額
1,966,032円</t>
  </si>
  <si>
    <t>横浜税関本関庁舎等の敷地内における植栽維持管理業務に関する請負契約</t>
  </si>
  <si>
    <t>株式会社マステック
神奈川県横浜市都筑区南山田１－１－３７</t>
  </si>
  <si>
    <t>監視艇「みらい」船体維持修繕</t>
  </si>
  <si>
    <t>支出負担行為担当官代理
横浜税関総務部次長
谷　茂行
神奈川県横浜市中区海岸通１－１</t>
  </si>
  <si>
    <t>東亜鉄工株式会社
神奈川県横浜市鶴見区安善町１－３</t>
  </si>
  <si>
    <t>インターネットを使用した企業情報提供サービスに関する請負契約
企業情報　430件ほか97項目</t>
  </si>
  <si>
    <t>株式会社東京商工リサーチ横浜支店
神奈川県横浜市中区尾上町１－６</t>
  </si>
  <si>
    <t>＠1,296円ほか</t>
  </si>
  <si>
    <t>－</t>
  </si>
  <si>
    <t>単価契約
予定調達数量総額
1,805,436円</t>
  </si>
  <si>
    <t>Ｘ線貨物検査装置の保守に関する請負契約について（スミス・ハイマン社製）
5台</t>
  </si>
  <si>
    <t>Smiths Heimann Gmbh
東京都港区虎ノ門５－１－５</t>
  </si>
  <si>
    <t>Ｘ線貨物検査装置の保守に関する請負契約について（ＩＨＩ検査計測社製）
9台</t>
  </si>
  <si>
    <t>株式会社ＩＨＩ検査計測
東京都品川区南大井６－２５－３</t>
  </si>
  <si>
    <t>埠頭監視カメラシステムの撤去及び再設置に係る請負契約</t>
  </si>
  <si>
    <t>ＮＥＣネクサソリューションズ株式会社
東京都港区三田１－４－２８</t>
  </si>
  <si>
    <t>「税関給与システム機器」の賃貸借（再リース）
（平成29年4月1日～平成29年11月30日）</t>
  </si>
  <si>
    <t>富士通株式会社
官公庁営業本部
東京都港区東新橋１－５－２</t>
  </si>
  <si>
    <t>「税関給与システム機器等（クライアント端末）」の賃貸借（再リース）
（平成29年4月1日～平成29年11月30日）</t>
  </si>
  <si>
    <t>富士通株式会社
官公庁営業本部
東京都港区東新橋１－５－２</t>
  </si>
  <si>
    <t>大黒埠頭コンテナ貨物大型Ⅹ線検査装置の賃貸借契約</t>
  </si>
  <si>
    <t>平成29年度 官報公告等掲載契約
一式</t>
  </si>
  <si>
    <t>独立行政法人国立印刷局
東京都港区虎ノ門２－２－５</t>
  </si>
  <si>
    <t>官報の編集、印刷及びこれらに付帯する事務は、内閣府より独立行政法人国立印刷局に委任されており、競争を許さないことから会計法29条の3第4項に該当するため。</t>
  </si>
  <si>
    <t>＠831円/行ほか</t>
  </si>
  <si>
    <t>単価契約
予定調達数量総額
1,911,300円</t>
  </si>
  <si>
    <t>日経テレコン２１の利用　一式</t>
  </si>
  <si>
    <t>支出負担行為担当官
横浜税関総務部長
南埜　耕司
神奈川県横浜市中区海岸通１－１
ほか９官署</t>
  </si>
  <si>
    <t>株式会社日本経済新聞社
東京都千代田区大手町１－３－７
日経メディアマーケティング株式会社
東京都千代田区大手町１－３－７</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</si>
  <si>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t>
  </si>
  <si>
    <t>他官署で入札を実施</t>
  </si>
  <si>
    <t>横浜税関の自動車保守管理業務に係る請負契約</t>
  </si>
  <si>
    <t>オリックス自動車株式会社
東京都港区芝３－２２－８</t>
  </si>
  <si>
    <t>公募を実施した結果、業務履行可能な者が1者しかなく競争を許さないことから会計法第29条の3第4項に該当するため。</t>
  </si>
  <si>
    <t>タイヤパンク修理
単価契約含む</t>
  </si>
  <si>
    <t>宇都宮出張所庁舎の賃貸借契約
（平成29年4月1日～平成30年3月31日）</t>
  </si>
  <si>
    <t>支出負担行為担当官
横浜税関総務部長
南埜　耕司
神奈川県横浜市中区海岸通１－１</t>
  </si>
  <si>
    <t>株式会社お家ネットワーク
栃木県宇都宮市泉が丘６－３－２５</t>
  </si>
  <si>
    <t>当該場所でなければ行政事務を行うことが不可能であることから場所が限定され、供給者が一に特定される建物の賃借契約であり、競争性を許さないことから会計法第29条の3第4項に該当するため。</t>
  </si>
  <si>
    <t>福島空港国際線ターミナルビル内事務室等の賃貸借契約
（平成29年4月1日～平成30年3月31日）</t>
  </si>
  <si>
    <t>福島空港ビル株式会社
福島県石川郡玉川村大字北須釜字はばき田２１</t>
  </si>
  <si>
    <t>茨城空港旅客ターミナルビル内事務室等の賃貸借契約
（平成29年4月1日～平成30年3月31日）</t>
  </si>
  <si>
    <t>公益財団法人茨城県開発公社
茨城県水戸市笠原町９７８－２５</t>
  </si>
  <si>
    <t>川崎外郵出張所事務室の賃貸借契約
（平成29年4月1日～平成30年3月31日）</t>
  </si>
  <si>
    <t>日本郵便株式会社南関東支社長
神奈川県川崎市川崎区榎町１－２</t>
  </si>
  <si>
    <t>横須賀税関支署三崎監視署事務室使用許可
（平成29年4月1日～平成30年3月31日）</t>
  </si>
  <si>
    <t>三浦市長
神奈川県三浦市城山町１－１</t>
  </si>
  <si>
    <t>仙台港港湾施設（仙台大型X線）使用許可
（平成29年4月1日～平成30年3月31日）</t>
  </si>
  <si>
    <t>宮城県仙台塩釜港湾事務所長
宮城県仙台市宮城野区港３－１－３</t>
  </si>
  <si>
    <t>川崎税関支署敷地使用許可
（平成29年4月1日～平成30年3月31日）</t>
  </si>
  <si>
    <t>川崎市長
神奈川県川崎市川崎区宮本町１</t>
  </si>
  <si>
    <t>川崎支署東扇島出張所事務室使用許可
（平成29年4月1日～平成30年3月31日）</t>
  </si>
  <si>
    <t>公益社団法人川崎港振興協会
神奈川県川崎市川崎区東扇島３８－１</t>
  </si>
  <si>
    <t>大さん橋国際客船ターミナル事務室使用許可
（平成29年4月1日～平成30年3月31日）</t>
  </si>
  <si>
    <t>横浜港大さん橋国際客船ターミナル指定管理者
横浜港振興協会・神奈川新聞社・ハリマビステム共同事業体
神奈川県横浜市中区海岸通１－１</t>
  </si>
  <si>
    <t>共同事業体</t>
  </si>
  <si>
    <t>横浜市港湾施設（本牧大型X線、大黒大型X線）の使用許可（横浜市の使用許可）
（平成29年4月1日～平成30年3月31日）</t>
  </si>
  <si>
    <t>横浜市
神奈川県横浜市中区港町１－１</t>
  </si>
  <si>
    <t>仙台港国際ビジネスサポートセンターの賃貸借契約
（平成29年4月1日～平成30年3月31日）</t>
  </si>
  <si>
    <t>宮城県公営企業管理者
宮城県仙台市青葉区本町３－８－１</t>
  </si>
  <si>
    <t>茨城県石岡地区民間借上げ宿舎の賃貸借契約
（平成29年4月1日～平成30年3月31日）</t>
  </si>
  <si>
    <t>大東建託パートナーズ株式会社
東京都港区港南２－１６－１</t>
  </si>
  <si>
    <t>大型Ｘ線検査装置のシステム改修に係る請負契約（ＩＨＩ検査計測社製）</t>
  </si>
  <si>
    <t>平成２９年度総合健康診査等に係る業務委託契約（関東地区）
総合健康診査（４０歳以上）
５６１人ほか６項目</t>
  </si>
  <si>
    <t>公益財団法人神奈川県結核予防会
神奈川県横浜市中区元浜町４－３２</t>
  </si>
  <si>
    <t>@16,502円ほか</t>
  </si>
  <si>
    <t>単価契約
予定調達総額
12,743,140円</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</si>
  <si>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</si>
  <si>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</si>
  <si>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</si>
  <si>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</si>
  <si>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t>個人事業主</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</si>
  <si>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</si>
  <si>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</si>
  <si>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</si>
  <si>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</si>
  <si>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医療法人社団景翠会金沢健診クリニック
神奈川県横浜市金沢区谷津町３５</t>
  </si>
  <si>
    <t>京浜健診クリニック
神奈川県横浜市金沢区柳町３－９</t>
  </si>
  <si>
    <t>国家公務員共済組合連合会横須賀共済病院
神奈川県横須賀市米が浜通１－１６</t>
  </si>
  <si>
    <t>医療法人社団藤順会藤沢総合健診センター
神奈川県藤沢市鵠沼橘１－１７－１１</t>
  </si>
  <si>
    <t>社会医療法人財団石心会
神奈川県川崎市幸区都町３９－１</t>
  </si>
  <si>
    <t>医療法人社団　彩新会ＫＳＰクリニック
東京都江東区青海２丁目５番１０号</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</si>
  <si>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</si>
  <si>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</si>
  <si>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</si>
  <si>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</si>
  <si>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</si>
  <si>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</si>
  <si>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</si>
  <si>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平成２９年度総合健康診査等に係る業務委託契約（関東地区）
総合健康診査（４０歳以上）
５６１人ほか６項目</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</si>
  <si>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</si>
  <si>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</si>
  <si>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</si>
  <si>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</si>
  <si>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</si>
  <si>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</si>
  <si>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社会福祉法人白十字会白十字総合病院
茨城県神栖市賀２１４８</t>
  </si>
  <si>
    <t>公益財団法人筑波メディカルセンター
茨城県つくば市天久保１－３－１</t>
  </si>
  <si>
    <t>医療法人財団古宿会小美玉市医療センター
茨城県小美玉市中延６５１－２</t>
  </si>
  <si>
    <t>公益財団法人栃木県保健衛生事業団
栃木県宇都宮市駒生町３３３７－１</t>
  </si>
  <si>
    <t>大黒埠頭コンテナ貨物大型Ｘ線検査装置のデータ取得ユニット交換に係る請負契約</t>
  </si>
  <si>
    <t>大型Ｘ線検査装置のシステム改修に係る請負契約（スミスハイマン社製）</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</si>
  <si>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</si>
  <si>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</si>
  <si>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</si>
  <si>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横浜税関資料展示室に関する案内業務等委託契約</t>
  </si>
  <si>
    <t>一般競争入札</t>
  </si>
  <si>
    <t>一般的な参加要件以外は指定していない</t>
  </si>
  <si>
    <t>同種の他の契約の予定価格を類推されるおそれがあるため公表しない</t>
  </si>
  <si>
    <t>－</t>
  </si>
  <si>
    <t>横浜税関本関近隣にて受託者が本委託業務を確実に実施できること</t>
  </si>
  <si>
    <t>横浜税関で使用する庁舎（東北地区）における電力供給単価契約
700,603kwh</t>
  </si>
  <si>
    <t>横浜税関業務用通信回線等使用契約
100Mbit/S回線使用（関東地区）　12回線ほか5項目</t>
  </si>
  <si>
    <t>仙台空港官庁部分冷暖房用燃料油（Ａ重油）の単価契約
33,000リットル</t>
  </si>
  <si>
    <t>麻薬探知犬の管理委託に関する請負契約（仙台麻薬探知犬管理センター）
午前121回、午後121回</t>
  </si>
  <si>
    <t>個人事業主</t>
  </si>
  <si>
    <t>「動物の愛護及び管理に関する法律」第１０条第１項に基づく、第一種動物取扱業の保管にかかる登録証を有すること</t>
  </si>
  <si>
    <t>麻薬探知犬の管理委託に関する請負契約（横浜麻薬探知犬管理センター）
121回</t>
  </si>
  <si>
    <t>「動物の愛護及び管理に関する法律」第１０条第１項に基づく、第一種動物取扱業の保管にかかる登録証を有すること</t>
  </si>
  <si>
    <t>インターネットを使用した企業情報提供サービスに関する請負契約
企業情報　430件ほか97項目</t>
  </si>
  <si>
    <t>同種の他の契約の予定価格を類推されるおそれがあるため公表しない</t>
  </si>
  <si>
    <t>－</t>
  </si>
  <si>
    <t>企業データが200万社以上登録されていること。
登録データの内容は常に最新情報が表示できること。
など</t>
  </si>
  <si>
    <t>Ｘ線貨物検査装置の保守に関する請負契約について（スミス・ハイマン社製）
5台</t>
  </si>
  <si>
    <t>過去においてＸ線検査装置の保守を行った実績を有すること
作業予定者がＸ線作業主任者免許を所有していること、若しくはＸ線作業主任者と同等の社内教育等を受けていること
など</t>
  </si>
  <si>
    <t>Ｘ線貨物検査装置の保守に関する請負契約について（ＩＨＩ検査計測社製）
9台</t>
  </si>
  <si>
    <t>同種の他の契約の予定価格を類推されるおそれがあるため公表しない</t>
  </si>
  <si>
    <t>埠頭監視カメラシステムの撤去及び再設置に係る請負契約</t>
  </si>
  <si>
    <t>賃貸借機器であるため、賃貸借契約の相手先である株式会社JECCに本業務についての承諾を得ていることを証明すること。</t>
  </si>
  <si>
    <t>「税関給与システム機器」の賃貸借（再リース）
（平成29年4月1日～平成29年11月30日）</t>
  </si>
  <si>
    <t>『政府機関の情報セキュリティ対策のための統一規範』等を踏まえた対策を講じること。
など</t>
  </si>
  <si>
    <t>「税関給与システム機器等（クライアント端末）」の賃貸借（再リース）
（平成29年4月1日～平成29年11月30日）</t>
  </si>
  <si>
    <t>大黒埠頭コンテナ貨物大型Ⅹ線検査装置の賃貸借契約</t>
  </si>
  <si>
    <t>電離放射線健康診断を受診し、かつ放射線保護教育の受講をしているもの。</t>
  </si>
  <si>
    <t>横浜税関本関地区における行政文書等書類の第三者保管業務委託
保管 46,944箱　ほか3業務</t>
  </si>
  <si>
    <t>一般競争入札</t>
  </si>
  <si>
    <t>横浜税関本関から自動車で片道約３０分程度までの場所にあること。（保管場所の地図等を提示し、当館の了解を得ること）
「公文書の管理に関する法律」の趣旨を踏まえ、適正に業務を行わなければならない。
倉庫業法第３条の登録を受けていること。</t>
  </si>
  <si>
    <t>横浜税関の自動車保守管理業務に係る請負契約</t>
  </si>
  <si>
    <t>横須賀港湾合同庁舎及び横須賀税関支署三崎監視署の清掃業務に関する請負契約
一式</t>
  </si>
  <si>
    <t>横浜第一港湾合同庁舎及び横浜税関新港分関の清掃業務に関する請負契約
一式</t>
  </si>
  <si>
    <t>横浜税関本関監視艇用軽油の単価契約</t>
  </si>
  <si>
    <t>石油の備蓄の確保等に関する法律（昭和５０年法律第９６号）の規定に基づく石油販売業の届け出をしている者であること。</t>
  </si>
  <si>
    <t>横浜税関本関庁舎他14ヶ所環境衛生維持管理業務</t>
  </si>
  <si>
    <t>千葉港湾合同庁舎機械設備保守点検管理業務</t>
  </si>
  <si>
    <t>大型Ｘ線検査装置のシステム改修に係る請負契約（ＩＨＩ検査計測社製）</t>
  </si>
  <si>
    <t>賃貸借契約により借り受けているものであることから、賃貸借契約の相手先である株式会社ＩＨＩファイナンスサポートに本業務についての承諾を得ていることを証明すること。</t>
  </si>
  <si>
    <t>横浜税関本関庁舎他４ヶ所及び横浜第一港湾合同庁舎冷暖房用設備点検整備等</t>
  </si>
  <si>
    <t>大黒埠頭コンテナ貨物大型Ｘ線検査装置のデータ取得ユニット交換に係る請負契約</t>
  </si>
  <si>
    <t>過去においてＸ線検査装置の保守を行った実績を有すること。</t>
  </si>
  <si>
    <t>大型Ｘ線検査装置のシステム改修に係る請負契約（スミスハイマン社製）</t>
  </si>
  <si>
    <t>東京港湾合同庁舎空調他中央監視装置更新工事</t>
  </si>
  <si>
    <t>分担契約
契約総額
102,924,000円</t>
  </si>
  <si>
    <t>分担契約
契約総額
2,149,200円</t>
  </si>
  <si>
    <t>単価契約
予定調達総額
22,375,117円
一部分担契約
分担予定額
150,60,246円</t>
  </si>
  <si>
    <t>単価契約
予定調達総額
27,538,942円</t>
  </si>
  <si>
    <t>単価契約
予定調達総額
2,779,385円
(B)
分担契約
分担予定額
2,686,462円</t>
  </si>
  <si>
    <t>分担契約
契約総額
10,573,200円</t>
  </si>
  <si>
    <t>分担契約
契約総額
17,120,160円</t>
  </si>
  <si>
    <t>単価契約
予定調達総額
3,086,676円</t>
  </si>
  <si>
    <t>単価契約
予定調達総額
3,301,948円</t>
  </si>
  <si>
    <t>単価契約
予定調達総額
3,395,196円
一部分担契約
分担予定額
2,913,013円</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</si>
</sst>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0;[Red]#,##0"/>
    <numFmt numFmtId="213" formatCode="#,###&quot;円&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1"/>
      <color indexed="8"/>
      <name val="ＭＳ Ｐゴシック"/>
      <family val="3"/>
    </font>
    <font>
      <sz val="10"/>
      <name val="ＭＳ Ｐゴシック"/>
      <family val="3"/>
    </font>
    <font>
      <sz val="11"/>
      <name val="ＭＳ 明朝"/>
      <family val="1"/>
    </font>
    <font>
      <sz val="12"/>
      <name val="ＭＳ Ｐゴシック"/>
      <family val="3"/>
    </font>
    <font>
      <sz val="13"/>
      <name val="ＭＳ Ｐゴシック"/>
      <family val="3"/>
    </font>
    <font>
      <sz val="14"/>
      <name val="ＭＳ Ｐゴシック"/>
      <family val="3"/>
    </font>
    <font>
      <b/>
      <sz val="18"/>
      <color indexed="56"/>
      <name val="ＭＳ Ｐゴシック"/>
      <family val="3"/>
    </font>
    <font>
      <b/>
      <sz val="11"/>
      <color indexed="9"/>
      <name val="ＭＳ Ｐゴシック"/>
      <family val="3"/>
    </font>
    <font>
      <sz val="8"/>
      <color indexed="8"/>
      <name val="ＭＳ 明朝"/>
      <family val="1"/>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10"/>
      <color indexed="8"/>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11"/>
      <color indexed="8"/>
      <name val="Calibri"/>
      <family val="3"/>
    </font>
    <font>
      <sz val="1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37">
    <xf numFmtId="0" fontId="0" fillId="0" borderId="0" xfId="0" applyAlignment="1">
      <alignment vertical="center"/>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0" xfId="0" applyFont="1" applyBorder="1" applyAlignment="1">
      <alignment vertical="center" wrapText="1"/>
    </xf>
    <xf numFmtId="0" fontId="50" fillId="0" borderId="12" xfId="0" applyFont="1" applyBorder="1" applyAlignment="1">
      <alignment horizontal="justify" vertical="center" wrapText="1"/>
    </xf>
    <xf numFmtId="0" fontId="51" fillId="0" borderId="0" xfId="0" applyFont="1" applyAlignment="1">
      <alignment vertical="center"/>
    </xf>
    <xf numFmtId="0" fontId="50" fillId="0" borderId="0" xfId="0" applyFont="1" applyAlignment="1">
      <alignment vertical="center"/>
    </xf>
    <xf numFmtId="0" fontId="52" fillId="0" borderId="0" xfId="0" applyFont="1" applyAlignment="1">
      <alignment vertical="center"/>
    </xf>
    <xf numFmtId="0" fontId="52" fillId="0" borderId="0" xfId="0" applyFont="1" applyFill="1" applyAlignment="1">
      <alignment horizontal="center" vertical="center" wrapText="1"/>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0" fillId="0" borderId="0" xfId="0" applyNumberFormat="1" applyFont="1" applyAlignment="1">
      <alignment horizontal="center" vertical="center"/>
    </xf>
    <xf numFmtId="0" fontId="50" fillId="0" borderId="0" xfId="0" applyNumberFormat="1"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0" fillId="0" borderId="0" xfId="0" applyNumberFormat="1" applyFont="1" applyFill="1" applyAlignment="1">
      <alignment horizontal="center" vertical="center"/>
    </xf>
    <xf numFmtId="0" fontId="50" fillId="0" borderId="0" xfId="0" applyNumberFormat="1" applyFont="1" applyFill="1" applyAlignment="1">
      <alignment vertical="center"/>
    </xf>
    <xf numFmtId="0" fontId="50" fillId="0" borderId="10" xfId="0" applyFont="1" applyBorder="1" applyAlignment="1">
      <alignment horizontal="justify" vertical="center" wrapText="1"/>
    </xf>
    <xf numFmtId="0" fontId="50" fillId="0" borderId="13" xfId="0" applyFont="1" applyBorder="1" applyAlignment="1">
      <alignment horizontal="center" vertical="center" wrapText="1"/>
    </xf>
    <xf numFmtId="0" fontId="50" fillId="0" borderId="14" xfId="0" applyFont="1" applyBorder="1" applyAlignment="1">
      <alignment horizontal="justify" vertical="center" wrapText="1"/>
    </xf>
    <xf numFmtId="0" fontId="50" fillId="0" borderId="0" xfId="0" applyFont="1" applyAlignment="1">
      <alignment vertical="center"/>
    </xf>
    <xf numFmtId="0" fontId="50" fillId="0" borderId="0" xfId="0" applyFont="1" applyBorder="1" applyAlignment="1">
      <alignment horizontal="right" vertical="center" wrapText="1"/>
    </xf>
    <xf numFmtId="0" fontId="50" fillId="0" borderId="0" xfId="0" applyFont="1" applyAlignment="1">
      <alignment horizontal="justify" vertical="center"/>
    </xf>
    <xf numFmtId="0" fontId="52" fillId="0" borderId="0" xfId="66" applyFont="1" applyFill="1" applyAlignment="1">
      <alignment vertical="center" wrapText="1"/>
      <protection/>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0"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0" fontId="4" fillId="0" borderId="15" xfId="0" applyFont="1" applyFill="1" applyBorder="1" applyAlignment="1">
      <alignment horizontal="left" vertical="center" wrapText="1"/>
    </xf>
    <xf numFmtId="58" fontId="4" fillId="0" borderId="16" xfId="0" applyNumberFormat="1" applyFont="1" applyFill="1" applyBorder="1" applyAlignment="1">
      <alignment horizontal="center" vertical="center" wrapText="1"/>
    </xf>
    <xf numFmtId="0" fontId="50" fillId="0" borderId="16" xfId="0" applyFont="1" applyBorder="1" applyAlignment="1">
      <alignment vertical="center"/>
    </xf>
    <xf numFmtId="0" fontId="50" fillId="0" borderId="16" xfId="0" applyFont="1" applyBorder="1" applyAlignment="1">
      <alignment horizontal="center" vertical="center"/>
    </xf>
    <xf numFmtId="38" fontId="33" fillId="0" borderId="16" xfId="49" applyFont="1" applyBorder="1" applyAlignment="1">
      <alignment horizontal="center" vertical="center"/>
    </xf>
    <xf numFmtId="0" fontId="50" fillId="0" borderId="16" xfId="0" applyNumberFormat="1" applyFont="1" applyFill="1" applyBorder="1" applyAlignment="1">
      <alignment horizontal="center" vertical="center"/>
    </xf>
    <xf numFmtId="0" fontId="50" fillId="0" borderId="16" xfId="0" applyNumberFormat="1" applyFont="1" applyFill="1" applyBorder="1" applyAlignment="1">
      <alignment vertical="center"/>
    </xf>
    <xf numFmtId="0" fontId="52" fillId="0" borderId="16" xfId="0" applyFont="1" applyBorder="1" applyAlignment="1">
      <alignment horizontal="left" vertical="center" wrapText="1"/>
    </xf>
    <xf numFmtId="187" fontId="50" fillId="0" borderId="0" xfId="0" applyNumberFormat="1" applyFont="1" applyAlignment="1">
      <alignment horizontal="center" vertical="center"/>
    </xf>
    <xf numFmtId="0" fontId="52" fillId="0" borderId="0" xfId="66" applyFont="1" applyFill="1" applyBorder="1" applyAlignment="1">
      <alignment vertical="center" wrapText="1"/>
      <protection/>
    </xf>
    <xf numFmtId="58" fontId="52" fillId="0" borderId="0" xfId="66" applyNumberFormat="1" applyFont="1" applyFill="1" applyBorder="1" applyAlignment="1">
      <alignment horizontal="left" vertical="center" wrapText="1"/>
      <protection/>
    </xf>
    <xf numFmtId="0" fontId="52" fillId="0" borderId="0" xfId="0" applyFont="1" applyFill="1" applyAlignment="1">
      <alignment horizontal="center" vertical="center"/>
    </xf>
    <xf numFmtId="0" fontId="4" fillId="0" borderId="16" xfId="67" applyNumberFormat="1" applyFont="1" applyFill="1" applyBorder="1" applyAlignment="1">
      <alignment vertical="center" wrapText="1"/>
      <protection/>
    </xf>
    <xf numFmtId="0" fontId="50" fillId="0" borderId="0" xfId="0" applyFont="1" applyAlignment="1">
      <alignment horizontal="center" vertical="center"/>
    </xf>
    <xf numFmtId="0" fontId="4" fillId="0" borderId="16" xfId="0" applyFont="1" applyFill="1" applyBorder="1" applyAlignment="1">
      <alignment horizontal="left" vertical="center" wrapText="1"/>
    </xf>
    <xf numFmtId="58" fontId="4" fillId="0" borderId="16" xfId="66" applyNumberFormat="1" applyFont="1" applyFill="1" applyBorder="1" applyAlignment="1">
      <alignment horizontal="center" vertical="center" wrapText="1"/>
      <protection/>
    </xf>
    <xf numFmtId="58" fontId="4" fillId="0" borderId="16" xfId="66" applyNumberFormat="1" applyFont="1" applyFill="1" applyBorder="1" applyAlignment="1">
      <alignment horizontal="left" vertical="center" wrapText="1"/>
      <protection/>
    </xf>
    <xf numFmtId="190" fontId="4" fillId="0" borderId="16" xfId="0" applyNumberFormat="1" applyFont="1" applyFill="1" applyBorder="1" applyAlignment="1">
      <alignment horizontal="center" vertical="center" wrapText="1"/>
    </xf>
    <xf numFmtId="190" fontId="4" fillId="0" borderId="16" xfId="0" applyNumberFormat="1" applyFont="1" applyFill="1" applyBorder="1" applyAlignment="1">
      <alignment horizontal="center" vertical="center"/>
    </xf>
    <xf numFmtId="0" fontId="4" fillId="0" borderId="16" xfId="66" applyFont="1" applyFill="1" applyBorder="1" applyAlignment="1">
      <alignment vertical="center" wrapText="1"/>
      <protection/>
    </xf>
    <xf numFmtId="187" fontId="4" fillId="0" borderId="16" xfId="66" applyNumberFormat="1" applyFont="1" applyFill="1" applyBorder="1" applyAlignment="1">
      <alignment horizontal="center" vertical="center" wrapText="1"/>
      <protection/>
    </xf>
    <xf numFmtId="0" fontId="51" fillId="6" borderId="16" xfId="0" applyFont="1" applyFill="1" applyBorder="1" applyAlignment="1">
      <alignment horizontal="center" vertical="center" wrapText="1"/>
    </xf>
    <xf numFmtId="187" fontId="51" fillId="6" borderId="16" xfId="0" applyNumberFormat="1" applyFont="1" applyFill="1" applyBorder="1" applyAlignment="1">
      <alignment horizontal="center" vertical="center" wrapText="1"/>
    </xf>
    <xf numFmtId="38" fontId="54" fillId="6" borderId="16" xfId="49" applyFont="1" applyFill="1" applyBorder="1" applyAlignment="1">
      <alignment horizontal="center" vertical="center" wrapText="1"/>
    </xf>
    <xf numFmtId="0" fontId="51" fillId="6" borderId="16" xfId="0" applyNumberFormat="1" applyFont="1" applyFill="1" applyBorder="1" applyAlignment="1">
      <alignment horizontal="center" vertical="center" wrapText="1"/>
    </xf>
    <xf numFmtId="0" fontId="50" fillId="0" borderId="15" xfId="0" applyFont="1" applyFill="1" applyBorder="1" applyAlignment="1">
      <alignment horizontal="left" vertical="center" wrapText="1"/>
    </xf>
    <xf numFmtId="58" fontId="50" fillId="0" borderId="16" xfId="66" applyNumberFormat="1" applyFont="1" applyFill="1" applyBorder="1" applyAlignment="1">
      <alignment horizontal="center" vertical="center" wrapText="1"/>
      <protection/>
    </xf>
    <xf numFmtId="0" fontId="50" fillId="0" borderId="15" xfId="0" applyFont="1" applyFill="1" applyBorder="1" applyAlignment="1">
      <alignment horizontal="center" vertical="center" wrapText="1"/>
    </xf>
    <xf numFmtId="190" fontId="50" fillId="0" borderId="16" xfId="0" applyNumberFormat="1"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6" xfId="0" applyFont="1" applyFill="1" applyBorder="1" applyAlignment="1">
      <alignment horizontal="left" vertical="center" wrapText="1"/>
    </xf>
    <xf numFmtId="0" fontId="50" fillId="0" borderId="17" xfId="66" applyFont="1" applyFill="1" applyBorder="1" applyAlignment="1">
      <alignment vertical="center" wrapText="1"/>
      <protection/>
    </xf>
    <xf numFmtId="58" fontId="50" fillId="0" borderId="16" xfId="66" applyNumberFormat="1" applyFont="1" applyFill="1" applyBorder="1" applyAlignment="1">
      <alignment horizontal="center" vertical="center" shrinkToFit="1"/>
      <protection/>
    </xf>
    <xf numFmtId="190" fontId="50" fillId="0" borderId="16" xfId="0" applyNumberFormat="1" applyFont="1" applyFill="1" applyBorder="1" applyAlignment="1">
      <alignment horizontal="center" vertical="center"/>
    </xf>
    <xf numFmtId="183" fontId="50" fillId="0" borderId="16" xfId="67" applyNumberFormat="1" applyFont="1" applyFill="1" applyBorder="1" applyAlignment="1">
      <alignment horizontal="center" vertical="center" wrapText="1"/>
      <protection/>
    </xf>
    <xf numFmtId="190" fontId="50" fillId="0" borderId="15" xfId="0" applyNumberFormat="1" applyFont="1" applyFill="1" applyBorder="1" applyAlignment="1">
      <alignment horizontal="center" vertical="center" wrapText="1"/>
    </xf>
    <xf numFmtId="187" fontId="50" fillId="0" borderId="18" xfId="0" applyNumberFormat="1" applyFont="1" applyFill="1" applyBorder="1" applyAlignment="1">
      <alignment horizontal="center" vertical="center" wrapText="1"/>
    </xf>
    <xf numFmtId="0" fontId="50" fillId="0" borderId="16" xfId="67" applyNumberFormat="1" applyFont="1" applyFill="1" applyBorder="1" applyAlignment="1">
      <alignment vertical="center" wrapText="1"/>
      <protection/>
    </xf>
    <xf numFmtId="0" fontId="50" fillId="0" borderId="19" xfId="0" applyFont="1" applyFill="1" applyBorder="1" applyAlignment="1">
      <alignment horizontal="left" vertical="center" wrapText="1"/>
    </xf>
    <xf numFmtId="183" fontId="50" fillId="0" borderId="16" xfId="68" applyNumberFormat="1" applyFont="1" applyFill="1" applyBorder="1" applyAlignment="1">
      <alignment horizontal="center" vertical="center" wrapText="1"/>
      <protection/>
    </xf>
    <xf numFmtId="183" fontId="33" fillId="0" borderId="16" xfId="0" applyNumberFormat="1" applyFont="1" applyFill="1" applyBorder="1" applyAlignment="1">
      <alignment horizontal="center" vertical="center" wrapText="1"/>
    </xf>
    <xf numFmtId="201" fontId="50" fillId="0" borderId="15" xfId="59" applyNumberFormat="1" applyFont="1" applyFill="1" applyBorder="1" applyAlignment="1">
      <alignment horizontal="center" vertical="center" wrapText="1"/>
    </xf>
    <xf numFmtId="190" fontId="50" fillId="0" borderId="16" xfId="49" applyNumberFormat="1" applyFont="1" applyFill="1" applyBorder="1" applyAlignment="1">
      <alignment horizontal="center" vertical="center"/>
    </xf>
    <xf numFmtId="0" fontId="33" fillId="0" borderId="16" xfId="0" applyFont="1" applyFill="1" applyBorder="1" applyAlignment="1">
      <alignment vertical="center" wrapText="1"/>
    </xf>
    <xf numFmtId="187" fontId="50" fillId="0" borderId="16" xfId="0" applyNumberFormat="1" applyFont="1" applyFill="1" applyBorder="1" applyAlignment="1">
      <alignment horizontal="center" vertical="center" wrapText="1"/>
    </xf>
    <xf numFmtId="0" fontId="50" fillId="0" borderId="16" xfId="0" applyFont="1" applyFill="1" applyBorder="1" applyAlignment="1">
      <alignment horizontal="center" vertical="center"/>
    </xf>
    <xf numFmtId="0" fontId="50" fillId="0" borderId="17" xfId="67" applyNumberFormat="1" applyFont="1" applyFill="1" applyBorder="1" applyAlignment="1">
      <alignment horizontal="left" vertical="center" wrapText="1"/>
      <protection/>
    </xf>
    <xf numFmtId="187" fontId="50" fillId="0" borderId="15" xfId="0" applyNumberFormat="1" applyFont="1" applyFill="1" applyBorder="1" applyAlignment="1">
      <alignment horizontal="center" vertical="center" wrapText="1"/>
    </xf>
    <xf numFmtId="0" fontId="50" fillId="0" borderId="17" xfId="67" applyNumberFormat="1" applyFont="1" applyFill="1" applyBorder="1" applyAlignment="1">
      <alignment vertical="center" wrapText="1"/>
      <protection/>
    </xf>
    <xf numFmtId="188" fontId="50" fillId="0" borderId="15" xfId="0" applyNumberFormat="1" applyFont="1" applyFill="1" applyBorder="1" applyAlignment="1">
      <alignment horizontal="center" vertical="center" wrapText="1"/>
    </xf>
    <xf numFmtId="188" fontId="50" fillId="0" borderId="16" xfId="0" applyNumberFormat="1" applyFont="1" applyFill="1" applyBorder="1" applyAlignment="1">
      <alignment horizontal="center" vertical="center" wrapText="1"/>
    </xf>
    <xf numFmtId="188" fontId="50" fillId="0" borderId="15" xfId="67" applyNumberFormat="1" applyFont="1" applyFill="1" applyBorder="1" applyAlignment="1">
      <alignment horizontal="center" vertical="center" wrapText="1"/>
      <protection/>
    </xf>
    <xf numFmtId="188" fontId="33" fillId="0" borderId="16" xfId="0" applyNumberFormat="1" applyFont="1" applyFill="1" applyBorder="1" applyAlignment="1">
      <alignment horizontal="center" vertical="center" wrapText="1"/>
    </xf>
    <xf numFmtId="188" fontId="33" fillId="0" borderId="15" xfId="0" applyNumberFormat="1" applyFont="1" applyFill="1" applyBorder="1" applyAlignment="1">
      <alignment horizontal="center" vertical="center" wrapText="1"/>
    </xf>
    <xf numFmtId="187" fontId="0" fillId="0" borderId="16" xfId="67" applyNumberFormat="1" applyFont="1" applyFill="1" applyBorder="1" applyAlignment="1">
      <alignment horizontal="center" vertical="center" wrapText="1" shrinkToFit="1"/>
      <protection/>
    </xf>
    <xf numFmtId="190" fontId="50" fillId="0" borderId="15" xfId="0" applyNumberFormat="1" applyFont="1" applyFill="1" applyBorder="1" applyAlignment="1">
      <alignment horizontal="left" vertical="center" wrapText="1"/>
    </xf>
    <xf numFmtId="187" fontId="0" fillId="0" borderId="0" xfId="67" applyNumberFormat="1" applyFont="1" applyFill="1" applyBorder="1" applyAlignment="1">
      <alignment horizontal="center" vertical="center" wrapText="1" shrinkToFit="1"/>
      <protection/>
    </xf>
    <xf numFmtId="0" fontId="33" fillId="0" borderId="15" xfId="0" applyFont="1" applyFill="1" applyBorder="1" applyAlignment="1">
      <alignment vertical="center" wrapText="1"/>
    </xf>
    <xf numFmtId="193" fontId="33" fillId="0" borderId="15" xfId="49" applyNumberFormat="1" applyFont="1" applyFill="1" applyBorder="1" applyAlignment="1">
      <alignment horizontal="center" vertical="center" wrapText="1"/>
    </xf>
    <xf numFmtId="187" fontId="0" fillId="0" borderId="0" xfId="67" applyNumberFormat="1" applyFont="1" applyFill="1" applyBorder="1" applyAlignment="1">
      <alignment horizontal="center" vertical="center" wrapText="1" shrinkToFit="1"/>
      <protection/>
    </xf>
    <xf numFmtId="211" fontId="50" fillId="0" borderId="15" xfId="49" applyNumberFormat="1" applyFont="1" applyFill="1" applyBorder="1" applyAlignment="1">
      <alignment horizontal="center" vertical="center" wrapText="1" shrinkToFit="1"/>
    </xf>
    <xf numFmtId="0" fontId="0" fillId="0" borderId="16" xfId="67" applyNumberFormat="1" applyFont="1" applyFill="1" applyBorder="1" applyAlignment="1">
      <alignment vertical="center" wrapText="1"/>
      <protection/>
    </xf>
    <xf numFmtId="0" fontId="5" fillId="0" borderId="16" xfId="67" applyNumberFormat="1" applyFont="1" applyFill="1" applyBorder="1" applyAlignment="1">
      <alignment vertical="center" wrapText="1"/>
      <protection/>
    </xf>
    <xf numFmtId="0" fontId="0" fillId="0" borderId="0" xfId="67" applyNumberFormat="1" applyFont="1" applyFill="1" applyBorder="1" applyAlignment="1">
      <alignment horizontal="left" vertical="center" wrapText="1"/>
      <protection/>
    </xf>
    <xf numFmtId="0" fontId="50" fillId="0" borderId="0" xfId="0" applyFont="1" applyAlignment="1">
      <alignment horizontal="center" vertical="center"/>
    </xf>
    <xf numFmtId="0" fontId="50" fillId="0" borderId="0" xfId="0" applyFont="1" applyAlignment="1">
      <alignment horizontal="center" vertical="center"/>
    </xf>
    <xf numFmtId="0" fontId="50" fillId="0" borderId="0" xfId="0" applyFont="1" applyFill="1" applyAlignment="1">
      <alignment horizontal="center" vertical="center" wrapText="1"/>
    </xf>
    <xf numFmtId="0" fontId="50" fillId="0" borderId="16" xfId="66" applyFont="1" applyFill="1" applyBorder="1" applyAlignment="1">
      <alignment horizontal="center" vertical="center" wrapText="1"/>
      <protection/>
    </xf>
    <xf numFmtId="183" fontId="0" fillId="0" borderId="16" xfId="68" applyNumberFormat="1" applyFont="1" applyFill="1" applyBorder="1" applyAlignment="1">
      <alignment horizontal="center" vertical="center" wrapText="1"/>
      <protection/>
    </xf>
    <xf numFmtId="0" fontId="0" fillId="0" borderId="16" xfId="67" applyNumberFormat="1" applyFont="1" applyFill="1" applyBorder="1" applyAlignment="1">
      <alignment vertical="center" wrapText="1"/>
      <protection/>
    </xf>
    <xf numFmtId="0" fontId="0" fillId="0" borderId="16" xfId="67" applyNumberFormat="1" applyFont="1" applyFill="1" applyBorder="1" applyAlignment="1">
      <alignment horizontal="left" vertical="center" wrapText="1"/>
      <protection/>
    </xf>
    <xf numFmtId="0" fontId="55" fillId="0" borderId="0" xfId="0" applyFont="1" applyFill="1" applyAlignment="1">
      <alignment horizontal="center" vertical="center" wrapText="1"/>
    </xf>
    <xf numFmtId="0" fontId="0" fillId="0" borderId="20" xfId="0" applyNumberFormat="1" applyFont="1" applyFill="1" applyBorder="1" applyAlignment="1">
      <alignment horizontal="center" vertical="center" wrapText="1" shrinkToFit="1"/>
    </xf>
    <xf numFmtId="187" fontId="50"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0" xfId="0" applyFont="1" applyFill="1" applyBorder="1" applyAlignment="1">
      <alignment horizontal="center" vertical="center" wrapText="1"/>
    </xf>
    <xf numFmtId="187" fontId="6" fillId="0" borderId="0" xfId="67" applyNumberFormat="1" applyFont="1" applyFill="1" applyBorder="1" applyAlignment="1">
      <alignment horizontal="center" vertical="center" wrapText="1" shrinkToFit="1"/>
      <protection/>
    </xf>
    <xf numFmtId="187" fontId="6" fillId="33" borderId="0" xfId="67" applyNumberFormat="1" applyFont="1" applyFill="1" applyBorder="1" applyAlignment="1">
      <alignment horizontal="center" vertical="center" wrapText="1" shrinkToFit="1"/>
      <protection/>
    </xf>
    <xf numFmtId="187" fontId="7" fillId="0" borderId="0" xfId="42" applyNumberFormat="1" applyFont="1" applyFill="1" applyBorder="1" applyAlignment="1">
      <alignment horizontal="center" vertical="center" wrapText="1"/>
    </xf>
    <xf numFmtId="0" fontId="50" fillId="0" borderId="0" xfId="66" applyFont="1" applyFill="1" applyAlignment="1">
      <alignment horizontal="center" vertical="center" wrapText="1"/>
      <protection/>
    </xf>
    <xf numFmtId="0" fontId="50" fillId="0" borderId="0" xfId="66" applyFont="1" applyFill="1" applyAlignment="1">
      <alignment vertical="center" wrapText="1"/>
      <protection/>
    </xf>
    <xf numFmtId="187" fontId="50" fillId="0" borderId="0" xfId="66" applyNumberFormat="1" applyFont="1" applyFill="1" applyAlignment="1">
      <alignment vertical="center" wrapText="1"/>
      <protection/>
    </xf>
    <xf numFmtId="9" fontId="50" fillId="0" borderId="0" xfId="66" applyNumberFormat="1" applyFont="1" applyFill="1" applyAlignment="1">
      <alignment horizontal="center" vertical="center" wrapText="1"/>
      <protection/>
    </xf>
    <xf numFmtId="187" fontId="6" fillId="34" borderId="0" xfId="67" applyNumberFormat="1" applyFont="1" applyFill="1" applyBorder="1" applyAlignment="1">
      <alignment horizontal="center" vertical="center" wrapText="1" shrinkToFit="1"/>
      <protection/>
    </xf>
    <xf numFmtId="184" fontId="0" fillId="0" borderId="16" xfId="49" applyNumberFormat="1" applyFont="1" applyFill="1" applyBorder="1" applyAlignment="1">
      <alignment horizontal="center" vertical="center" wrapText="1"/>
    </xf>
    <xf numFmtId="0" fontId="55" fillId="0" borderId="0" xfId="0" applyFont="1" applyAlignment="1">
      <alignment vertical="center"/>
    </xf>
    <xf numFmtId="190" fontId="55" fillId="0" borderId="0" xfId="0" applyNumberFormat="1" applyFont="1" applyFill="1" applyBorder="1" applyAlignment="1">
      <alignment horizontal="center" vertical="center" wrapText="1"/>
    </xf>
    <xf numFmtId="190" fontId="55" fillId="0" borderId="0" xfId="0" applyNumberFormat="1" applyFont="1" applyFill="1" applyBorder="1" applyAlignment="1">
      <alignment horizontal="left" vertical="center" wrapText="1"/>
    </xf>
    <xf numFmtId="0" fontId="55" fillId="0" borderId="0" xfId="0" applyFont="1" applyFill="1" applyBorder="1" applyAlignment="1">
      <alignment horizontal="left" vertical="center" wrapText="1"/>
    </xf>
    <xf numFmtId="201" fontId="55" fillId="0" borderId="0" xfId="59" applyNumberFormat="1" applyFont="1" applyFill="1" applyBorder="1" applyAlignment="1">
      <alignment horizontal="center" vertical="center" wrapText="1"/>
    </xf>
    <xf numFmtId="190" fontId="55" fillId="0" borderId="0" xfId="49" applyNumberFormat="1" applyFont="1" applyFill="1" applyBorder="1" applyAlignment="1">
      <alignment horizontal="center" vertical="center" wrapText="1"/>
    </xf>
    <xf numFmtId="205" fontId="50" fillId="0" borderId="15" xfId="49" applyNumberFormat="1" applyFont="1" applyFill="1" applyBorder="1" applyAlignment="1">
      <alignment horizontal="center" vertical="center" wrapText="1" shrinkToFit="1"/>
    </xf>
    <xf numFmtId="184" fontId="33" fillId="0" borderId="16" xfId="49" applyNumberFormat="1" applyFont="1" applyFill="1" applyBorder="1" applyAlignment="1">
      <alignment horizontal="center" vertical="center" wrapText="1"/>
    </xf>
    <xf numFmtId="184" fontId="50" fillId="0" borderId="15" xfId="49" applyNumberFormat="1" applyFont="1" applyFill="1" applyBorder="1" applyAlignment="1">
      <alignment horizontal="center" vertical="center" wrapText="1" shrinkToFit="1"/>
    </xf>
    <xf numFmtId="184" fontId="0" fillId="0" borderId="16" xfId="49" applyNumberFormat="1" applyFont="1" applyFill="1" applyBorder="1" applyAlignment="1" quotePrefix="1">
      <alignment horizontal="center" vertical="center"/>
    </xf>
    <xf numFmtId="0" fontId="51" fillId="0" borderId="0" xfId="0" applyFont="1" applyFill="1" applyAlignment="1">
      <alignment horizontal="center" vertical="center" wrapText="1"/>
    </xf>
    <xf numFmtId="0" fontId="6" fillId="0" borderId="20" xfId="0" applyNumberFormat="1" applyFont="1" applyFill="1" applyBorder="1" applyAlignment="1">
      <alignment horizontal="center" vertical="center" wrapText="1" shrinkToFit="1"/>
    </xf>
    <xf numFmtId="187" fontId="51" fillId="0" borderId="0" xfId="0" applyNumberFormat="1" applyFont="1" applyFill="1" applyBorder="1" applyAlignment="1">
      <alignment horizontal="center" vertical="center" wrapText="1"/>
    </xf>
    <xf numFmtId="0" fontId="6" fillId="0" borderId="0" xfId="67" applyNumberFormat="1" applyFont="1" applyFill="1" applyBorder="1" applyAlignment="1">
      <alignment horizontal="left" vertical="center" wrapText="1"/>
      <protection/>
    </xf>
    <xf numFmtId="0" fontId="51" fillId="0" borderId="20" xfId="0" applyFont="1" applyFill="1" applyBorder="1" applyAlignment="1">
      <alignment horizontal="center" vertical="center" wrapText="1"/>
    </xf>
    <xf numFmtId="38" fontId="6" fillId="0" borderId="0" xfId="49" applyFont="1" applyFill="1" applyBorder="1" applyAlignment="1">
      <alignment horizontal="center" vertical="center" wrapText="1"/>
    </xf>
    <xf numFmtId="0" fontId="52" fillId="0" borderId="16" xfId="66" applyFont="1" applyFill="1" applyBorder="1" applyAlignment="1">
      <alignment horizontal="center" vertical="center" wrapText="1"/>
      <protection/>
    </xf>
    <xf numFmtId="187" fontId="50" fillId="0" borderId="16" xfId="66" applyNumberFormat="1" applyFont="1" applyFill="1" applyBorder="1" applyAlignment="1">
      <alignment horizontal="center" vertical="center" wrapText="1"/>
      <protection/>
    </xf>
    <xf numFmtId="0" fontId="4" fillId="0" borderId="19" xfId="0" applyFont="1" applyFill="1" applyBorder="1" applyAlignment="1">
      <alignment vertical="center" wrapText="1"/>
    </xf>
    <xf numFmtId="0" fontId="50" fillId="0" borderId="15" xfId="0" applyFont="1" applyFill="1" applyBorder="1" applyAlignment="1">
      <alignment vertical="center" wrapText="1"/>
    </xf>
    <xf numFmtId="189" fontId="50" fillId="0" borderId="15" xfId="0" applyNumberFormat="1" applyFont="1" applyFill="1" applyBorder="1" applyAlignment="1">
      <alignment horizontal="center" vertical="center" wrapText="1"/>
    </xf>
    <xf numFmtId="182" fontId="50" fillId="0" borderId="16" xfId="0" applyNumberFormat="1" applyFont="1" applyFill="1" applyBorder="1" applyAlignment="1">
      <alignment horizontal="center" vertical="center" wrapText="1"/>
    </xf>
    <xf numFmtId="0" fontId="50" fillId="0" borderId="19" xfId="0" applyFont="1" applyFill="1" applyBorder="1" applyAlignment="1">
      <alignment vertical="center" wrapText="1"/>
    </xf>
    <xf numFmtId="190" fontId="50" fillId="0" borderId="16" xfId="0" applyNumberFormat="1" applyFont="1" applyFill="1" applyBorder="1" applyAlignment="1">
      <alignment horizontal="left" vertical="center" wrapText="1"/>
    </xf>
    <xf numFmtId="190" fontId="50" fillId="0" borderId="16" xfId="0" applyNumberFormat="1" applyFont="1" applyFill="1" applyBorder="1" applyAlignment="1" quotePrefix="1">
      <alignment horizontal="center" vertical="center"/>
    </xf>
    <xf numFmtId="187" fontId="50" fillId="0" borderId="18" xfId="42" applyNumberFormat="1" applyFont="1" applyFill="1" applyBorder="1" applyAlignment="1">
      <alignment horizontal="center" vertical="center" wrapText="1"/>
    </xf>
    <xf numFmtId="183" fontId="50" fillId="0" borderId="15" xfId="0" applyNumberFormat="1" applyFont="1" applyFill="1" applyBorder="1" applyAlignment="1">
      <alignment horizontal="center" vertical="center" wrapText="1"/>
    </xf>
    <xf numFmtId="0" fontId="50" fillId="0" borderId="15" xfId="0" applyFont="1" applyFill="1" applyBorder="1" applyAlignment="1" quotePrefix="1">
      <alignment horizontal="center" vertical="center" wrapText="1"/>
    </xf>
    <xf numFmtId="189" fontId="50" fillId="0" borderId="16" xfId="67" applyNumberFormat="1" applyFont="1" applyFill="1" applyBorder="1" applyAlignment="1">
      <alignment horizontal="center" vertical="center" wrapText="1"/>
      <protection/>
    </xf>
    <xf numFmtId="211" fontId="50" fillId="0" borderId="16" xfId="49" applyNumberFormat="1" applyFont="1" applyFill="1" applyBorder="1" applyAlignment="1" quotePrefix="1">
      <alignment horizontal="right" vertical="center" wrapText="1"/>
    </xf>
    <xf numFmtId="211" fontId="50" fillId="0" borderId="16" xfId="49" applyNumberFormat="1" applyFont="1" applyFill="1" applyBorder="1" applyAlignment="1" quotePrefix="1">
      <alignment horizontal="right" vertical="center"/>
    </xf>
    <xf numFmtId="181" fontId="50" fillId="0" borderId="16" xfId="49" applyNumberFormat="1" applyFont="1" applyFill="1" applyBorder="1" applyAlignment="1">
      <alignment horizontal="center" vertical="center" wrapText="1"/>
    </xf>
    <xf numFmtId="189" fontId="50" fillId="0" borderId="16" xfId="0" applyNumberFormat="1" applyFont="1" applyFill="1" applyBorder="1" applyAlignment="1">
      <alignment horizontal="center" vertical="center" wrapText="1"/>
    </xf>
    <xf numFmtId="0" fontId="50" fillId="0" borderId="17" xfId="0" applyFont="1" applyFill="1" applyBorder="1" applyAlignment="1">
      <alignment horizontal="left" vertical="center" wrapText="1"/>
    </xf>
    <xf numFmtId="49" fontId="50" fillId="0" borderId="18" xfId="0" applyNumberFormat="1" applyFont="1" applyFill="1" applyBorder="1" applyAlignment="1">
      <alignment horizontal="center" vertical="center" wrapText="1"/>
    </xf>
    <xf numFmtId="49" fontId="50" fillId="0" borderId="16" xfId="49" applyNumberFormat="1" applyFont="1" applyFill="1" applyBorder="1" applyAlignment="1">
      <alignment horizontal="center" vertical="center"/>
    </xf>
    <xf numFmtId="0" fontId="50" fillId="0" borderId="18" xfId="0" applyFont="1" applyFill="1" applyBorder="1" applyAlignment="1">
      <alignment horizontal="center" vertical="center" wrapText="1"/>
    </xf>
    <xf numFmtId="3" fontId="50" fillId="0" borderId="15" xfId="0" applyNumberFormat="1" applyFont="1" applyFill="1" applyBorder="1" applyAlignment="1">
      <alignment horizontal="center" vertical="center" wrapText="1"/>
    </xf>
    <xf numFmtId="193" fontId="50" fillId="0" borderId="15" xfId="0" applyNumberFormat="1" applyFont="1" applyFill="1" applyBorder="1" applyAlignment="1">
      <alignment horizontal="center" vertical="center" wrapText="1"/>
    </xf>
    <xf numFmtId="49" fontId="50" fillId="0" borderId="15" xfId="0" applyNumberFormat="1" applyFont="1" applyFill="1" applyBorder="1" applyAlignment="1">
      <alignment horizontal="center" vertical="center" wrapText="1"/>
    </xf>
    <xf numFmtId="38" fontId="50" fillId="0" borderId="16" xfId="49" applyFont="1" applyFill="1" applyBorder="1" applyAlignment="1">
      <alignment horizontal="center" vertical="center" wrapText="1"/>
    </xf>
    <xf numFmtId="38" fontId="50" fillId="0" borderId="16" xfId="49" applyFont="1" applyFill="1" applyBorder="1" applyAlignment="1" quotePrefix="1">
      <alignment horizontal="center" vertical="center" wrapText="1"/>
    </xf>
    <xf numFmtId="187" fontId="50" fillId="0" borderId="16" xfId="67" applyNumberFormat="1" applyFont="1" applyFill="1" applyBorder="1" applyAlignment="1">
      <alignment horizontal="center" vertical="center" wrapText="1" shrinkToFit="1"/>
      <protection/>
    </xf>
    <xf numFmtId="193" fontId="50" fillId="0" borderId="15" xfId="49" applyNumberFormat="1" applyFont="1" applyFill="1" applyBorder="1" applyAlignment="1">
      <alignment horizontal="center" vertical="center" wrapText="1"/>
    </xf>
    <xf numFmtId="49" fontId="50" fillId="0" borderId="16" xfId="66" applyNumberFormat="1" applyFont="1" applyFill="1" applyBorder="1" applyAlignment="1">
      <alignment horizontal="center" vertical="center" wrapText="1"/>
      <protection/>
    </xf>
    <xf numFmtId="0" fontId="50" fillId="35" borderId="16" xfId="0" applyFont="1" applyFill="1" applyBorder="1" applyAlignment="1">
      <alignment horizontal="left" vertical="center" wrapText="1"/>
    </xf>
    <xf numFmtId="0" fontId="56" fillId="35" borderId="16" xfId="0" applyFont="1" applyFill="1" applyBorder="1" applyAlignment="1">
      <alignment vertical="center" wrapText="1"/>
    </xf>
    <xf numFmtId="58" fontId="50" fillId="35" borderId="16" xfId="66" applyNumberFormat="1" applyFont="1" applyFill="1" applyBorder="1" applyAlignment="1">
      <alignment horizontal="center" vertical="center" wrapText="1"/>
      <protection/>
    </xf>
    <xf numFmtId="49" fontId="50" fillId="35" borderId="16" xfId="0" applyNumberFormat="1" applyFont="1" applyFill="1" applyBorder="1" applyAlignment="1">
      <alignment horizontal="center" vertical="center" wrapText="1"/>
    </xf>
    <xf numFmtId="58" fontId="50" fillId="35" borderId="16" xfId="66" applyNumberFormat="1" applyFont="1" applyFill="1" applyBorder="1" applyAlignment="1">
      <alignment horizontal="left" vertical="center" wrapText="1"/>
      <protection/>
    </xf>
    <xf numFmtId="190" fontId="50" fillId="35" borderId="16" xfId="0" applyNumberFormat="1" applyFont="1" applyFill="1" applyBorder="1" applyAlignment="1">
      <alignment horizontal="center" vertical="center" wrapText="1"/>
    </xf>
    <xf numFmtId="190" fontId="50" fillId="35" borderId="16" xfId="0" applyNumberFormat="1" applyFont="1" applyFill="1" applyBorder="1" applyAlignment="1">
      <alignment horizontal="center" vertical="center"/>
    </xf>
    <xf numFmtId="187" fontId="50" fillId="35" borderId="16" xfId="42" applyNumberFormat="1" applyFont="1" applyFill="1" applyBorder="1" applyAlignment="1">
      <alignment horizontal="center" vertical="center" wrapText="1"/>
    </xf>
    <xf numFmtId="49" fontId="50" fillId="35" borderId="16" xfId="0" applyNumberFormat="1" applyFont="1" applyFill="1" applyBorder="1" applyAlignment="1" quotePrefix="1">
      <alignment horizontal="center" vertical="center" wrapText="1"/>
    </xf>
    <xf numFmtId="189" fontId="33" fillId="0" borderId="16" xfId="0" applyNumberFormat="1" applyFont="1" applyFill="1" applyBorder="1" applyAlignment="1">
      <alignment horizontal="center" vertical="center" wrapText="1"/>
    </xf>
    <xf numFmtId="0" fontId="56" fillId="0" borderId="16" xfId="0" applyFont="1" applyFill="1" applyBorder="1" applyAlignment="1">
      <alignment vertical="center" wrapText="1"/>
    </xf>
    <xf numFmtId="49" fontId="50" fillId="0" borderId="21" xfId="66" applyNumberFormat="1" applyFont="1" applyFill="1" applyBorder="1" applyAlignment="1">
      <alignment horizontal="center" vertical="center" wrapText="1"/>
      <protection/>
    </xf>
    <xf numFmtId="0" fontId="50" fillId="35" borderId="15" xfId="0" applyFont="1" applyFill="1" applyBorder="1" applyAlignment="1">
      <alignment horizontal="left" vertical="center" wrapText="1"/>
    </xf>
    <xf numFmtId="0" fontId="50" fillId="35" borderId="15" xfId="0" applyFont="1" applyFill="1" applyBorder="1" applyAlignment="1">
      <alignment vertical="center" wrapText="1"/>
    </xf>
    <xf numFmtId="183" fontId="50" fillId="35" borderId="16" xfId="68" applyNumberFormat="1" applyFont="1" applyFill="1" applyBorder="1" applyAlignment="1">
      <alignment horizontal="center" vertical="center" wrapText="1"/>
      <protection/>
    </xf>
    <xf numFmtId="189" fontId="50" fillId="35" borderId="15" xfId="0" applyNumberFormat="1" applyFont="1" applyFill="1" applyBorder="1" applyAlignment="1">
      <alignment horizontal="center" vertical="center" wrapText="1"/>
    </xf>
    <xf numFmtId="0" fontId="50" fillId="35" borderId="15" xfId="0" applyFont="1" applyFill="1" applyBorder="1" applyAlignment="1">
      <alignment horizontal="center" vertical="center" wrapText="1"/>
    </xf>
    <xf numFmtId="190" fontId="50" fillId="35" borderId="16" xfId="0" applyNumberFormat="1" applyFont="1" applyFill="1" applyBorder="1" applyAlignment="1">
      <alignment horizontal="left" vertical="center" wrapText="1"/>
    </xf>
    <xf numFmtId="190" fontId="50" fillId="35" borderId="16" xfId="0" applyNumberFormat="1" applyFont="1" applyFill="1" applyBorder="1" applyAlignment="1" quotePrefix="1">
      <alignment horizontal="center" vertical="center"/>
    </xf>
    <xf numFmtId="183" fontId="50" fillId="35" borderId="16" xfId="67" applyNumberFormat="1" applyFont="1" applyFill="1" applyBorder="1" applyAlignment="1">
      <alignment horizontal="center" vertical="center" wrapText="1"/>
      <protection/>
    </xf>
    <xf numFmtId="187" fontId="50" fillId="35" borderId="18" xfId="42" applyNumberFormat="1" applyFont="1" applyFill="1" applyBorder="1" applyAlignment="1">
      <alignment horizontal="center" vertical="center" wrapText="1"/>
    </xf>
    <xf numFmtId="0" fontId="50" fillId="35" borderId="16" xfId="67" applyNumberFormat="1" applyFont="1" applyFill="1" applyBorder="1" applyAlignment="1" quotePrefix="1">
      <alignment horizontal="center" vertical="center" wrapText="1"/>
      <protection/>
    </xf>
    <xf numFmtId="189" fontId="50" fillId="35" borderId="16" xfId="67" applyNumberFormat="1" applyFont="1" applyFill="1" applyBorder="1" applyAlignment="1">
      <alignment horizontal="center" vertical="center" wrapText="1"/>
      <protection/>
    </xf>
    <xf numFmtId="0" fontId="4" fillId="35" borderId="19" xfId="0" applyFont="1" applyFill="1" applyBorder="1" applyAlignment="1">
      <alignment vertical="center" wrapText="1"/>
    </xf>
    <xf numFmtId="0" fontId="4" fillId="0" borderId="19" xfId="0" applyFont="1" applyFill="1" applyBorder="1" applyAlignment="1">
      <alignment horizontal="center" vertical="center" wrapText="1"/>
    </xf>
    <xf numFmtId="0" fontId="50" fillId="35" borderId="19" xfId="0" applyFont="1" applyFill="1" applyBorder="1" applyAlignment="1">
      <alignment vertical="center" wrapText="1"/>
    </xf>
    <xf numFmtId="181" fontId="33" fillId="0" borderId="16" xfId="49" applyNumberFormat="1" applyFont="1" applyFill="1" applyBorder="1" applyAlignment="1">
      <alignment horizontal="center" vertical="center" wrapText="1"/>
    </xf>
    <xf numFmtId="181" fontId="50" fillId="0" borderId="16" xfId="49" applyNumberFormat="1" applyFont="1" applyFill="1" applyBorder="1" applyAlignment="1">
      <alignment horizontal="left" vertical="center" wrapText="1" shrinkToFit="1"/>
    </xf>
    <xf numFmtId="202" fontId="50" fillId="0" borderId="16" xfId="0" applyNumberFormat="1" applyFont="1" applyFill="1" applyBorder="1" applyAlignment="1">
      <alignment horizontal="center" vertical="center" wrapText="1"/>
    </xf>
    <xf numFmtId="190" fontId="50" fillId="0" borderId="15" xfId="59" applyNumberFormat="1" applyFont="1" applyFill="1" applyBorder="1" applyAlignment="1">
      <alignment horizontal="left" vertical="center" wrapText="1"/>
    </xf>
    <xf numFmtId="181" fontId="50" fillId="0" borderId="16" xfId="49" applyNumberFormat="1" applyFont="1" applyFill="1" applyBorder="1" applyAlignment="1">
      <alignment horizontal="center" vertical="center" wrapText="1" shrinkToFit="1"/>
    </xf>
    <xf numFmtId="190" fontId="50" fillId="0" borderId="15" xfId="59" applyNumberFormat="1" applyFont="1" applyFill="1" applyBorder="1" applyAlignment="1">
      <alignment horizontal="center" vertical="center" wrapText="1"/>
    </xf>
    <xf numFmtId="182" fontId="50" fillId="0" borderId="15" xfId="0" applyNumberFormat="1" applyFont="1" applyFill="1" applyBorder="1" applyAlignment="1">
      <alignment horizontal="center" vertical="center" wrapText="1"/>
    </xf>
    <xf numFmtId="0" fontId="33" fillId="0" borderId="16" xfId="67" applyNumberFormat="1" applyFont="1" applyFill="1" applyBorder="1" applyAlignment="1">
      <alignment vertical="center" wrapText="1"/>
      <protection/>
    </xf>
    <xf numFmtId="181" fontId="50" fillId="0" borderId="16" xfId="49" applyNumberFormat="1" applyFont="1" applyFill="1" applyBorder="1" applyAlignment="1">
      <alignment horizontal="center" vertical="center" shrinkToFit="1"/>
    </xf>
    <xf numFmtId="202" fontId="50" fillId="0" borderId="15" xfId="0" applyNumberFormat="1" applyFont="1" applyFill="1" applyBorder="1" applyAlignment="1">
      <alignment horizontal="center" vertical="center" wrapText="1"/>
    </xf>
    <xf numFmtId="181" fontId="33" fillId="0" borderId="16" xfId="49" applyNumberFormat="1" applyFont="1" applyFill="1" applyBorder="1" applyAlignment="1">
      <alignment horizontal="left" vertical="center" wrapText="1"/>
    </xf>
    <xf numFmtId="211" fontId="50" fillId="0" borderId="16" xfId="49" applyNumberFormat="1" applyFont="1" applyFill="1" applyBorder="1" applyAlignment="1" quotePrefix="1">
      <alignment horizontal="center" vertical="center" wrapText="1"/>
    </xf>
    <xf numFmtId="211" fontId="50" fillId="0" borderId="16" xfId="49" applyNumberFormat="1" applyFont="1" applyFill="1" applyBorder="1" applyAlignment="1" quotePrefix="1">
      <alignment horizontal="center" vertical="center"/>
    </xf>
    <xf numFmtId="181" fontId="50" fillId="0" borderId="16" xfId="49" applyNumberFormat="1" applyFont="1" applyFill="1" applyBorder="1" applyAlignment="1">
      <alignment vertical="center" shrinkToFit="1"/>
    </xf>
    <xf numFmtId="181" fontId="50" fillId="0" borderId="16" xfId="49" applyNumberFormat="1" applyFont="1" applyFill="1" applyBorder="1" applyAlignment="1">
      <alignment horizontal="right" vertical="center" shrinkToFit="1"/>
    </xf>
    <xf numFmtId="181" fontId="50" fillId="0" borderId="15" xfId="49" applyNumberFormat="1" applyFont="1" applyFill="1" applyBorder="1" applyAlignment="1">
      <alignment horizontal="center" vertical="center" shrinkToFit="1"/>
    </xf>
    <xf numFmtId="0" fontId="50" fillId="0" borderId="0" xfId="0" applyFont="1" applyFill="1" applyAlignment="1">
      <alignment vertical="center" wrapText="1"/>
    </xf>
    <xf numFmtId="193" fontId="55" fillId="0" borderId="0" xfId="0" applyNumberFormat="1" applyFont="1" applyFill="1" applyBorder="1" applyAlignment="1">
      <alignment horizontal="center" vertical="center" wrapText="1"/>
    </xf>
    <xf numFmtId="184" fontId="55" fillId="0" borderId="0" xfId="0" applyNumberFormat="1" applyFont="1" applyFill="1" applyBorder="1" applyAlignment="1">
      <alignment horizontal="center" vertical="center" wrapText="1"/>
    </xf>
    <xf numFmtId="184" fontId="55" fillId="0" borderId="0" xfId="49" applyNumberFormat="1" applyFont="1" applyFill="1" applyBorder="1" applyAlignment="1">
      <alignment horizontal="center" vertical="center" wrapText="1"/>
    </xf>
    <xf numFmtId="184" fontId="8" fillId="0" borderId="0" xfId="49" applyNumberFormat="1" applyFont="1" applyFill="1" applyBorder="1" applyAlignment="1">
      <alignment horizontal="center" vertical="center" wrapText="1"/>
    </xf>
    <xf numFmtId="186" fontId="50" fillId="0" borderId="0" xfId="66" applyNumberFormat="1" applyFont="1" applyFill="1" applyAlignment="1">
      <alignment horizontal="center" vertical="center" wrapText="1"/>
      <protection/>
    </xf>
    <xf numFmtId="211" fontId="50" fillId="0" borderId="0" xfId="66" applyNumberFormat="1" applyFont="1" applyFill="1" applyAlignment="1">
      <alignment horizontal="center" vertical="center" wrapText="1"/>
      <protection/>
    </xf>
    <xf numFmtId="211" fontId="6" fillId="0" borderId="0" xfId="49" applyNumberFormat="1" applyFont="1" applyFill="1" applyBorder="1" applyAlignment="1">
      <alignment horizontal="center" vertical="center" wrapText="1"/>
    </xf>
    <xf numFmtId="211" fontId="0" fillId="0" borderId="0" xfId="49" applyNumberFormat="1" applyFont="1" applyFill="1" applyBorder="1" applyAlignment="1">
      <alignment horizontal="center" vertical="center" wrapText="1"/>
    </xf>
    <xf numFmtId="212" fontId="50" fillId="0" borderId="0" xfId="66" applyNumberFormat="1" applyFont="1" applyFill="1" applyAlignment="1">
      <alignment horizontal="center" vertical="center" wrapText="1"/>
      <protection/>
    </xf>
    <xf numFmtId="3" fontId="50" fillId="0" borderId="0" xfId="66" applyNumberFormat="1" applyFont="1" applyFill="1" applyAlignment="1">
      <alignment vertical="center" wrapText="1"/>
      <protection/>
    </xf>
    <xf numFmtId="188" fontId="50" fillId="35" borderId="15" xfId="67" applyNumberFormat="1" applyFont="1" applyFill="1" applyBorder="1" applyAlignment="1">
      <alignment horizontal="center" vertical="center" wrapText="1"/>
      <protection/>
    </xf>
    <xf numFmtId="188" fontId="50" fillId="35" borderId="15" xfId="0" applyNumberFormat="1" applyFont="1" applyFill="1" applyBorder="1" applyAlignment="1">
      <alignment horizontal="center" vertical="center" wrapText="1"/>
    </xf>
    <xf numFmtId="211" fontId="51" fillId="0" borderId="0" xfId="0" applyNumberFormat="1" applyFont="1" applyFill="1" applyBorder="1" applyAlignment="1">
      <alignment horizontal="center" vertical="center" wrapText="1"/>
    </xf>
    <xf numFmtId="211" fontId="51" fillId="0" borderId="0" xfId="59" applyNumberFormat="1" applyFont="1" applyFill="1" applyBorder="1" applyAlignment="1">
      <alignment horizontal="center" vertical="center" wrapText="1"/>
    </xf>
    <xf numFmtId="193" fontId="0" fillId="0" borderId="16" xfId="49" applyNumberFormat="1" applyFont="1" applyFill="1" applyBorder="1" applyAlignment="1">
      <alignment horizontal="center" vertical="center" wrapText="1"/>
    </xf>
    <xf numFmtId="187" fontId="0" fillId="0" borderId="16" xfId="67" applyNumberFormat="1" applyFont="1" applyFill="1" applyBorder="1" applyAlignment="1">
      <alignment horizontal="center" vertical="center" wrapText="1" shrinkToFit="1"/>
      <protection/>
    </xf>
    <xf numFmtId="184" fontId="0" fillId="0" borderId="16" xfId="49" applyNumberFormat="1" applyFont="1" applyFill="1" applyBorder="1" applyAlignment="1">
      <alignment horizontal="center" vertical="center" wrapText="1"/>
    </xf>
    <xf numFmtId="0" fontId="50" fillId="0" borderId="17" xfId="66" applyFont="1" applyFill="1" applyBorder="1" applyAlignment="1">
      <alignment horizontal="center" vertical="center" wrapText="1"/>
      <protection/>
    </xf>
    <xf numFmtId="0" fontId="52" fillId="0" borderId="0" xfId="66" applyFont="1" applyFill="1" applyAlignment="1">
      <alignment horizontal="center" vertical="center" wrapText="1"/>
      <protection/>
    </xf>
    <xf numFmtId="0" fontId="53" fillId="0" borderId="16" xfId="66" applyFont="1" applyFill="1" applyBorder="1" applyAlignment="1">
      <alignment horizontal="center" vertical="center" wrapText="1"/>
      <protection/>
    </xf>
    <xf numFmtId="190" fontId="50" fillId="35" borderId="15" xfId="0" applyNumberFormat="1" applyFont="1" applyFill="1" applyBorder="1" applyAlignment="1">
      <alignment horizontal="center" vertical="center" wrapText="1"/>
    </xf>
    <xf numFmtId="58" fontId="50" fillId="0" borderId="17" xfId="67" applyNumberFormat="1" applyFont="1" applyFill="1" applyBorder="1" applyAlignment="1">
      <alignment horizontal="left" vertical="center" wrapText="1"/>
      <protection/>
    </xf>
    <xf numFmtId="190" fontId="50" fillId="0" borderId="15" xfId="0" applyNumberFormat="1" applyFont="1" applyFill="1" applyBorder="1" applyAlignment="1" quotePrefix="1">
      <alignment horizontal="center" vertical="center" wrapText="1"/>
    </xf>
    <xf numFmtId="181" fontId="33" fillId="0" borderId="16" xfId="49" applyNumberFormat="1" applyFont="1" applyFill="1" applyBorder="1" applyAlignment="1" quotePrefix="1">
      <alignment horizontal="center" vertical="center" wrapText="1"/>
    </xf>
    <xf numFmtId="0" fontId="50" fillId="0" borderId="16" xfId="0" applyNumberFormat="1" applyFont="1" applyFill="1" applyBorder="1" applyAlignment="1">
      <alignment vertical="center" wrapText="1"/>
    </xf>
    <xf numFmtId="0" fontId="50" fillId="0" borderId="16" xfId="0" applyNumberFormat="1" applyFont="1" applyFill="1" applyBorder="1" applyAlignment="1">
      <alignment horizontal="left" vertical="center" wrapText="1"/>
    </xf>
    <xf numFmtId="205" fontId="50" fillId="0" borderId="16" xfId="49" applyNumberFormat="1" applyFont="1" applyFill="1" applyBorder="1" applyAlignment="1">
      <alignment horizontal="center" vertical="center" wrapText="1" shrinkToFit="1"/>
    </xf>
    <xf numFmtId="0" fontId="50"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horizontal="center" vertical="center"/>
    </xf>
    <xf numFmtId="0" fontId="50" fillId="0" borderId="16" xfId="67" applyNumberFormat="1" applyFont="1" applyFill="1" applyBorder="1" applyAlignment="1">
      <alignment horizontal="left" vertical="center" wrapText="1"/>
      <protection/>
    </xf>
    <xf numFmtId="188" fontId="50" fillId="0" borderId="16" xfId="67" applyNumberFormat="1" applyFont="1" applyFill="1" applyBorder="1" applyAlignment="1">
      <alignment horizontal="center" vertical="center" wrapText="1"/>
      <protection/>
    </xf>
    <xf numFmtId="205" fontId="50" fillId="0" borderId="16" xfId="49" applyNumberFormat="1" applyFont="1" applyFill="1" applyBorder="1" applyAlignment="1">
      <alignment horizontal="center" vertical="center" wrapText="1"/>
    </xf>
    <xf numFmtId="0" fontId="52" fillId="0" borderId="16" xfId="66" applyFont="1" applyFill="1" applyBorder="1" applyAlignment="1">
      <alignment vertical="center" wrapText="1"/>
      <protection/>
    </xf>
    <xf numFmtId="58" fontId="52" fillId="0" borderId="16" xfId="66" applyNumberFormat="1" applyFont="1" applyFill="1" applyBorder="1" applyAlignment="1">
      <alignment horizontal="left" vertical="center" wrapText="1"/>
      <protection/>
    </xf>
    <xf numFmtId="189" fontId="52" fillId="0" borderId="16" xfId="66" applyNumberFormat="1" applyFont="1" applyFill="1" applyBorder="1" applyAlignment="1">
      <alignment horizontal="center" vertical="center" wrapText="1"/>
      <protection/>
    </xf>
    <xf numFmtId="0" fontId="51" fillId="0" borderId="0" xfId="0" applyFont="1" applyAlignment="1">
      <alignment horizontal="center" vertical="center"/>
    </xf>
    <xf numFmtId="0" fontId="13" fillId="0" borderId="16" xfId="0" applyFont="1" applyFill="1" applyBorder="1" applyAlignment="1">
      <alignment vertical="center" wrapText="1"/>
    </xf>
    <xf numFmtId="0" fontId="4" fillId="0" borderId="17" xfId="66" applyFont="1" applyFill="1" applyBorder="1" applyAlignment="1">
      <alignment vertical="center" wrapText="1"/>
      <protection/>
    </xf>
    <xf numFmtId="0" fontId="50" fillId="0" borderId="0" xfId="0" applyFont="1" applyFill="1" applyAlignment="1">
      <alignment horizontal="righ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1" fillId="6" borderId="16" xfId="0" applyFont="1" applyFill="1" applyBorder="1" applyAlignment="1">
      <alignment horizontal="right" vertical="center" wrapText="1"/>
    </xf>
    <xf numFmtId="0" fontId="0" fillId="0" borderId="16" xfId="67" applyNumberFormat="1" applyFont="1" applyFill="1" applyBorder="1" applyAlignment="1">
      <alignment horizontal="left" vertical="center" wrapText="1"/>
      <protection/>
    </xf>
    <xf numFmtId="0" fontId="50" fillId="0" borderId="16" xfId="0" applyFont="1" applyFill="1" applyBorder="1" applyAlignment="1">
      <alignment vertical="center" wrapText="1"/>
    </xf>
    <xf numFmtId="188" fontId="0" fillId="0" borderId="16" xfId="67" applyNumberFormat="1" applyFont="1" applyFill="1" applyBorder="1" applyAlignment="1">
      <alignment horizontal="center" vertical="center" wrapText="1"/>
      <protection/>
    </xf>
    <xf numFmtId="0" fontId="0" fillId="0" borderId="16" xfId="67" applyNumberFormat="1" applyFont="1" applyFill="1" applyBorder="1" applyAlignment="1">
      <alignment horizontal="center" vertical="center" wrapText="1"/>
      <protection/>
    </xf>
    <xf numFmtId="213" fontId="0" fillId="0" borderId="16" xfId="51" applyNumberFormat="1" applyFont="1" applyFill="1" applyBorder="1" applyAlignment="1">
      <alignment vertical="center" wrapText="1"/>
    </xf>
    <xf numFmtId="193" fontId="0" fillId="0" borderId="16" xfId="51" applyNumberFormat="1" applyFont="1" applyFill="1" applyBorder="1" applyAlignment="1">
      <alignment horizontal="right" vertical="center"/>
    </xf>
    <xf numFmtId="187" fontId="50" fillId="0" borderId="16" xfId="42" applyNumberFormat="1" applyFont="1" applyFill="1" applyBorder="1" applyAlignment="1">
      <alignment horizontal="center" vertical="center" wrapText="1"/>
    </xf>
    <xf numFmtId="38" fontId="0" fillId="0" borderId="16" xfId="49" applyFont="1" applyFill="1" applyBorder="1" applyAlignment="1">
      <alignment horizontal="center" vertical="center" wrapText="1"/>
    </xf>
    <xf numFmtId="0" fontId="7" fillId="0" borderId="0" xfId="0" applyFont="1" applyFill="1" applyBorder="1" applyAlignment="1">
      <alignment horizontal="center" vertical="center" wrapText="1"/>
    </xf>
    <xf numFmtId="213" fontId="0" fillId="0" borderId="16" xfId="51" applyNumberFormat="1" applyFont="1" applyFill="1" applyBorder="1" applyAlignment="1">
      <alignment horizontal="right" vertical="center"/>
    </xf>
    <xf numFmtId="205" fontId="50" fillId="0" borderId="16" xfId="51" applyNumberFormat="1" applyFont="1" applyFill="1" applyBorder="1" applyAlignment="1">
      <alignment horizontal="right" vertical="center" wrapText="1"/>
    </xf>
    <xf numFmtId="205" fontId="50" fillId="0" borderId="16" xfId="51" applyNumberFormat="1" applyFont="1" applyFill="1" applyBorder="1" applyAlignment="1">
      <alignment horizontal="right" vertical="center" wrapText="1" shrinkToFit="1"/>
    </xf>
    <xf numFmtId="205" fontId="50" fillId="0" borderId="16" xfId="51" applyNumberFormat="1" applyFont="1" applyFill="1" applyBorder="1" applyAlignment="1" quotePrefix="1">
      <alignment horizontal="right" vertical="center" wrapText="1"/>
    </xf>
    <xf numFmtId="38" fontId="0" fillId="0" borderId="16" xfId="49" applyFont="1" applyFill="1" applyBorder="1" applyAlignment="1">
      <alignment horizontal="center" vertical="center"/>
    </xf>
    <xf numFmtId="193" fontId="50" fillId="0" borderId="15" xfId="0" applyNumberFormat="1" applyFont="1" applyFill="1" applyBorder="1" applyAlignment="1">
      <alignment horizontal="right" vertical="center" wrapText="1"/>
    </xf>
    <xf numFmtId="0" fontId="53" fillId="0" borderId="0" xfId="0" applyFont="1" applyFill="1" applyAlignment="1">
      <alignment horizontal="right" vertical="center"/>
    </xf>
    <xf numFmtId="0" fontId="7" fillId="0" borderId="16" xfId="67" applyNumberFormat="1" applyFont="1" applyFill="1" applyBorder="1" applyAlignment="1">
      <alignment horizontal="center" vertical="center" wrapText="1"/>
      <protection/>
    </xf>
    <xf numFmtId="188" fontId="0" fillId="0" borderId="16" xfId="67" applyNumberFormat="1" applyFont="1" applyFill="1" applyBorder="1" applyAlignment="1">
      <alignment horizontal="center" vertical="center" wrapText="1"/>
      <protection/>
    </xf>
    <xf numFmtId="193" fontId="0" fillId="0" borderId="16" xfId="51" applyNumberFormat="1" applyFont="1" applyFill="1" applyBorder="1" applyAlignment="1">
      <alignment horizontal="right" vertical="center"/>
    </xf>
    <xf numFmtId="187" fontId="50" fillId="0" borderId="0" xfId="0" applyNumberFormat="1" applyFont="1" applyFill="1" applyAlignment="1">
      <alignment horizontal="center" vertical="center"/>
    </xf>
    <xf numFmtId="0" fontId="53" fillId="0" borderId="0" xfId="0" applyFont="1" applyFill="1" applyAlignment="1">
      <alignment horizontal="left" vertical="center"/>
    </xf>
    <xf numFmtId="187" fontId="53" fillId="0" borderId="0" xfId="0" applyNumberFormat="1" applyFont="1" applyFill="1" applyAlignment="1">
      <alignment horizontal="center" vertical="center"/>
    </xf>
    <xf numFmtId="0" fontId="50" fillId="0" borderId="0" xfId="0" applyFont="1" applyAlignment="1">
      <alignment vertical="center" wrapText="1"/>
    </xf>
    <xf numFmtId="38" fontId="50" fillId="0" borderId="0" xfId="49"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vertical="center" wrapText="1"/>
    </xf>
    <xf numFmtId="0" fontId="51" fillId="0" borderId="0" xfId="0" applyFont="1" applyAlignment="1">
      <alignment vertical="center"/>
    </xf>
    <xf numFmtId="0" fontId="52" fillId="0" borderId="0" xfId="0" applyFont="1" applyAlignment="1">
      <alignment vertical="center" wrapText="1"/>
    </xf>
    <xf numFmtId="38" fontId="51" fillId="6" borderId="16" xfId="49" applyFont="1" applyFill="1" applyBorder="1" applyAlignment="1">
      <alignment horizontal="center" vertical="center" wrapText="1"/>
    </xf>
    <xf numFmtId="0" fontId="50" fillId="0" borderId="16" xfId="0" applyFont="1" applyBorder="1" applyAlignment="1">
      <alignment vertical="center" wrapText="1"/>
    </xf>
    <xf numFmtId="181" fontId="50" fillId="0" borderId="16" xfId="51" applyNumberFormat="1" applyFont="1" applyFill="1" applyBorder="1" applyAlignment="1">
      <alignment horizontal="right" vertical="center" wrapText="1"/>
    </xf>
    <xf numFmtId="0" fontId="0" fillId="0" borderId="16" xfId="0" applyNumberFormat="1" applyFont="1" applyFill="1" applyBorder="1" applyAlignment="1">
      <alignment vertical="center" wrapText="1"/>
    </xf>
    <xf numFmtId="181" fontId="50" fillId="0" borderId="15" xfId="51" applyNumberFormat="1" applyFont="1" applyFill="1" applyBorder="1" applyAlignment="1">
      <alignment horizontal="right" vertical="center" wrapText="1"/>
    </xf>
    <xf numFmtId="0" fontId="50" fillId="0" borderId="16" xfId="66" applyFont="1" applyFill="1" applyBorder="1" applyAlignment="1">
      <alignment vertical="center" wrapText="1"/>
      <protection/>
    </xf>
    <xf numFmtId="213" fontId="50" fillId="0" borderId="16" xfId="51" applyNumberFormat="1" applyFont="1" applyFill="1" applyBorder="1" applyAlignment="1">
      <alignment horizontal="right" vertical="center"/>
    </xf>
    <xf numFmtId="10" fontId="52" fillId="0" borderId="0" xfId="0" applyNumberFormat="1" applyFont="1" applyFill="1" applyBorder="1" applyAlignment="1">
      <alignment horizontal="center" vertical="center" wrapText="1"/>
    </xf>
    <xf numFmtId="184" fontId="50" fillId="0" borderId="15" xfId="0" applyNumberFormat="1" applyFont="1" applyFill="1" applyBorder="1" applyAlignment="1">
      <alignment horizontal="center" vertical="center" wrapText="1"/>
    </xf>
    <xf numFmtId="205" fontId="50" fillId="0" borderId="15" xfId="0" applyNumberFormat="1" applyFont="1" applyFill="1" applyBorder="1" applyAlignment="1">
      <alignment horizontal="center" vertical="center" wrapText="1"/>
    </xf>
    <xf numFmtId="0" fontId="50" fillId="0" borderId="22" xfId="0" applyFont="1" applyBorder="1" applyAlignment="1">
      <alignment horizontal="justify" vertical="center" wrapText="1"/>
    </xf>
    <xf numFmtId="0" fontId="50" fillId="0" borderId="23" xfId="0" applyFont="1" applyBorder="1" applyAlignment="1">
      <alignment horizontal="justify"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justify" vertical="center" wrapText="1"/>
    </xf>
    <xf numFmtId="0" fontId="50" fillId="0" borderId="34" xfId="0" applyFont="1" applyBorder="1" applyAlignment="1">
      <alignment horizontal="left" vertical="center" shrinkToFit="1"/>
    </xf>
    <xf numFmtId="0" fontId="50" fillId="0" borderId="35" xfId="0" applyFont="1" applyBorder="1" applyAlignment="1">
      <alignment horizontal="justify" vertical="center" wrapText="1"/>
    </xf>
    <xf numFmtId="0" fontId="50" fillId="0" borderId="14" xfId="0" applyFont="1" applyBorder="1" applyAlignment="1">
      <alignment horizontal="justify" vertical="center" wrapText="1"/>
    </xf>
    <xf numFmtId="0" fontId="50" fillId="0" borderId="36"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left" vertical="center"/>
    </xf>
    <xf numFmtId="0" fontId="50" fillId="0" borderId="0" xfId="0" applyFont="1" applyAlignment="1">
      <alignment horizontal="center" vertical="center"/>
    </xf>
    <xf numFmtId="0" fontId="50" fillId="0" borderId="11" xfId="0" applyFont="1" applyBorder="1" applyAlignment="1">
      <alignment horizontal="left" vertical="center"/>
    </xf>
    <xf numFmtId="0" fontId="50" fillId="0" borderId="11" xfId="0" applyFont="1" applyBorder="1" applyAlignment="1">
      <alignment horizontal="right" vertical="center"/>
    </xf>
    <xf numFmtId="0" fontId="50" fillId="0" borderId="37"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38" xfId="0" applyFont="1" applyBorder="1" applyAlignment="1">
      <alignment horizontal="center" vertical="center" wrapText="1"/>
    </xf>
    <xf numFmtId="0" fontId="53" fillId="0" borderId="0" xfId="0" applyFont="1" applyAlignment="1">
      <alignment vertical="center"/>
    </xf>
    <xf numFmtId="0" fontId="50" fillId="0" borderId="39" xfId="0" applyFont="1" applyBorder="1" applyAlignment="1">
      <alignment horizontal="right" vertical="center"/>
    </xf>
    <xf numFmtId="0" fontId="50"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0" fillId="0" borderId="39" xfId="0" applyFont="1" applyFill="1" applyBorder="1" applyAlignment="1">
      <alignment horizontal="right" vertical="center"/>
    </xf>
    <xf numFmtId="0" fontId="51" fillId="0" borderId="39" xfId="0" applyFont="1" applyBorder="1" applyAlignment="1">
      <alignment horizontal="right" vertical="center"/>
    </xf>
    <xf numFmtId="0" fontId="57" fillId="0" borderId="0" xfId="0" applyFont="1" applyAlignment="1">
      <alignment horizontal="center" vertical="center"/>
    </xf>
    <xf numFmtId="0" fontId="53" fillId="0" borderId="0" xfId="0" applyFont="1" applyBorder="1" applyAlignment="1">
      <alignment horizontal="left" vertical="center"/>
    </xf>
    <xf numFmtId="0" fontId="51" fillId="0" borderId="39" xfId="0" applyFont="1" applyFill="1" applyBorder="1" applyAlignment="1">
      <alignment horizontal="right" vertical="center"/>
    </xf>
    <xf numFmtId="0" fontId="50"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3" fillId="0" borderId="0" xfId="0" applyFont="1" applyFill="1" applyAlignment="1">
      <alignment vertical="center" wrapText="1"/>
    </xf>
    <xf numFmtId="0" fontId="51" fillId="0" borderId="0" xfId="0" applyFont="1" applyBorder="1" applyAlignment="1">
      <alignment horizontal="lef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3" xfId="62"/>
    <cellStyle name="通貨 4" xfId="63"/>
    <cellStyle name="入力" xfId="64"/>
    <cellStyle name="標準 2" xfId="65"/>
    <cellStyle name="標準_１６７調査票４案件best100（再検討）0914提出用" xfId="66"/>
    <cellStyle name="標準_別紙３" xfId="67"/>
    <cellStyle name="標準_別紙３ 2"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xdr:row>
      <xdr:rowOff>704850</xdr:rowOff>
    </xdr:from>
    <xdr:to>
      <xdr:col>6</xdr:col>
      <xdr:colOff>209550</xdr:colOff>
      <xdr:row>5</xdr:row>
      <xdr:rowOff>1323975</xdr:rowOff>
    </xdr:to>
    <xdr:sp>
      <xdr:nvSpPr>
        <xdr:cNvPr id="1" name="フローチャート: 処理 1"/>
        <xdr:cNvSpPr>
          <a:spLocks/>
        </xdr:cNvSpPr>
      </xdr:nvSpPr>
      <xdr:spPr>
        <a:xfrm>
          <a:off x="2076450" y="2085975"/>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65298;&#65305;&#24180;&#24230;\&#31532;&#65297;&#22238;(29.10.16)\02%20&#25277;&#20986;&#36039;&#26009;&#20316;&#25104;\05%20&#38598;&#35336;\29&#24180;&#24230;&#12304;&#27178;&#27996;&#12305;&#31532;&#65297;&#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 val="Sheet1"/>
    </sheetNames>
    <sheetDataSet>
      <sheetData sheetId="2">
        <row r="3">
          <cell r="F3" t="str">
            <v>（審議対象期間　平成29年4月1日～平成29年6月30日）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zoomScalePageLayoutView="0" workbookViewId="0" topLeftCell="A1">
      <selection activeCell="K15" sqref="K15"/>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312" t="s">
        <v>32</v>
      </c>
      <c r="B1" s="312"/>
    </row>
    <row r="2" spans="1:9" ht="24" customHeight="1">
      <c r="A2" s="313" t="s">
        <v>47</v>
      </c>
      <c r="B2" s="313"/>
      <c r="C2" s="313"/>
      <c r="D2" s="313"/>
      <c r="E2" s="313"/>
      <c r="F2" s="313"/>
      <c r="G2" s="313"/>
      <c r="H2" s="313"/>
      <c r="I2" s="313"/>
    </row>
    <row r="3" spans="1:9" ht="24" customHeight="1" thickBot="1">
      <c r="A3" s="314" t="s">
        <v>52</v>
      </c>
      <c r="B3" s="314"/>
      <c r="F3" s="315" t="s">
        <v>103</v>
      </c>
      <c r="G3" s="315"/>
      <c r="H3" s="315"/>
      <c r="I3" s="315"/>
    </row>
    <row r="4" spans="1:9" ht="28.5" customHeight="1" thickBot="1">
      <c r="A4" s="316" t="s">
        <v>48</v>
      </c>
      <c r="B4" s="317"/>
      <c r="C4" s="316" t="s">
        <v>49</v>
      </c>
      <c r="D4" s="318"/>
      <c r="E4" s="317"/>
      <c r="F4" s="316" t="s">
        <v>34</v>
      </c>
      <c r="G4" s="318"/>
      <c r="H4" s="317"/>
      <c r="I4" s="24" t="s">
        <v>35</v>
      </c>
    </row>
    <row r="5" spans="1:9" ht="24" customHeight="1">
      <c r="A5" s="308" t="s">
        <v>36</v>
      </c>
      <c r="B5" s="309"/>
      <c r="C5" s="27">
        <f>'東京総括表（様式１）'!C5+'横浜総括表（様式１）'!C5</f>
        <v>262</v>
      </c>
      <c r="D5" s="1"/>
      <c r="E5" s="2" t="s">
        <v>50</v>
      </c>
      <c r="F5" s="27">
        <f>'東京総括表（様式１）'!F5+'横浜総括表（様式１）'!F5</f>
        <v>68</v>
      </c>
      <c r="G5" s="1"/>
      <c r="H5" s="2" t="s">
        <v>50</v>
      </c>
      <c r="I5" s="306"/>
    </row>
    <row r="6" spans="1:9" ht="24" customHeight="1">
      <c r="A6" s="310" t="s">
        <v>37</v>
      </c>
      <c r="B6" s="311"/>
      <c r="C6" s="3"/>
      <c r="D6" s="1"/>
      <c r="E6" s="2"/>
      <c r="F6" s="3"/>
      <c r="G6" s="1"/>
      <c r="H6" s="2"/>
      <c r="I6" s="295"/>
    </row>
    <row r="7" spans="1:9" ht="24" customHeight="1">
      <c r="A7" s="310" t="s">
        <v>38</v>
      </c>
      <c r="B7" s="311"/>
      <c r="C7" s="27">
        <f>'東京総括表（様式１）'!C7+'横浜総括表（様式１）'!C7</f>
        <v>2</v>
      </c>
      <c r="D7" s="1"/>
      <c r="E7" s="2" t="s">
        <v>50</v>
      </c>
      <c r="F7" s="27">
        <f>'東京総括表（様式１）'!F7+'横浜総括表（様式１）'!F7</f>
        <v>0</v>
      </c>
      <c r="G7" s="1"/>
      <c r="H7" s="2" t="s">
        <v>50</v>
      </c>
      <c r="I7" s="295"/>
    </row>
    <row r="8" spans="1:9" ht="24" customHeight="1">
      <c r="A8" s="310" t="s">
        <v>39</v>
      </c>
      <c r="B8" s="311"/>
      <c r="C8" s="27">
        <f>'東京総括表（様式１）'!C8+'横浜総括表（様式１）'!C8</f>
        <v>2</v>
      </c>
      <c r="D8" s="1"/>
      <c r="E8" s="2" t="s">
        <v>50</v>
      </c>
      <c r="F8" s="27">
        <f>'東京総括表（様式１）'!F8+'横浜総括表（様式１）'!F8</f>
        <v>0</v>
      </c>
      <c r="G8" s="1"/>
      <c r="H8" s="2" t="s">
        <v>50</v>
      </c>
      <c r="I8" s="295"/>
    </row>
    <row r="9" spans="1:9" ht="24" customHeight="1">
      <c r="A9" s="310" t="s">
        <v>40</v>
      </c>
      <c r="B9" s="311"/>
      <c r="C9" s="27">
        <f>'東京総括表（様式１）'!C9+'横浜総括表（様式１）'!C9</f>
        <v>125</v>
      </c>
      <c r="D9" s="1"/>
      <c r="E9" s="2" t="s">
        <v>50</v>
      </c>
      <c r="F9" s="27">
        <f>'東京総括表（様式１）'!F9+'横浜総括表（様式１）'!F9</f>
        <v>39</v>
      </c>
      <c r="G9" s="1"/>
      <c r="H9" s="2" t="s">
        <v>50</v>
      </c>
      <c r="I9" s="295"/>
    </row>
    <row r="10" spans="1:9" ht="24" customHeight="1">
      <c r="A10" s="310" t="s">
        <v>41</v>
      </c>
      <c r="B10" s="311"/>
      <c r="C10" s="27">
        <f>'東京総括表（様式１）'!C10+'横浜総括表（様式１）'!C10</f>
        <v>133</v>
      </c>
      <c r="D10" s="1"/>
      <c r="E10" s="2" t="s">
        <v>50</v>
      </c>
      <c r="F10" s="27">
        <f>'東京総括表（様式１）'!F10+'横浜総括表（様式１）'!F10</f>
        <v>29</v>
      </c>
      <c r="G10" s="1"/>
      <c r="H10" s="2" t="s">
        <v>50</v>
      </c>
      <c r="I10" s="295"/>
    </row>
    <row r="11" spans="1:9" ht="24" customHeight="1" thickBot="1">
      <c r="A11" s="310"/>
      <c r="B11" s="311"/>
      <c r="C11" s="4"/>
      <c r="D11" s="5"/>
      <c r="E11" s="6"/>
      <c r="F11" s="4"/>
      <c r="G11" s="5"/>
      <c r="H11" s="6"/>
      <c r="I11" s="296"/>
    </row>
    <row r="12" spans="1:9" ht="24" customHeight="1">
      <c r="A12" s="295"/>
      <c r="B12" s="25" t="s">
        <v>42</v>
      </c>
      <c r="C12" s="27">
        <f>'東京総括表（様式１）'!C12+'横浜総括表（様式１）'!C12</f>
        <v>68</v>
      </c>
      <c r="D12" s="1"/>
      <c r="E12" s="2" t="s">
        <v>50</v>
      </c>
      <c r="F12" s="297"/>
      <c r="G12" s="298"/>
      <c r="H12" s="299"/>
      <c r="I12" s="306"/>
    </row>
    <row r="13" spans="1:9" ht="24" customHeight="1">
      <c r="A13" s="295"/>
      <c r="B13" s="23" t="s">
        <v>37</v>
      </c>
      <c r="C13" s="3"/>
      <c r="D13" s="1"/>
      <c r="E13" s="2"/>
      <c r="F13" s="300"/>
      <c r="G13" s="301"/>
      <c r="H13" s="302"/>
      <c r="I13" s="295"/>
    </row>
    <row r="14" spans="1:9" ht="24" customHeight="1">
      <c r="A14" s="295"/>
      <c r="B14" s="23" t="s">
        <v>43</v>
      </c>
      <c r="C14" s="27">
        <f>'東京総括表（様式１）'!C14+'横浜総括表（様式１）'!C14</f>
        <v>39</v>
      </c>
      <c r="D14" s="1"/>
      <c r="E14" s="2" t="s">
        <v>50</v>
      </c>
      <c r="F14" s="300"/>
      <c r="G14" s="301"/>
      <c r="H14" s="302"/>
      <c r="I14" s="295"/>
    </row>
    <row r="15" spans="1:9" ht="24" customHeight="1">
      <c r="A15" s="295"/>
      <c r="B15" s="23" t="s">
        <v>44</v>
      </c>
      <c r="C15" s="27">
        <f>'東京総括表（様式１）'!C15+'横浜総括表（様式１）'!C15</f>
        <v>0</v>
      </c>
      <c r="D15" s="1"/>
      <c r="E15" s="2" t="s">
        <v>50</v>
      </c>
      <c r="F15" s="300"/>
      <c r="G15" s="301"/>
      <c r="H15" s="302"/>
      <c r="I15" s="295"/>
    </row>
    <row r="16" spans="1:9" ht="24" customHeight="1">
      <c r="A16" s="295"/>
      <c r="B16" s="23" t="s">
        <v>45</v>
      </c>
      <c r="C16" s="27">
        <f>'東京総括表（様式１）'!C16+'横浜総括表（様式１）'!C16</f>
        <v>29</v>
      </c>
      <c r="D16" s="1"/>
      <c r="E16" s="2" t="s">
        <v>50</v>
      </c>
      <c r="F16" s="300"/>
      <c r="G16" s="301"/>
      <c r="H16" s="302"/>
      <c r="I16" s="295"/>
    </row>
    <row r="17" spans="1:9" ht="24" customHeight="1">
      <c r="A17" s="295"/>
      <c r="B17" s="23" t="s">
        <v>46</v>
      </c>
      <c r="C17" s="27">
        <f>'東京総括表（様式１）'!C17+'横浜総括表（様式１）'!C17</f>
        <v>0</v>
      </c>
      <c r="D17" s="1"/>
      <c r="E17" s="2" t="s">
        <v>50</v>
      </c>
      <c r="F17" s="300"/>
      <c r="G17" s="301"/>
      <c r="H17" s="302"/>
      <c r="I17" s="295"/>
    </row>
    <row r="18" spans="1:9" ht="24" customHeight="1">
      <c r="A18" s="295"/>
      <c r="B18" s="7"/>
      <c r="C18" s="8"/>
      <c r="D18" s="1"/>
      <c r="E18" s="2"/>
      <c r="F18" s="300"/>
      <c r="G18" s="301"/>
      <c r="H18" s="302"/>
      <c r="I18" s="295"/>
    </row>
    <row r="19" spans="1:9" ht="24" customHeight="1">
      <c r="A19" s="295"/>
      <c r="B19" s="7"/>
      <c r="C19" s="8"/>
      <c r="D19" s="1"/>
      <c r="E19" s="2"/>
      <c r="F19" s="300"/>
      <c r="G19" s="301"/>
      <c r="H19" s="302"/>
      <c r="I19" s="295"/>
    </row>
    <row r="20" spans="1:9" ht="24" customHeight="1">
      <c r="A20" s="295"/>
      <c r="B20" s="7"/>
      <c r="C20" s="8"/>
      <c r="D20" s="1"/>
      <c r="E20" s="2"/>
      <c r="F20" s="300"/>
      <c r="G20" s="301"/>
      <c r="H20" s="302"/>
      <c r="I20" s="295"/>
    </row>
    <row r="21" spans="1:9" ht="24" customHeight="1" thickBot="1">
      <c r="A21" s="296"/>
      <c r="B21" s="9"/>
      <c r="C21" s="4"/>
      <c r="D21" s="5"/>
      <c r="E21" s="6"/>
      <c r="F21" s="303"/>
      <c r="G21" s="304"/>
      <c r="H21" s="305"/>
      <c r="I21" s="296"/>
    </row>
    <row r="22" spans="1:9" ht="24" customHeight="1">
      <c r="A22" s="307" t="s">
        <v>55</v>
      </c>
      <c r="B22" s="307"/>
      <c r="C22" s="307"/>
      <c r="D22" s="307"/>
      <c r="E22" s="307"/>
      <c r="F22" s="307"/>
      <c r="G22" s="307"/>
      <c r="H22" s="307"/>
      <c r="I22" s="307"/>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tabSelected="1" zoomScaleSheetLayoutView="85" workbookViewId="0" topLeftCell="A1">
      <selection activeCell="O6" sqref="O6"/>
    </sheetView>
  </sheetViews>
  <sheetFormatPr defaultColWidth="9.00390625" defaultRowHeight="13.5"/>
  <cols>
    <col min="1" max="1" width="25.625" style="11" customWidth="1"/>
    <col min="2" max="2" width="27.25390625" style="239" customWidth="1"/>
    <col min="3" max="3" width="14.375" style="11" customWidth="1"/>
    <col min="4" max="5" width="16.125" style="11" customWidth="1"/>
    <col min="6" max="6" width="23.25390625" style="11" customWidth="1"/>
    <col min="7" max="7" width="12.625" style="11" customWidth="1"/>
    <col min="8" max="8" width="12.625" style="239" customWidth="1"/>
    <col min="9" max="9" width="8.00390625" style="239"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313" t="s">
        <v>27</v>
      </c>
      <c r="B2" s="313"/>
      <c r="C2" s="313"/>
      <c r="D2" s="313"/>
      <c r="E2" s="313"/>
      <c r="F2" s="313"/>
      <c r="G2" s="313"/>
      <c r="H2" s="313"/>
      <c r="I2" s="313"/>
      <c r="J2" s="313"/>
      <c r="K2" s="313"/>
      <c r="L2" s="313"/>
    </row>
    <row r="4" spans="1:12" ht="21" customHeight="1">
      <c r="A4" s="10" t="str">
        <f>'横浜別記様式 2（競争入札（公共工事））'!A4</f>
        <v>（部局名：横浜税関）</v>
      </c>
      <c r="B4" s="250"/>
      <c r="C4" s="10"/>
      <c r="D4" s="10"/>
      <c r="E4" s="10"/>
      <c r="F4" s="328" t="str">
        <f>'横浜別記様式 2（競争入札（公共工事））'!F4:K4</f>
        <v>（審議対象期間　平成29年4月1日～平成29年6月30日）</v>
      </c>
      <c r="G4" s="328"/>
      <c r="H4" s="328"/>
      <c r="I4" s="328"/>
      <c r="J4" s="328"/>
      <c r="K4" s="328"/>
      <c r="L4" s="328"/>
    </row>
    <row r="5" spans="1:12" s="13" customFormat="1" ht="47.25" customHeight="1">
      <c r="A5" s="59" t="s">
        <v>25</v>
      </c>
      <c r="B5" s="59" t="s">
        <v>2</v>
      </c>
      <c r="C5" s="59" t="s">
        <v>5</v>
      </c>
      <c r="D5" s="59" t="s">
        <v>7</v>
      </c>
      <c r="E5" s="59" t="s">
        <v>61</v>
      </c>
      <c r="F5" s="59" t="s">
        <v>30</v>
      </c>
      <c r="G5" s="59" t="s">
        <v>8</v>
      </c>
      <c r="H5" s="59" t="s">
        <v>3</v>
      </c>
      <c r="I5" s="59" t="s">
        <v>9</v>
      </c>
      <c r="J5" s="59" t="s">
        <v>56</v>
      </c>
      <c r="K5" s="59" t="s">
        <v>31</v>
      </c>
      <c r="L5" s="59" t="s">
        <v>4</v>
      </c>
    </row>
    <row r="6" spans="1:12" s="29" customFormat="1" ht="141" customHeight="1">
      <c r="A6" s="52"/>
      <c r="B6" s="251"/>
      <c r="C6" s="53"/>
      <c r="D6" s="52"/>
      <c r="E6" s="52"/>
      <c r="F6" s="54"/>
      <c r="G6" s="55"/>
      <c r="H6" s="56"/>
      <c r="I6" s="58"/>
      <c r="J6" s="53"/>
      <c r="K6" s="53"/>
      <c r="L6" s="252"/>
    </row>
    <row r="7" spans="1:12" s="29" customFormat="1" ht="141" customHeight="1" hidden="1">
      <c r="A7" s="52"/>
      <c r="B7" s="50"/>
      <c r="C7" s="53"/>
      <c r="D7" s="52"/>
      <c r="E7" s="52"/>
      <c r="F7" s="54"/>
      <c r="G7" s="55"/>
      <c r="H7" s="56"/>
      <c r="I7" s="58"/>
      <c r="J7" s="53"/>
      <c r="K7" s="53"/>
      <c r="L7" s="57"/>
    </row>
    <row r="8" spans="4:10" ht="13.5">
      <c r="D8" s="47"/>
      <c r="E8" s="47"/>
      <c r="J8" s="48"/>
    </row>
    <row r="9" spans="1:12" ht="25.5" customHeight="1">
      <c r="A9" s="319" t="s">
        <v>13</v>
      </c>
      <c r="B9" s="319"/>
      <c r="C9" s="319"/>
      <c r="D9" s="319"/>
      <c r="E9" s="319"/>
      <c r="F9" s="319"/>
      <c r="G9" s="319"/>
      <c r="H9" s="319"/>
      <c r="I9" s="319"/>
      <c r="J9" s="319"/>
      <c r="K9" s="319"/>
      <c r="L9" s="321"/>
    </row>
    <row r="10" spans="1:12" ht="30" customHeight="1">
      <c r="A10" s="322" t="s">
        <v>57</v>
      </c>
      <c r="B10" s="323"/>
      <c r="C10" s="323"/>
      <c r="D10" s="323"/>
      <c r="E10" s="323"/>
      <c r="F10" s="323"/>
      <c r="G10" s="323"/>
      <c r="H10" s="323"/>
      <c r="I10" s="323"/>
      <c r="J10" s="323"/>
      <c r="K10" s="323"/>
      <c r="L10" s="14"/>
    </row>
    <row r="11" spans="1:13" ht="26.25" customHeight="1">
      <c r="A11" s="14" t="s">
        <v>58</v>
      </c>
      <c r="B11" s="15"/>
      <c r="C11" s="14"/>
      <c r="D11" s="14"/>
      <c r="E11" s="14"/>
      <c r="F11" s="14"/>
      <c r="G11" s="14"/>
      <c r="H11" s="15"/>
      <c r="I11" s="15"/>
      <c r="J11" s="14"/>
      <c r="K11" s="14"/>
      <c r="L11" s="241"/>
      <c r="M11" s="240"/>
    </row>
    <row r="12" spans="1:13" ht="26.25" customHeight="1">
      <c r="A12" s="14" t="s">
        <v>59</v>
      </c>
      <c r="B12" s="15"/>
      <c r="C12" s="14"/>
      <c r="D12" s="14"/>
      <c r="E12" s="14"/>
      <c r="F12" s="14"/>
      <c r="G12" s="14"/>
      <c r="H12" s="15"/>
      <c r="I12" s="15"/>
      <c r="J12" s="14"/>
      <c r="K12" s="14"/>
      <c r="L12" s="241"/>
      <c r="M12" s="240"/>
    </row>
    <row r="14" spans="4:5" ht="13.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50"/>
  <sheetViews>
    <sheetView zoomScaleSheetLayoutView="85" workbookViewId="0" topLeftCell="A1">
      <pane xSplit="1" ySplit="5" topLeftCell="B6" activePane="bottomRight" state="frozen"/>
      <selection pane="topLeft" activeCell="B39" sqref="B39"/>
      <selection pane="topRight" activeCell="B39" sqref="B39"/>
      <selection pane="bottomLeft" activeCell="B39" sqref="B39"/>
      <selection pane="bottomRight" activeCell="B6" sqref="B6"/>
    </sheetView>
  </sheetViews>
  <sheetFormatPr defaultColWidth="9.00390625" defaultRowHeight="13.5"/>
  <cols>
    <col min="1" max="1" width="28.375" style="30" customWidth="1"/>
    <col min="2" max="2" width="24.125" style="242" customWidth="1"/>
    <col min="3" max="3" width="16.625" style="31" customWidth="1"/>
    <col min="4" max="5" width="16.625" style="30" customWidth="1"/>
    <col min="6" max="6" width="18.625" style="30" customWidth="1"/>
    <col min="7" max="7" width="16.625" style="242" customWidth="1"/>
    <col min="8" max="8" width="16.625" style="253" customWidth="1"/>
    <col min="9" max="9" width="7.625" style="30" customWidth="1"/>
    <col min="10" max="10" width="7.625" style="49" customWidth="1"/>
    <col min="11" max="11" width="11.25390625" style="30" customWidth="1"/>
    <col min="12" max="12" width="13.50390625" style="20" customWidth="1"/>
    <col min="13" max="16384" width="9.00390625" style="11" customWidth="1"/>
  </cols>
  <sheetData>
    <row r="1" ht="13.5">
      <c r="A1" s="30" t="s">
        <v>14</v>
      </c>
    </row>
    <row r="2" spans="1:11" ht="13.5">
      <c r="A2" s="324" t="s">
        <v>11</v>
      </c>
      <c r="B2" s="324"/>
      <c r="C2" s="324"/>
      <c r="D2" s="324"/>
      <c r="E2" s="324"/>
      <c r="F2" s="324"/>
      <c r="G2" s="324"/>
      <c r="H2" s="324"/>
      <c r="I2" s="324"/>
      <c r="J2" s="324"/>
      <c r="K2" s="324"/>
    </row>
    <row r="4" spans="1:11" ht="21" customHeight="1">
      <c r="A4" s="254" t="str">
        <f>'横浜別記様式 3（随意契約（公共工事））'!A4</f>
        <v>（部局名：横浜税関）</v>
      </c>
      <c r="B4" s="255"/>
      <c r="C4" s="254"/>
      <c r="D4" s="254"/>
      <c r="E4" s="254"/>
      <c r="F4" s="331" t="str">
        <f>'[10]横浜総括表（様式１）'!F3:I3</f>
        <v>（審議対象期間　平成29年4月1日～平成29年6月30日）</v>
      </c>
      <c r="G4" s="331"/>
      <c r="H4" s="331"/>
      <c r="I4" s="331"/>
      <c r="J4" s="331"/>
      <c r="K4" s="331"/>
    </row>
    <row r="5" spans="1:11" s="13" customFormat="1" ht="47.25" customHeight="1">
      <c r="A5" s="59" t="s">
        <v>6</v>
      </c>
      <c r="B5" s="59" t="s">
        <v>2</v>
      </c>
      <c r="C5" s="59" t="s">
        <v>5</v>
      </c>
      <c r="D5" s="59" t="s">
        <v>7</v>
      </c>
      <c r="E5" s="59" t="s">
        <v>61</v>
      </c>
      <c r="F5" s="59" t="s">
        <v>10</v>
      </c>
      <c r="G5" s="59" t="s">
        <v>8</v>
      </c>
      <c r="H5" s="256" t="s">
        <v>3</v>
      </c>
      <c r="I5" s="59" t="s">
        <v>9</v>
      </c>
      <c r="J5" s="59" t="s">
        <v>56</v>
      </c>
      <c r="K5" s="59" t="s">
        <v>4</v>
      </c>
    </row>
    <row r="6" spans="1:13" s="104" customFormat="1" ht="101.25" customHeight="1">
      <c r="A6" s="257" t="s">
        <v>787</v>
      </c>
      <c r="B6" s="258" t="s">
        <v>788</v>
      </c>
      <c r="C6" s="77">
        <v>42828</v>
      </c>
      <c r="D6" s="258" t="s">
        <v>789</v>
      </c>
      <c r="E6" s="259">
        <v>9020005004770</v>
      </c>
      <c r="F6" s="260" t="s">
        <v>790</v>
      </c>
      <c r="G6" s="261" t="s">
        <v>101</v>
      </c>
      <c r="H6" s="262">
        <v>4730400</v>
      </c>
      <c r="I6" s="263" t="s">
        <v>791</v>
      </c>
      <c r="J6" s="264">
        <v>1</v>
      </c>
      <c r="K6" s="75"/>
      <c r="M6" s="265"/>
    </row>
    <row r="7" spans="1:13" s="104" customFormat="1" ht="101.25" customHeight="1">
      <c r="A7" s="257" t="s">
        <v>792</v>
      </c>
      <c r="B7" s="258" t="s">
        <v>788</v>
      </c>
      <c r="C7" s="77">
        <v>42828</v>
      </c>
      <c r="D7" s="258" t="s">
        <v>793</v>
      </c>
      <c r="E7" s="259">
        <v>4011101013398</v>
      </c>
      <c r="F7" s="260" t="s">
        <v>100</v>
      </c>
      <c r="G7" s="261" t="s">
        <v>101</v>
      </c>
      <c r="H7" s="262" t="s">
        <v>794</v>
      </c>
      <c r="I7" s="263" t="s">
        <v>795</v>
      </c>
      <c r="J7" s="264">
        <v>2</v>
      </c>
      <c r="K7" s="75" t="s">
        <v>796</v>
      </c>
      <c r="M7" s="265"/>
    </row>
    <row r="8" spans="1:13" s="104" customFormat="1" ht="101.25" customHeight="1">
      <c r="A8" s="257" t="s">
        <v>797</v>
      </c>
      <c r="B8" s="258" t="s">
        <v>788</v>
      </c>
      <c r="C8" s="77">
        <v>42828</v>
      </c>
      <c r="D8" s="258" t="s">
        <v>798</v>
      </c>
      <c r="E8" s="259">
        <v>5010001141993</v>
      </c>
      <c r="F8" s="260" t="s">
        <v>100</v>
      </c>
      <c r="G8" s="261" t="s">
        <v>101</v>
      </c>
      <c r="H8" s="266" t="s">
        <v>799</v>
      </c>
      <c r="I8" s="263" t="s">
        <v>113</v>
      </c>
      <c r="J8" s="264">
        <v>5</v>
      </c>
      <c r="K8" s="75" t="s">
        <v>800</v>
      </c>
      <c r="M8" s="265"/>
    </row>
    <row r="9" spans="1:13" s="104" customFormat="1" ht="101.25" customHeight="1">
      <c r="A9" s="257" t="s">
        <v>802</v>
      </c>
      <c r="B9" s="258" t="s">
        <v>788</v>
      </c>
      <c r="C9" s="77">
        <v>42828</v>
      </c>
      <c r="D9" s="258" t="s">
        <v>803</v>
      </c>
      <c r="E9" s="259">
        <v>9020005010232</v>
      </c>
      <c r="F9" s="260" t="s">
        <v>786</v>
      </c>
      <c r="G9" s="261" t="s">
        <v>101</v>
      </c>
      <c r="H9" s="266" t="s">
        <v>804</v>
      </c>
      <c r="I9" s="263" t="s">
        <v>113</v>
      </c>
      <c r="J9" s="264">
        <v>1</v>
      </c>
      <c r="K9" s="75" t="s">
        <v>805</v>
      </c>
      <c r="M9" s="265"/>
    </row>
    <row r="10" spans="1:13" s="104" customFormat="1" ht="101.25" customHeight="1">
      <c r="A10" s="257" t="s">
        <v>806</v>
      </c>
      <c r="B10" s="258" t="s">
        <v>788</v>
      </c>
      <c r="C10" s="77">
        <v>42828</v>
      </c>
      <c r="D10" s="258" t="s">
        <v>807</v>
      </c>
      <c r="E10" s="259">
        <v>3290001018902</v>
      </c>
      <c r="F10" s="260" t="s">
        <v>100</v>
      </c>
      <c r="G10" s="261" t="s">
        <v>808</v>
      </c>
      <c r="H10" s="266" t="s">
        <v>809</v>
      </c>
      <c r="I10" s="263" t="s">
        <v>810</v>
      </c>
      <c r="J10" s="264">
        <v>2</v>
      </c>
      <c r="K10" s="75" t="s">
        <v>811</v>
      </c>
      <c r="M10" s="265"/>
    </row>
    <row r="11" spans="1:13" s="104" customFormat="1" ht="101.25" customHeight="1">
      <c r="A11" s="257" t="s">
        <v>812</v>
      </c>
      <c r="B11" s="258" t="s">
        <v>788</v>
      </c>
      <c r="C11" s="77">
        <v>42828</v>
      </c>
      <c r="D11" s="258" t="s">
        <v>813</v>
      </c>
      <c r="E11" s="259">
        <v>8010001166930</v>
      </c>
      <c r="F11" s="260" t="s">
        <v>100</v>
      </c>
      <c r="G11" s="261" t="s">
        <v>101</v>
      </c>
      <c r="H11" s="266" t="s">
        <v>814</v>
      </c>
      <c r="I11" s="263" t="s">
        <v>113</v>
      </c>
      <c r="J11" s="264">
        <v>2</v>
      </c>
      <c r="K11" s="75" t="s">
        <v>815</v>
      </c>
      <c r="M11" s="265"/>
    </row>
    <row r="12" spans="1:13" s="104" customFormat="1" ht="101.25" customHeight="1">
      <c r="A12" s="68" t="s">
        <v>816</v>
      </c>
      <c r="B12" s="258" t="s">
        <v>817</v>
      </c>
      <c r="C12" s="77">
        <v>42828</v>
      </c>
      <c r="D12" s="258" t="s">
        <v>818</v>
      </c>
      <c r="E12" s="259">
        <v>2010701022133</v>
      </c>
      <c r="F12" s="260" t="s">
        <v>100</v>
      </c>
      <c r="G12" s="261" t="s">
        <v>101</v>
      </c>
      <c r="H12" s="267" t="s">
        <v>819</v>
      </c>
      <c r="I12" s="263" t="s">
        <v>795</v>
      </c>
      <c r="J12" s="264">
        <v>1</v>
      </c>
      <c r="K12" s="75" t="s">
        <v>820</v>
      </c>
      <c r="M12" s="265"/>
    </row>
    <row r="13" spans="1:13" s="104" customFormat="1" ht="101.25" customHeight="1">
      <c r="A13" s="68" t="s">
        <v>821</v>
      </c>
      <c r="B13" s="258" t="s">
        <v>822</v>
      </c>
      <c r="C13" s="77">
        <v>42828</v>
      </c>
      <c r="D13" s="258" t="s">
        <v>823</v>
      </c>
      <c r="E13" s="259">
        <v>9011101031552</v>
      </c>
      <c r="F13" s="260" t="s">
        <v>790</v>
      </c>
      <c r="G13" s="261" t="s">
        <v>808</v>
      </c>
      <c r="H13" s="267" t="s">
        <v>824</v>
      </c>
      <c r="I13" s="263" t="s">
        <v>810</v>
      </c>
      <c r="J13" s="264">
        <v>1</v>
      </c>
      <c r="K13" s="75" t="s">
        <v>825</v>
      </c>
      <c r="M13" s="265"/>
    </row>
    <row r="14" spans="1:13" s="104" customFormat="1" ht="101.25" customHeight="1">
      <c r="A14" s="68" t="s">
        <v>826</v>
      </c>
      <c r="B14" s="258" t="s">
        <v>822</v>
      </c>
      <c r="C14" s="77">
        <v>42828</v>
      </c>
      <c r="D14" s="258" t="s">
        <v>827</v>
      </c>
      <c r="E14" s="259">
        <v>6020001006088</v>
      </c>
      <c r="F14" s="260" t="s">
        <v>100</v>
      </c>
      <c r="G14" s="261" t="s">
        <v>101</v>
      </c>
      <c r="H14" s="268" t="s">
        <v>828</v>
      </c>
      <c r="I14" s="263" t="s">
        <v>113</v>
      </c>
      <c r="J14" s="264">
        <v>4</v>
      </c>
      <c r="K14" s="75" t="s">
        <v>829</v>
      </c>
      <c r="M14" s="265"/>
    </row>
    <row r="15" spans="1:13" s="104" customFormat="1" ht="101.25" customHeight="1">
      <c r="A15" s="68" t="s">
        <v>830</v>
      </c>
      <c r="B15" s="258" t="s">
        <v>788</v>
      </c>
      <c r="C15" s="77">
        <v>42828</v>
      </c>
      <c r="D15" s="258" t="s">
        <v>831</v>
      </c>
      <c r="E15" s="259">
        <v>5010001075985</v>
      </c>
      <c r="F15" s="260" t="s">
        <v>100</v>
      </c>
      <c r="G15" s="261" t="s">
        <v>808</v>
      </c>
      <c r="H15" s="267" t="s">
        <v>832</v>
      </c>
      <c r="I15" s="263" t="s">
        <v>795</v>
      </c>
      <c r="J15" s="264">
        <v>1</v>
      </c>
      <c r="K15" s="75" t="s">
        <v>833</v>
      </c>
      <c r="M15" s="265"/>
    </row>
    <row r="16" spans="1:13" s="104" customFormat="1" ht="101.25" customHeight="1">
      <c r="A16" s="68" t="s">
        <v>834</v>
      </c>
      <c r="B16" s="258" t="s">
        <v>817</v>
      </c>
      <c r="C16" s="77">
        <v>42828</v>
      </c>
      <c r="D16" s="258" t="s">
        <v>835</v>
      </c>
      <c r="E16" s="259">
        <v>7380001000401</v>
      </c>
      <c r="F16" s="260" t="s">
        <v>786</v>
      </c>
      <c r="G16" s="261" t="s">
        <v>808</v>
      </c>
      <c r="H16" s="267" t="s">
        <v>836</v>
      </c>
      <c r="I16" s="263" t="s">
        <v>810</v>
      </c>
      <c r="J16" s="264">
        <v>2</v>
      </c>
      <c r="K16" s="75" t="s">
        <v>837</v>
      </c>
      <c r="M16" s="265"/>
    </row>
    <row r="17" spans="1:13" s="104" customFormat="1" ht="101.25" customHeight="1">
      <c r="A17" s="68" t="s">
        <v>838</v>
      </c>
      <c r="B17" s="258" t="s">
        <v>788</v>
      </c>
      <c r="C17" s="77">
        <v>42828</v>
      </c>
      <c r="D17" s="258" t="s">
        <v>839</v>
      </c>
      <c r="E17" s="259" t="s">
        <v>840</v>
      </c>
      <c r="F17" s="260" t="s">
        <v>786</v>
      </c>
      <c r="G17" s="261" t="s">
        <v>101</v>
      </c>
      <c r="H17" s="269" t="s">
        <v>841</v>
      </c>
      <c r="I17" s="263" t="s">
        <v>113</v>
      </c>
      <c r="J17" s="270">
        <v>1</v>
      </c>
      <c r="K17" s="75" t="s">
        <v>842</v>
      </c>
      <c r="M17" s="265"/>
    </row>
    <row r="18" spans="1:13" s="104" customFormat="1" ht="101.25" customHeight="1">
      <c r="A18" s="68" t="s">
        <v>843</v>
      </c>
      <c r="B18" s="258" t="s">
        <v>817</v>
      </c>
      <c r="C18" s="77">
        <v>42828</v>
      </c>
      <c r="D18" s="258" t="s">
        <v>844</v>
      </c>
      <c r="E18" s="259">
        <v>6030001066957</v>
      </c>
      <c r="F18" s="260" t="s">
        <v>790</v>
      </c>
      <c r="G18" s="261" t="s">
        <v>845</v>
      </c>
      <c r="H18" s="267" t="s">
        <v>846</v>
      </c>
      <c r="I18" s="263" t="s">
        <v>113</v>
      </c>
      <c r="J18" s="264">
        <v>1</v>
      </c>
      <c r="K18" s="75" t="s">
        <v>847</v>
      </c>
      <c r="M18" s="265"/>
    </row>
    <row r="19" spans="1:13" s="104" customFormat="1" ht="101.25" customHeight="1">
      <c r="A19" s="68" t="s">
        <v>848</v>
      </c>
      <c r="B19" s="258" t="s">
        <v>788</v>
      </c>
      <c r="C19" s="77">
        <v>42828</v>
      </c>
      <c r="D19" s="258" t="s">
        <v>849</v>
      </c>
      <c r="E19" s="259">
        <v>7010001004851</v>
      </c>
      <c r="F19" s="260" t="s">
        <v>786</v>
      </c>
      <c r="G19" s="261" t="s">
        <v>808</v>
      </c>
      <c r="H19" s="267" t="s">
        <v>850</v>
      </c>
      <c r="I19" s="263" t="s">
        <v>113</v>
      </c>
      <c r="J19" s="264">
        <v>2</v>
      </c>
      <c r="K19" s="75" t="s">
        <v>851</v>
      </c>
      <c r="M19" s="265"/>
    </row>
    <row r="20" spans="1:13" s="104" customFormat="1" ht="101.25" customHeight="1">
      <c r="A20" s="68" t="s">
        <v>852</v>
      </c>
      <c r="B20" s="258" t="s">
        <v>817</v>
      </c>
      <c r="C20" s="77">
        <v>42828</v>
      </c>
      <c r="D20" s="258" t="s">
        <v>853</v>
      </c>
      <c r="E20" s="259">
        <v>8180001057568</v>
      </c>
      <c r="F20" s="260" t="s">
        <v>790</v>
      </c>
      <c r="G20" s="261" t="s">
        <v>854</v>
      </c>
      <c r="H20" s="267" t="s">
        <v>855</v>
      </c>
      <c r="I20" s="263" t="s">
        <v>791</v>
      </c>
      <c r="J20" s="264">
        <v>3</v>
      </c>
      <c r="K20" s="75" t="s">
        <v>856</v>
      </c>
      <c r="M20" s="265"/>
    </row>
    <row r="21" spans="1:13" s="104" customFormat="1" ht="101.25" customHeight="1">
      <c r="A21" s="244" t="s">
        <v>857</v>
      </c>
      <c r="B21" s="258" t="s">
        <v>817</v>
      </c>
      <c r="C21" s="77">
        <v>42828</v>
      </c>
      <c r="D21" s="258" t="s">
        <v>858</v>
      </c>
      <c r="E21" s="259">
        <v>7120001049002</v>
      </c>
      <c r="F21" s="260" t="s">
        <v>100</v>
      </c>
      <c r="G21" s="261" t="s">
        <v>101</v>
      </c>
      <c r="H21" s="271" t="s">
        <v>859</v>
      </c>
      <c r="I21" s="263" t="s">
        <v>791</v>
      </c>
      <c r="J21" s="264">
        <v>1</v>
      </c>
      <c r="K21" s="75" t="s">
        <v>860</v>
      </c>
      <c r="M21" s="265"/>
    </row>
    <row r="22" spans="1:13" s="104" customFormat="1" ht="101.25" customHeight="1">
      <c r="A22" s="68" t="s">
        <v>861</v>
      </c>
      <c r="B22" s="258" t="s">
        <v>817</v>
      </c>
      <c r="C22" s="77">
        <v>42828</v>
      </c>
      <c r="D22" s="258" t="s">
        <v>862</v>
      </c>
      <c r="E22" s="259">
        <v>2010101012775</v>
      </c>
      <c r="F22" s="260" t="s">
        <v>100</v>
      </c>
      <c r="G22" s="261" t="s">
        <v>101</v>
      </c>
      <c r="H22" s="267" t="s">
        <v>863</v>
      </c>
      <c r="I22" s="263" t="s">
        <v>113</v>
      </c>
      <c r="J22" s="264">
        <v>2</v>
      </c>
      <c r="K22" s="75" t="s">
        <v>864</v>
      </c>
      <c r="M22" s="265"/>
    </row>
    <row r="23" spans="1:13" s="104" customFormat="1" ht="101.25" customHeight="1">
      <c r="A23" s="68" t="s">
        <v>865</v>
      </c>
      <c r="B23" s="258" t="s">
        <v>817</v>
      </c>
      <c r="C23" s="77">
        <v>42852</v>
      </c>
      <c r="D23" s="258" t="s">
        <v>703</v>
      </c>
      <c r="E23" s="259">
        <v>8010001036398</v>
      </c>
      <c r="F23" s="260" t="s">
        <v>790</v>
      </c>
      <c r="G23" s="261" t="s">
        <v>808</v>
      </c>
      <c r="H23" s="267" t="s">
        <v>866</v>
      </c>
      <c r="I23" s="263" t="s">
        <v>810</v>
      </c>
      <c r="J23" s="264">
        <v>2</v>
      </c>
      <c r="K23" s="75" t="s">
        <v>867</v>
      </c>
      <c r="M23" s="265"/>
    </row>
    <row r="24" spans="1:13" s="104" customFormat="1" ht="101.25" customHeight="1">
      <c r="A24" s="68" t="s">
        <v>868</v>
      </c>
      <c r="B24" s="258" t="s">
        <v>784</v>
      </c>
      <c r="C24" s="77">
        <v>42828</v>
      </c>
      <c r="D24" s="258" t="s">
        <v>869</v>
      </c>
      <c r="E24" s="259">
        <v>5120001137106</v>
      </c>
      <c r="F24" s="260" t="s">
        <v>100</v>
      </c>
      <c r="G24" s="261" t="s">
        <v>101</v>
      </c>
      <c r="H24" s="267" t="s">
        <v>870</v>
      </c>
      <c r="I24" s="263" t="s">
        <v>791</v>
      </c>
      <c r="J24" s="264">
        <v>3</v>
      </c>
      <c r="K24" s="75" t="s">
        <v>871</v>
      </c>
      <c r="M24" s="265"/>
    </row>
    <row r="25" spans="1:13" s="104" customFormat="1" ht="101.25" customHeight="1">
      <c r="A25" s="68" t="s">
        <v>872</v>
      </c>
      <c r="B25" s="258" t="s">
        <v>784</v>
      </c>
      <c r="C25" s="77">
        <v>42828</v>
      </c>
      <c r="D25" s="258" t="s">
        <v>873</v>
      </c>
      <c r="E25" s="259">
        <v>4020001026030</v>
      </c>
      <c r="F25" s="260" t="s">
        <v>786</v>
      </c>
      <c r="G25" s="261" t="s">
        <v>854</v>
      </c>
      <c r="H25" s="267">
        <v>10242720</v>
      </c>
      <c r="I25" s="263" t="s">
        <v>113</v>
      </c>
      <c r="J25" s="264">
        <v>5</v>
      </c>
      <c r="K25" s="75"/>
      <c r="M25" s="265"/>
    </row>
    <row r="26" spans="1:13" s="104" customFormat="1" ht="101.25" customHeight="1">
      <c r="A26" s="68" t="s">
        <v>874</v>
      </c>
      <c r="B26" s="258" t="s">
        <v>784</v>
      </c>
      <c r="C26" s="77">
        <v>42828</v>
      </c>
      <c r="D26" s="258" t="s">
        <v>875</v>
      </c>
      <c r="E26" s="259">
        <v>4040001013464</v>
      </c>
      <c r="F26" s="260" t="s">
        <v>876</v>
      </c>
      <c r="G26" s="261" t="s">
        <v>101</v>
      </c>
      <c r="H26" s="267">
        <v>2654208</v>
      </c>
      <c r="I26" s="263" t="s">
        <v>113</v>
      </c>
      <c r="J26" s="264">
        <v>2</v>
      </c>
      <c r="K26" s="75"/>
      <c r="M26" s="265"/>
    </row>
    <row r="27" spans="1:13" s="104" customFormat="1" ht="101.25" customHeight="1">
      <c r="A27" s="68" t="s">
        <v>877</v>
      </c>
      <c r="B27" s="258" t="s">
        <v>822</v>
      </c>
      <c r="C27" s="77">
        <v>42828</v>
      </c>
      <c r="D27" s="258" t="s">
        <v>878</v>
      </c>
      <c r="E27" s="259">
        <v>7380001000401</v>
      </c>
      <c r="F27" s="260" t="s">
        <v>786</v>
      </c>
      <c r="G27" s="261" t="s">
        <v>101</v>
      </c>
      <c r="H27" s="267">
        <v>37107869</v>
      </c>
      <c r="I27" s="263" t="s">
        <v>795</v>
      </c>
      <c r="J27" s="264">
        <v>2</v>
      </c>
      <c r="K27" s="75" t="s">
        <v>879</v>
      </c>
      <c r="M27" s="265"/>
    </row>
    <row r="28" spans="1:13" s="104" customFormat="1" ht="101.25" customHeight="1">
      <c r="A28" s="68" t="s">
        <v>880</v>
      </c>
      <c r="B28" s="258" t="s">
        <v>881</v>
      </c>
      <c r="C28" s="77">
        <v>42828</v>
      </c>
      <c r="D28" s="258" t="s">
        <v>882</v>
      </c>
      <c r="E28" s="259">
        <v>6370001007035</v>
      </c>
      <c r="F28" s="260" t="s">
        <v>876</v>
      </c>
      <c r="G28" s="261" t="s">
        <v>101</v>
      </c>
      <c r="H28" s="267">
        <v>7472865</v>
      </c>
      <c r="I28" s="263" t="s">
        <v>113</v>
      </c>
      <c r="J28" s="264">
        <v>2</v>
      </c>
      <c r="K28" s="75" t="s">
        <v>883</v>
      </c>
      <c r="M28" s="265"/>
    </row>
    <row r="29" spans="1:13" s="104" customFormat="1" ht="101.25" customHeight="1">
      <c r="A29" s="68" t="s">
        <v>884</v>
      </c>
      <c r="B29" s="258" t="s">
        <v>784</v>
      </c>
      <c r="C29" s="77">
        <v>42828</v>
      </c>
      <c r="D29" s="258" t="s">
        <v>885</v>
      </c>
      <c r="E29" s="259">
        <v>6020001038899</v>
      </c>
      <c r="F29" s="260" t="s">
        <v>786</v>
      </c>
      <c r="G29" s="261" t="s">
        <v>808</v>
      </c>
      <c r="H29" s="267" t="s">
        <v>886</v>
      </c>
      <c r="I29" s="263" t="s">
        <v>795</v>
      </c>
      <c r="J29" s="270">
        <v>1</v>
      </c>
      <c r="K29" s="75" t="s">
        <v>887</v>
      </c>
      <c r="M29" s="265"/>
    </row>
    <row r="30" spans="1:13" s="104" customFormat="1" ht="101.25" customHeight="1">
      <c r="A30" s="68" t="s">
        <v>888</v>
      </c>
      <c r="B30" s="258" t="s">
        <v>889</v>
      </c>
      <c r="C30" s="77">
        <v>42828</v>
      </c>
      <c r="D30" s="258" t="s">
        <v>890</v>
      </c>
      <c r="E30" s="259">
        <v>8040001051709</v>
      </c>
      <c r="F30" s="260" t="s">
        <v>786</v>
      </c>
      <c r="G30" s="261" t="s">
        <v>101</v>
      </c>
      <c r="H30" s="267">
        <v>734689</v>
      </c>
      <c r="I30" s="263" t="s">
        <v>113</v>
      </c>
      <c r="J30" s="67">
        <v>2</v>
      </c>
      <c r="K30" s="76" t="s">
        <v>891</v>
      </c>
      <c r="M30" s="265"/>
    </row>
    <row r="31" spans="1:13" s="104" customFormat="1" ht="101.25" customHeight="1">
      <c r="A31" s="68" t="s">
        <v>892</v>
      </c>
      <c r="B31" s="258" t="s">
        <v>881</v>
      </c>
      <c r="C31" s="77">
        <v>42828</v>
      </c>
      <c r="D31" s="258" t="s">
        <v>893</v>
      </c>
      <c r="E31" s="259">
        <v>3370802000232</v>
      </c>
      <c r="F31" s="260" t="s">
        <v>786</v>
      </c>
      <c r="G31" s="261" t="s">
        <v>808</v>
      </c>
      <c r="H31" s="267">
        <v>5965125</v>
      </c>
      <c r="I31" s="263" t="s">
        <v>795</v>
      </c>
      <c r="J31" s="67">
        <v>4</v>
      </c>
      <c r="K31" s="76" t="s">
        <v>894</v>
      </c>
      <c r="M31" s="265"/>
    </row>
    <row r="32" spans="1:13" s="104" customFormat="1" ht="101.25" customHeight="1">
      <c r="A32" s="68" t="s">
        <v>895</v>
      </c>
      <c r="B32" s="258" t="s">
        <v>896</v>
      </c>
      <c r="C32" s="77">
        <v>42828</v>
      </c>
      <c r="D32" s="258" t="s">
        <v>897</v>
      </c>
      <c r="E32" s="259">
        <v>1040002096420</v>
      </c>
      <c r="F32" s="260" t="s">
        <v>876</v>
      </c>
      <c r="G32" s="261" t="s">
        <v>101</v>
      </c>
      <c r="H32" s="267">
        <v>583699</v>
      </c>
      <c r="I32" s="263" t="s">
        <v>113</v>
      </c>
      <c r="J32" s="67">
        <v>1</v>
      </c>
      <c r="K32" s="76" t="s">
        <v>898</v>
      </c>
      <c r="M32" s="265"/>
    </row>
    <row r="33" spans="1:13" s="104" customFormat="1" ht="101.25" customHeight="1">
      <c r="A33" s="68" t="s">
        <v>899</v>
      </c>
      <c r="B33" s="258" t="s">
        <v>784</v>
      </c>
      <c r="C33" s="77">
        <v>42828</v>
      </c>
      <c r="D33" s="258" t="s">
        <v>900</v>
      </c>
      <c r="E33" s="259">
        <v>5011101016788</v>
      </c>
      <c r="F33" s="260" t="s">
        <v>100</v>
      </c>
      <c r="G33" s="261" t="s">
        <v>808</v>
      </c>
      <c r="H33" s="267">
        <v>11275200</v>
      </c>
      <c r="I33" s="263" t="s">
        <v>113</v>
      </c>
      <c r="J33" s="67">
        <v>3</v>
      </c>
      <c r="K33" s="76"/>
      <c r="M33" s="265"/>
    </row>
    <row r="34" spans="1:13" s="104" customFormat="1" ht="101.25" customHeight="1">
      <c r="A34" s="68" t="s">
        <v>901</v>
      </c>
      <c r="B34" s="258" t="s">
        <v>822</v>
      </c>
      <c r="C34" s="77">
        <v>42828</v>
      </c>
      <c r="D34" s="258" t="s">
        <v>897</v>
      </c>
      <c r="E34" s="259">
        <v>1040002096420</v>
      </c>
      <c r="F34" s="260" t="s">
        <v>100</v>
      </c>
      <c r="G34" s="261" t="s">
        <v>854</v>
      </c>
      <c r="H34" s="267">
        <v>1937391</v>
      </c>
      <c r="I34" s="263" t="s">
        <v>113</v>
      </c>
      <c r="J34" s="67">
        <v>1</v>
      </c>
      <c r="K34" s="76" t="s">
        <v>902</v>
      </c>
      <c r="M34" s="265"/>
    </row>
    <row r="35" spans="1:13" s="104" customFormat="1" ht="101.25" customHeight="1">
      <c r="A35" s="68" t="s">
        <v>903</v>
      </c>
      <c r="B35" s="258" t="s">
        <v>889</v>
      </c>
      <c r="C35" s="77">
        <v>42828</v>
      </c>
      <c r="D35" s="258" t="s">
        <v>897</v>
      </c>
      <c r="E35" s="259">
        <v>1040002096420</v>
      </c>
      <c r="F35" s="260" t="s">
        <v>786</v>
      </c>
      <c r="G35" s="261" t="s">
        <v>101</v>
      </c>
      <c r="H35" s="267">
        <v>1411720</v>
      </c>
      <c r="I35" s="263" t="s">
        <v>810</v>
      </c>
      <c r="J35" s="67">
        <v>3</v>
      </c>
      <c r="K35" s="76" t="s">
        <v>904</v>
      </c>
      <c r="M35" s="265"/>
    </row>
    <row r="36" spans="1:13" s="104" customFormat="1" ht="101.25" customHeight="1">
      <c r="A36" s="68" t="s">
        <v>905</v>
      </c>
      <c r="B36" s="258" t="s">
        <v>906</v>
      </c>
      <c r="C36" s="77">
        <v>42846</v>
      </c>
      <c r="D36" s="258" t="s">
        <v>907</v>
      </c>
      <c r="E36" s="259">
        <v>5010501028625</v>
      </c>
      <c r="F36" s="65" t="s">
        <v>102</v>
      </c>
      <c r="G36" s="261" t="s">
        <v>854</v>
      </c>
      <c r="H36" s="267">
        <v>8985323</v>
      </c>
      <c r="I36" s="263" t="s">
        <v>791</v>
      </c>
      <c r="J36" s="67">
        <v>3</v>
      </c>
      <c r="K36" s="76"/>
      <c r="M36" s="265"/>
    </row>
    <row r="37" spans="1:13" s="104" customFormat="1" ht="101.25" customHeight="1">
      <c r="A37" s="68" t="s">
        <v>908</v>
      </c>
      <c r="B37" s="258" t="s">
        <v>784</v>
      </c>
      <c r="C37" s="77">
        <v>42828</v>
      </c>
      <c r="D37" s="258" t="s">
        <v>909</v>
      </c>
      <c r="E37" s="259">
        <v>9020001029598</v>
      </c>
      <c r="F37" s="260" t="s">
        <v>786</v>
      </c>
      <c r="G37" s="261" t="s">
        <v>808</v>
      </c>
      <c r="H37" s="267" t="s">
        <v>910</v>
      </c>
      <c r="I37" s="263" t="s">
        <v>795</v>
      </c>
      <c r="J37" s="67">
        <v>1</v>
      </c>
      <c r="K37" s="76" t="s">
        <v>911</v>
      </c>
      <c r="M37" s="265"/>
    </row>
    <row r="38" spans="1:13" s="104" customFormat="1" ht="101.25" customHeight="1">
      <c r="A38" s="68" t="s">
        <v>912</v>
      </c>
      <c r="B38" s="258" t="s">
        <v>784</v>
      </c>
      <c r="C38" s="77">
        <v>42828</v>
      </c>
      <c r="D38" s="258" t="s">
        <v>913</v>
      </c>
      <c r="E38" s="259">
        <v>9050001020331</v>
      </c>
      <c r="F38" s="260" t="s">
        <v>786</v>
      </c>
      <c r="G38" s="261" t="s">
        <v>101</v>
      </c>
      <c r="H38" s="267" t="s">
        <v>914</v>
      </c>
      <c r="I38" s="263" t="s">
        <v>791</v>
      </c>
      <c r="J38" s="67">
        <v>2</v>
      </c>
      <c r="K38" s="76" t="s">
        <v>915</v>
      </c>
      <c r="M38" s="265"/>
    </row>
    <row r="39" spans="1:13" s="104" customFormat="1" ht="101.25" customHeight="1">
      <c r="A39" s="68" t="s">
        <v>916</v>
      </c>
      <c r="B39" s="258" t="s">
        <v>784</v>
      </c>
      <c r="C39" s="77">
        <v>42828</v>
      </c>
      <c r="D39" s="258" t="s">
        <v>917</v>
      </c>
      <c r="E39" s="259">
        <v>1370601000526</v>
      </c>
      <c r="F39" s="260" t="s">
        <v>790</v>
      </c>
      <c r="G39" s="261" t="s">
        <v>854</v>
      </c>
      <c r="H39" s="267" t="s">
        <v>918</v>
      </c>
      <c r="I39" s="263" t="s">
        <v>113</v>
      </c>
      <c r="J39" s="67">
        <v>2</v>
      </c>
      <c r="K39" s="76" t="s">
        <v>919</v>
      </c>
      <c r="M39" s="265"/>
    </row>
    <row r="40" spans="1:13" s="104" customFormat="1" ht="101.25" customHeight="1">
      <c r="A40" s="68" t="s">
        <v>920</v>
      </c>
      <c r="B40" s="258" t="s">
        <v>784</v>
      </c>
      <c r="C40" s="77">
        <v>42828</v>
      </c>
      <c r="D40" s="258" t="s">
        <v>921</v>
      </c>
      <c r="E40" s="259">
        <v>2010501009355</v>
      </c>
      <c r="F40" s="260" t="s">
        <v>100</v>
      </c>
      <c r="G40" s="261" t="s">
        <v>808</v>
      </c>
      <c r="H40" s="267">
        <v>2948238</v>
      </c>
      <c r="I40" s="263" t="s">
        <v>113</v>
      </c>
      <c r="J40" s="67">
        <v>1</v>
      </c>
      <c r="K40" s="76"/>
      <c r="M40" s="265"/>
    </row>
    <row r="41" spans="1:13" s="104" customFormat="1" ht="101.25" customHeight="1">
      <c r="A41" s="68" t="s">
        <v>922</v>
      </c>
      <c r="B41" s="258" t="s">
        <v>881</v>
      </c>
      <c r="C41" s="77">
        <v>42828</v>
      </c>
      <c r="D41" s="258" t="s">
        <v>923</v>
      </c>
      <c r="E41" s="259">
        <v>6370001021309</v>
      </c>
      <c r="F41" s="260" t="s">
        <v>786</v>
      </c>
      <c r="G41" s="261" t="s">
        <v>101</v>
      </c>
      <c r="H41" s="267">
        <v>6700735</v>
      </c>
      <c r="I41" s="263" t="s">
        <v>795</v>
      </c>
      <c r="J41" s="67">
        <v>1</v>
      </c>
      <c r="K41" s="76" t="s">
        <v>924</v>
      </c>
      <c r="M41" s="265"/>
    </row>
    <row r="42" spans="1:13" s="104" customFormat="1" ht="101.25" customHeight="1">
      <c r="A42" s="68" t="s">
        <v>925</v>
      </c>
      <c r="B42" s="258" t="s">
        <v>784</v>
      </c>
      <c r="C42" s="77">
        <v>42828</v>
      </c>
      <c r="D42" s="258" t="s">
        <v>926</v>
      </c>
      <c r="E42" s="259">
        <v>9120001085532</v>
      </c>
      <c r="F42" s="260" t="s">
        <v>100</v>
      </c>
      <c r="G42" s="261" t="s">
        <v>101</v>
      </c>
      <c r="H42" s="267">
        <v>3618000</v>
      </c>
      <c r="I42" s="263" t="s">
        <v>113</v>
      </c>
      <c r="J42" s="67">
        <v>1</v>
      </c>
      <c r="K42" s="76"/>
      <c r="M42" s="265"/>
    </row>
    <row r="43" spans="1:13" s="104" customFormat="1" ht="101.25" customHeight="1">
      <c r="A43" s="68" t="s">
        <v>927</v>
      </c>
      <c r="B43" s="258" t="s">
        <v>928</v>
      </c>
      <c r="C43" s="77">
        <v>42828</v>
      </c>
      <c r="D43" s="258" t="s">
        <v>929</v>
      </c>
      <c r="E43" s="259">
        <v>1040002096420</v>
      </c>
      <c r="F43" s="260" t="s">
        <v>786</v>
      </c>
      <c r="G43" s="261" t="s">
        <v>854</v>
      </c>
      <c r="H43" s="267">
        <v>885686</v>
      </c>
      <c r="I43" s="263" t="s">
        <v>791</v>
      </c>
      <c r="J43" s="67">
        <v>1</v>
      </c>
      <c r="K43" s="76" t="s">
        <v>930</v>
      </c>
      <c r="M43" s="265"/>
    </row>
    <row r="44" spans="1:13" s="104" customFormat="1" ht="101.25" customHeight="1">
      <c r="A44" s="68" t="s">
        <v>931</v>
      </c>
      <c r="B44" s="258" t="s">
        <v>932</v>
      </c>
      <c r="C44" s="77">
        <v>42867</v>
      </c>
      <c r="D44" s="258" t="s">
        <v>933</v>
      </c>
      <c r="E44" s="259">
        <v>5020001069598</v>
      </c>
      <c r="F44" s="260" t="s">
        <v>100</v>
      </c>
      <c r="G44" s="261" t="s">
        <v>101</v>
      </c>
      <c r="H44" s="267">
        <v>2956806</v>
      </c>
      <c r="I44" s="263" t="s">
        <v>795</v>
      </c>
      <c r="J44" s="67">
        <v>1</v>
      </c>
      <c r="K44" s="76" t="s">
        <v>934</v>
      </c>
      <c r="M44" s="265"/>
    </row>
    <row r="45" spans="1:13" s="104" customFormat="1" ht="101.25" customHeight="1">
      <c r="A45" s="99" t="s">
        <v>935</v>
      </c>
      <c r="B45" s="258" t="s">
        <v>936</v>
      </c>
      <c r="C45" s="77">
        <v>42909</v>
      </c>
      <c r="D45" s="258" t="s">
        <v>937</v>
      </c>
      <c r="E45" s="259">
        <v>3020001020042</v>
      </c>
      <c r="F45" s="260" t="s">
        <v>100</v>
      </c>
      <c r="G45" s="261" t="s">
        <v>101</v>
      </c>
      <c r="H45" s="267" t="s">
        <v>938</v>
      </c>
      <c r="I45" s="263" t="s">
        <v>113</v>
      </c>
      <c r="J45" s="67">
        <v>1</v>
      </c>
      <c r="K45" s="76" t="s">
        <v>939</v>
      </c>
      <c r="M45" s="265"/>
    </row>
    <row r="46" spans="1:13" s="104" customFormat="1" ht="101.25" customHeight="1">
      <c r="A46" s="99" t="s">
        <v>940</v>
      </c>
      <c r="B46" s="258" t="s">
        <v>936</v>
      </c>
      <c r="C46" s="77">
        <v>42888</v>
      </c>
      <c r="D46" s="258" t="s">
        <v>941</v>
      </c>
      <c r="E46" s="259">
        <v>6020001040698</v>
      </c>
      <c r="F46" s="260" t="s">
        <v>786</v>
      </c>
      <c r="G46" s="261" t="s">
        <v>854</v>
      </c>
      <c r="H46" s="267">
        <v>3110400</v>
      </c>
      <c r="I46" s="263" t="s">
        <v>113</v>
      </c>
      <c r="J46" s="67">
        <v>2</v>
      </c>
      <c r="K46" s="76"/>
      <c r="M46" s="265"/>
    </row>
    <row r="47" spans="1:13" s="104" customFormat="1" ht="101.25" customHeight="1">
      <c r="A47" s="99" t="s">
        <v>942</v>
      </c>
      <c r="B47" s="258" t="s">
        <v>943</v>
      </c>
      <c r="C47" s="77">
        <v>42916</v>
      </c>
      <c r="D47" s="258" t="s">
        <v>944</v>
      </c>
      <c r="E47" s="259">
        <v>6020001018166</v>
      </c>
      <c r="F47" s="260" t="s">
        <v>100</v>
      </c>
      <c r="G47" s="261" t="s">
        <v>101</v>
      </c>
      <c r="H47" s="267">
        <v>2311200</v>
      </c>
      <c r="I47" s="263" t="s">
        <v>113</v>
      </c>
      <c r="J47" s="67">
        <v>4</v>
      </c>
      <c r="K47" s="76"/>
      <c r="M47" s="265"/>
    </row>
    <row r="49" spans="1:11" ht="13.5">
      <c r="A49" s="325" t="s">
        <v>13</v>
      </c>
      <c r="B49" s="325"/>
      <c r="C49" s="325"/>
      <c r="D49" s="325"/>
      <c r="E49" s="325"/>
      <c r="F49" s="325"/>
      <c r="G49" s="325"/>
      <c r="H49" s="325"/>
      <c r="I49" s="325"/>
      <c r="J49" s="325"/>
      <c r="K49" s="325"/>
    </row>
    <row r="50" spans="1:11" ht="13.5">
      <c r="A50" s="32" t="s">
        <v>12</v>
      </c>
      <c r="B50" s="243"/>
      <c r="D50" s="32"/>
      <c r="E50" s="32"/>
      <c r="F50" s="32"/>
      <c r="G50" s="243"/>
      <c r="H50" s="272"/>
      <c r="I50" s="32"/>
      <c r="K50" s="32"/>
    </row>
  </sheetData>
  <sheetProtection/>
  <autoFilter ref="A5:L47"/>
  <mergeCells count="3">
    <mergeCell ref="A2:K2"/>
    <mergeCell ref="F4:K4"/>
    <mergeCell ref="A49:K49"/>
  </mergeCell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9"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70"/>
  <sheetViews>
    <sheetView zoomScaleSheetLayoutView="85" workbookViewId="0" topLeftCell="A1">
      <pane xSplit="1" ySplit="5" topLeftCell="C6" activePane="bottomRight" state="frozen"/>
      <selection pane="topLeft" activeCell="B39" sqref="B39"/>
      <selection pane="topRight" activeCell="B39" sqref="B39"/>
      <selection pane="bottomLeft" activeCell="B39" sqref="B39"/>
      <selection pane="bottomRight" activeCell="I7" sqref="I7"/>
    </sheetView>
  </sheetViews>
  <sheetFormatPr defaultColWidth="9.00390625" defaultRowHeight="13.5"/>
  <cols>
    <col min="1" max="1" width="25.625" style="11" customWidth="1"/>
    <col min="2" max="2" width="23.875" style="239" customWidth="1"/>
    <col min="3" max="3" width="17.00390625" style="11" customWidth="1"/>
    <col min="4" max="4" width="30.50390625" style="11" customWidth="1"/>
    <col min="5" max="5" width="19.00390625" style="11" customWidth="1"/>
    <col min="6" max="6" width="45.00390625" style="11" customWidth="1"/>
    <col min="7" max="8" width="14.625" style="239" customWidth="1"/>
    <col min="9" max="9" width="7.625" style="46" customWidth="1"/>
    <col min="10" max="11" width="7.625" style="11" customWidth="1"/>
    <col min="12" max="12" width="15.625" style="11" customWidth="1"/>
    <col min="13" max="14" width="9.00390625" style="239" customWidth="1"/>
    <col min="15" max="16384" width="9.00390625" style="11" customWidth="1"/>
  </cols>
  <sheetData>
    <row r="1" ht="13.5">
      <c r="A1" s="10" t="s">
        <v>28</v>
      </c>
    </row>
    <row r="2" spans="1:12" ht="13.5">
      <c r="A2" s="313" t="s">
        <v>29</v>
      </c>
      <c r="B2" s="313"/>
      <c r="C2" s="313"/>
      <c r="D2" s="313"/>
      <c r="E2" s="313"/>
      <c r="F2" s="313"/>
      <c r="G2" s="313"/>
      <c r="H2" s="313"/>
      <c r="I2" s="313"/>
      <c r="J2" s="313"/>
      <c r="K2" s="313"/>
      <c r="L2" s="313"/>
    </row>
    <row r="4" spans="1:14" ht="21" customHeight="1">
      <c r="A4" s="10" t="str">
        <f>'横浜別記様式 4（競争入札（物品役務等））'!A4</f>
        <v>（部局名：横浜税関）</v>
      </c>
      <c r="B4" s="250"/>
      <c r="C4" s="10"/>
      <c r="D4" s="10"/>
      <c r="E4" s="10"/>
      <c r="F4" s="328" t="str">
        <f>'横浜別記様式 4（競争入札（物品役務等））'!F4:K4</f>
        <v>（審議対象期間　平成29年4月1日～平成29年6月30日）</v>
      </c>
      <c r="G4" s="328"/>
      <c r="H4" s="328"/>
      <c r="I4" s="328"/>
      <c r="J4" s="328"/>
      <c r="K4" s="328"/>
      <c r="L4" s="328"/>
      <c r="M4" s="20"/>
      <c r="N4" s="20"/>
    </row>
    <row r="5" spans="1:12" s="13" customFormat="1" ht="47.25" customHeight="1">
      <c r="A5" s="59" t="s">
        <v>6</v>
      </c>
      <c r="B5" s="59" t="s">
        <v>2</v>
      </c>
      <c r="C5" s="59" t="s">
        <v>5</v>
      </c>
      <c r="D5" s="59" t="s">
        <v>7</v>
      </c>
      <c r="E5" s="59" t="s">
        <v>61</v>
      </c>
      <c r="F5" s="59" t="s">
        <v>30</v>
      </c>
      <c r="G5" s="59" t="s">
        <v>8</v>
      </c>
      <c r="H5" s="59" t="s">
        <v>3</v>
      </c>
      <c r="I5" s="60" t="s">
        <v>9</v>
      </c>
      <c r="J5" s="59" t="s">
        <v>56</v>
      </c>
      <c r="K5" s="59" t="s">
        <v>31</v>
      </c>
      <c r="L5" s="59" t="s">
        <v>4</v>
      </c>
    </row>
    <row r="6" spans="1:14" s="29" customFormat="1" ht="90" customHeight="1">
      <c r="A6" s="257" t="s">
        <v>945</v>
      </c>
      <c r="B6" s="258" t="s">
        <v>788</v>
      </c>
      <c r="C6" s="77">
        <v>42828</v>
      </c>
      <c r="D6" s="258" t="s">
        <v>946</v>
      </c>
      <c r="E6" s="259">
        <v>5010001134287</v>
      </c>
      <c r="F6" s="99" t="s">
        <v>84</v>
      </c>
      <c r="G6" s="261" t="s">
        <v>101</v>
      </c>
      <c r="H6" s="262" t="s">
        <v>947</v>
      </c>
      <c r="I6" s="263" t="s">
        <v>948</v>
      </c>
      <c r="J6" s="264">
        <v>1</v>
      </c>
      <c r="K6" s="263" t="s">
        <v>113</v>
      </c>
      <c r="L6" s="84" t="s">
        <v>949</v>
      </c>
      <c r="M6" s="230"/>
      <c r="N6" s="230"/>
    </row>
    <row r="7" spans="1:14" s="29" customFormat="1" ht="90" customHeight="1">
      <c r="A7" s="257" t="s">
        <v>950</v>
      </c>
      <c r="B7" s="258" t="s">
        <v>788</v>
      </c>
      <c r="C7" s="77">
        <v>42828</v>
      </c>
      <c r="D7" s="258" t="s">
        <v>951</v>
      </c>
      <c r="E7" s="259">
        <v>5700150015680</v>
      </c>
      <c r="F7" s="99" t="s">
        <v>84</v>
      </c>
      <c r="G7" s="261" t="s">
        <v>101</v>
      </c>
      <c r="H7" s="262">
        <v>2484000</v>
      </c>
      <c r="I7" s="263" t="s">
        <v>113</v>
      </c>
      <c r="J7" s="264">
        <v>1</v>
      </c>
      <c r="K7" s="263" t="s">
        <v>113</v>
      </c>
      <c r="L7" s="84"/>
      <c r="M7" s="230"/>
      <c r="N7" s="230"/>
    </row>
    <row r="8" spans="1:14" s="29" customFormat="1" ht="90" customHeight="1">
      <c r="A8" s="257" t="s">
        <v>952</v>
      </c>
      <c r="B8" s="258" t="s">
        <v>817</v>
      </c>
      <c r="C8" s="77">
        <v>42828</v>
      </c>
      <c r="D8" s="258" t="s">
        <v>953</v>
      </c>
      <c r="E8" s="259">
        <v>4010701000913</v>
      </c>
      <c r="F8" s="99" t="s">
        <v>84</v>
      </c>
      <c r="G8" s="261" t="s">
        <v>101</v>
      </c>
      <c r="H8" s="262">
        <v>9847224</v>
      </c>
      <c r="I8" s="263" t="s">
        <v>113</v>
      </c>
      <c r="J8" s="264">
        <v>1</v>
      </c>
      <c r="K8" s="263" t="s">
        <v>113</v>
      </c>
      <c r="L8" s="84"/>
      <c r="M8" s="230"/>
      <c r="N8" s="230"/>
    </row>
    <row r="9" spans="1:14" s="29" customFormat="1" ht="90" customHeight="1">
      <c r="A9" s="257" t="s">
        <v>954</v>
      </c>
      <c r="B9" s="258" t="s">
        <v>788</v>
      </c>
      <c r="C9" s="77">
        <v>42828</v>
      </c>
      <c r="D9" s="258" t="s">
        <v>955</v>
      </c>
      <c r="E9" s="259">
        <v>7010401022924</v>
      </c>
      <c r="F9" s="99" t="s">
        <v>84</v>
      </c>
      <c r="G9" s="261" t="s">
        <v>101</v>
      </c>
      <c r="H9" s="262">
        <v>61623180</v>
      </c>
      <c r="I9" s="263" t="s">
        <v>113</v>
      </c>
      <c r="J9" s="264">
        <v>1</v>
      </c>
      <c r="K9" s="263" t="s">
        <v>948</v>
      </c>
      <c r="L9" s="84"/>
      <c r="M9" s="230"/>
      <c r="N9" s="230"/>
    </row>
    <row r="10" spans="1:14" s="29" customFormat="1" ht="90" customHeight="1">
      <c r="A10" s="257" t="s">
        <v>956</v>
      </c>
      <c r="B10" s="258" t="s">
        <v>817</v>
      </c>
      <c r="C10" s="77">
        <v>42828</v>
      </c>
      <c r="D10" s="258" t="s">
        <v>957</v>
      </c>
      <c r="E10" s="259">
        <v>1020001071491</v>
      </c>
      <c r="F10" s="99" t="s">
        <v>84</v>
      </c>
      <c r="G10" s="261" t="s">
        <v>101</v>
      </c>
      <c r="H10" s="262">
        <v>2956664</v>
      </c>
      <c r="I10" s="263" t="s">
        <v>113</v>
      </c>
      <c r="J10" s="264">
        <v>1</v>
      </c>
      <c r="K10" s="263" t="s">
        <v>113</v>
      </c>
      <c r="L10" s="84"/>
      <c r="M10" s="230"/>
      <c r="N10" s="230"/>
    </row>
    <row r="11" spans="1:14" s="29" customFormat="1" ht="90" customHeight="1">
      <c r="A11" s="257" t="s">
        <v>958</v>
      </c>
      <c r="B11" s="258" t="s">
        <v>788</v>
      </c>
      <c r="C11" s="77">
        <v>42828</v>
      </c>
      <c r="D11" s="258" t="s">
        <v>959</v>
      </c>
      <c r="E11" s="259">
        <v>1020001071491</v>
      </c>
      <c r="F11" s="99" t="s">
        <v>84</v>
      </c>
      <c r="G11" s="261" t="s">
        <v>101</v>
      </c>
      <c r="H11" s="262">
        <v>9603624</v>
      </c>
      <c r="I11" s="263" t="s">
        <v>113</v>
      </c>
      <c r="J11" s="264">
        <v>1</v>
      </c>
      <c r="K11" s="273" t="s">
        <v>113</v>
      </c>
      <c r="L11" s="84"/>
      <c r="M11" s="230"/>
      <c r="N11" s="230"/>
    </row>
    <row r="12" spans="1:14" s="29" customFormat="1" ht="90" customHeight="1">
      <c r="A12" s="257" t="s">
        <v>960</v>
      </c>
      <c r="B12" s="258" t="s">
        <v>817</v>
      </c>
      <c r="C12" s="77">
        <v>42828</v>
      </c>
      <c r="D12" s="258" t="s">
        <v>953</v>
      </c>
      <c r="E12" s="259">
        <v>4010701000913</v>
      </c>
      <c r="F12" s="99" t="s">
        <v>84</v>
      </c>
      <c r="G12" s="261" t="s">
        <v>101</v>
      </c>
      <c r="H12" s="262">
        <v>298242000</v>
      </c>
      <c r="I12" s="263" t="s">
        <v>113</v>
      </c>
      <c r="J12" s="264">
        <v>1</v>
      </c>
      <c r="K12" s="273" t="s">
        <v>113</v>
      </c>
      <c r="L12" s="84"/>
      <c r="M12" s="230"/>
      <c r="N12" s="230"/>
    </row>
    <row r="13" spans="1:14" s="29" customFormat="1" ht="90" customHeight="1">
      <c r="A13" s="257" t="s">
        <v>961</v>
      </c>
      <c r="B13" s="258" t="s">
        <v>817</v>
      </c>
      <c r="C13" s="77">
        <v>42828</v>
      </c>
      <c r="D13" s="258" t="s">
        <v>962</v>
      </c>
      <c r="E13" s="259">
        <v>6010405003434</v>
      </c>
      <c r="F13" s="99" t="s">
        <v>963</v>
      </c>
      <c r="G13" s="261">
        <v>1911300</v>
      </c>
      <c r="H13" s="262" t="s">
        <v>964</v>
      </c>
      <c r="I13" s="263" t="s">
        <v>113</v>
      </c>
      <c r="J13" s="263" t="s">
        <v>113</v>
      </c>
      <c r="K13" s="273" t="s">
        <v>113</v>
      </c>
      <c r="L13" s="84" t="s">
        <v>965</v>
      </c>
      <c r="M13" s="230"/>
      <c r="N13" s="230"/>
    </row>
    <row r="14" spans="1:14" s="29" customFormat="1" ht="90" customHeight="1">
      <c r="A14" s="108" t="s">
        <v>966</v>
      </c>
      <c r="B14" s="258" t="s">
        <v>967</v>
      </c>
      <c r="C14" s="77">
        <v>42828</v>
      </c>
      <c r="D14" s="258" t="s">
        <v>968</v>
      </c>
      <c r="E14" s="274" t="s">
        <v>377</v>
      </c>
      <c r="F14" s="107" t="s">
        <v>969</v>
      </c>
      <c r="G14" s="261" t="s">
        <v>970</v>
      </c>
      <c r="H14" s="275">
        <v>57156</v>
      </c>
      <c r="I14" s="263" t="s">
        <v>113</v>
      </c>
      <c r="J14" s="263" t="s">
        <v>113</v>
      </c>
      <c r="K14" s="273" t="s">
        <v>948</v>
      </c>
      <c r="L14" s="84"/>
      <c r="M14" s="230"/>
      <c r="N14" s="230"/>
    </row>
    <row r="15" spans="1:14" s="29" customFormat="1" ht="90" customHeight="1">
      <c r="A15" s="257" t="s">
        <v>971</v>
      </c>
      <c r="B15" s="258" t="s">
        <v>784</v>
      </c>
      <c r="C15" s="77">
        <v>42828</v>
      </c>
      <c r="D15" s="258" t="s">
        <v>972</v>
      </c>
      <c r="E15" s="259">
        <v>7010401056220</v>
      </c>
      <c r="F15" s="99" t="s">
        <v>973</v>
      </c>
      <c r="G15" s="261" t="s">
        <v>101</v>
      </c>
      <c r="H15" s="262">
        <v>4371166</v>
      </c>
      <c r="I15" s="263" t="s">
        <v>113</v>
      </c>
      <c r="J15" s="264">
        <v>1</v>
      </c>
      <c r="K15" s="273" t="s">
        <v>948</v>
      </c>
      <c r="L15" s="84" t="s">
        <v>974</v>
      </c>
      <c r="M15" s="230"/>
      <c r="N15" s="230"/>
    </row>
    <row r="16" spans="1:14" s="29" customFormat="1" ht="90" customHeight="1">
      <c r="A16" s="257" t="s">
        <v>975</v>
      </c>
      <c r="B16" s="258" t="s">
        <v>976</v>
      </c>
      <c r="C16" s="77">
        <v>42828</v>
      </c>
      <c r="D16" s="258" t="s">
        <v>977</v>
      </c>
      <c r="E16" s="259">
        <v>5030001060102</v>
      </c>
      <c r="F16" s="99" t="s">
        <v>978</v>
      </c>
      <c r="G16" s="261">
        <v>8368997</v>
      </c>
      <c r="H16" s="262">
        <v>8368997</v>
      </c>
      <c r="I16" s="263">
        <f aca="true" t="shared" si="0" ref="I16:I26">ROUNDDOWN(H16/G16,4)</f>
        <v>1</v>
      </c>
      <c r="J16" s="264" t="s">
        <v>93</v>
      </c>
      <c r="K16" s="273" t="s">
        <v>113</v>
      </c>
      <c r="L16" s="84"/>
      <c r="M16" s="230"/>
      <c r="N16" s="230"/>
    </row>
    <row r="17" spans="1:14" s="29" customFormat="1" ht="90" customHeight="1">
      <c r="A17" s="257" t="s">
        <v>979</v>
      </c>
      <c r="B17" s="258" t="s">
        <v>976</v>
      </c>
      <c r="C17" s="77">
        <v>42828</v>
      </c>
      <c r="D17" s="258" t="s">
        <v>980</v>
      </c>
      <c r="E17" s="259">
        <v>7380001011621</v>
      </c>
      <c r="F17" s="99" t="s">
        <v>978</v>
      </c>
      <c r="G17" s="261">
        <v>43272273</v>
      </c>
      <c r="H17" s="262">
        <v>42018004</v>
      </c>
      <c r="I17" s="263">
        <f t="shared" si="0"/>
        <v>0.971</v>
      </c>
      <c r="J17" s="264" t="s">
        <v>93</v>
      </c>
      <c r="K17" s="273" t="s">
        <v>113</v>
      </c>
      <c r="L17" s="84"/>
      <c r="M17" s="230"/>
      <c r="N17" s="230"/>
    </row>
    <row r="18" spans="1:14" s="29" customFormat="1" ht="90" customHeight="1">
      <c r="A18" s="257" t="s">
        <v>981</v>
      </c>
      <c r="B18" s="258" t="s">
        <v>976</v>
      </c>
      <c r="C18" s="77">
        <v>42828</v>
      </c>
      <c r="D18" s="258" t="s">
        <v>982</v>
      </c>
      <c r="E18" s="259">
        <v>2050005000294</v>
      </c>
      <c r="F18" s="99" t="s">
        <v>978</v>
      </c>
      <c r="G18" s="261">
        <v>59004504</v>
      </c>
      <c r="H18" s="262">
        <v>59004504</v>
      </c>
      <c r="I18" s="263">
        <f t="shared" si="0"/>
        <v>1</v>
      </c>
      <c r="J18" s="264" t="s">
        <v>93</v>
      </c>
      <c r="K18" s="273" t="s">
        <v>113</v>
      </c>
      <c r="L18" s="84"/>
      <c r="M18" s="230"/>
      <c r="N18" s="230"/>
    </row>
    <row r="19" spans="1:14" s="29" customFormat="1" ht="90" customHeight="1">
      <c r="A19" s="257" t="s">
        <v>983</v>
      </c>
      <c r="B19" s="258" t="s">
        <v>976</v>
      </c>
      <c r="C19" s="77">
        <v>42828</v>
      </c>
      <c r="D19" s="258" t="s">
        <v>984</v>
      </c>
      <c r="E19" s="259">
        <v>1010001112577</v>
      </c>
      <c r="F19" s="99" t="s">
        <v>978</v>
      </c>
      <c r="G19" s="261">
        <v>4741092</v>
      </c>
      <c r="H19" s="262">
        <v>4741092</v>
      </c>
      <c r="I19" s="263">
        <f t="shared" si="0"/>
        <v>1</v>
      </c>
      <c r="J19" s="264" t="s">
        <v>93</v>
      </c>
      <c r="K19" s="273" t="s">
        <v>113</v>
      </c>
      <c r="L19" s="84"/>
      <c r="M19" s="230"/>
      <c r="N19" s="230"/>
    </row>
    <row r="20" spans="1:14" s="29" customFormat="1" ht="90" customHeight="1">
      <c r="A20" s="257" t="s">
        <v>985</v>
      </c>
      <c r="B20" s="258" t="s">
        <v>976</v>
      </c>
      <c r="C20" s="77">
        <v>42828</v>
      </c>
      <c r="D20" s="258" t="s">
        <v>986</v>
      </c>
      <c r="E20" s="259">
        <v>5000020142107</v>
      </c>
      <c r="F20" s="99" t="s">
        <v>978</v>
      </c>
      <c r="G20" s="261">
        <v>4879752</v>
      </c>
      <c r="H20" s="262">
        <v>4879752</v>
      </c>
      <c r="I20" s="263">
        <f t="shared" si="0"/>
        <v>1</v>
      </c>
      <c r="J20" s="264" t="s">
        <v>93</v>
      </c>
      <c r="K20" s="273" t="s">
        <v>113</v>
      </c>
      <c r="L20" s="84"/>
      <c r="M20" s="230"/>
      <c r="N20" s="230"/>
    </row>
    <row r="21" spans="1:14" s="29" customFormat="1" ht="90" customHeight="1">
      <c r="A21" s="257" t="s">
        <v>987</v>
      </c>
      <c r="B21" s="258" t="s">
        <v>976</v>
      </c>
      <c r="C21" s="77">
        <v>42828</v>
      </c>
      <c r="D21" s="258" t="s">
        <v>988</v>
      </c>
      <c r="E21" s="259">
        <v>8000020040002</v>
      </c>
      <c r="F21" s="99" t="s">
        <v>978</v>
      </c>
      <c r="G21" s="261">
        <v>16026450</v>
      </c>
      <c r="H21" s="262">
        <v>16026450</v>
      </c>
      <c r="I21" s="263">
        <f t="shared" si="0"/>
        <v>1</v>
      </c>
      <c r="J21" s="264" t="s">
        <v>93</v>
      </c>
      <c r="K21" s="273" t="s">
        <v>113</v>
      </c>
      <c r="L21" s="84"/>
      <c r="M21" s="230"/>
      <c r="N21" s="230"/>
    </row>
    <row r="22" spans="1:14" s="29" customFormat="1" ht="90" customHeight="1">
      <c r="A22" s="257" t="s">
        <v>989</v>
      </c>
      <c r="B22" s="258" t="s">
        <v>976</v>
      </c>
      <c r="C22" s="77">
        <v>42828</v>
      </c>
      <c r="D22" s="258" t="s">
        <v>990</v>
      </c>
      <c r="E22" s="259">
        <v>7000020141305</v>
      </c>
      <c r="F22" s="99" t="s">
        <v>978</v>
      </c>
      <c r="G22" s="261">
        <v>3283380</v>
      </c>
      <c r="H22" s="262">
        <v>3283380</v>
      </c>
      <c r="I22" s="263">
        <f t="shared" si="0"/>
        <v>1</v>
      </c>
      <c r="J22" s="264" t="s">
        <v>93</v>
      </c>
      <c r="K22" s="273" t="s">
        <v>113</v>
      </c>
      <c r="L22" s="84"/>
      <c r="M22" s="230"/>
      <c r="N22" s="230"/>
    </row>
    <row r="23" spans="1:14" s="29" customFormat="1" ht="90" customHeight="1">
      <c r="A23" s="257" t="s">
        <v>991</v>
      </c>
      <c r="B23" s="258" t="s">
        <v>976</v>
      </c>
      <c r="C23" s="77">
        <v>42828</v>
      </c>
      <c r="D23" s="258" t="s">
        <v>992</v>
      </c>
      <c r="E23" s="259">
        <v>1020005010306</v>
      </c>
      <c r="F23" s="99" t="s">
        <v>978</v>
      </c>
      <c r="G23" s="261">
        <v>15372000</v>
      </c>
      <c r="H23" s="262">
        <v>15372000</v>
      </c>
      <c r="I23" s="263">
        <f t="shared" si="0"/>
        <v>1</v>
      </c>
      <c r="J23" s="264" t="s">
        <v>93</v>
      </c>
      <c r="K23" s="273" t="s">
        <v>113</v>
      </c>
      <c r="L23" s="84"/>
      <c r="M23" s="230"/>
      <c r="N23" s="230"/>
    </row>
    <row r="24" spans="1:14" s="29" customFormat="1" ht="90" customHeight="1">
      <c r="A24" s="257" t="s">
        <v>993</v>
      </c>
      <c r="B24" s="258" t="s">
        <v>976</v>
      </c>
      <c r="C24" s="77">
        <v>42828</v>
      </c>
      <c r="D24" s="258" t="s">
        <v>994</v>
      </c>
      <c r="E24" s="259" t="s">
        <v>995</v>
      </c>
      <c r="F24" s="99" t="s">
        <v>978</v>
      </c>
      <c r="G24" s="261">
        <v>2808000</v>
      </c>
      <c r="H24" s="262">
        <v>2808000</v>
      </c>
      <c r="I24" s="263">
        <f t="shared" si="0"/>
        <v>1</v>
      </c>
      <c r="J24" s="264" t="s">
        <v>93</v>
      </c>
      <c r="K24" s="273" t="s">
        <v>113</v>
      </c>
      <c r="L24" s="84"/>
      <c r="M24" s="230"/>
      <c r="N24" s="230"/>
    </row>
    <row r="25" spans="1:14" s="29" customFormat="1" ht="90" customHeight="1">
      <c r="A25" s="257" t="s">
        <v>996</v>
      </c>
      <c r="B25" s="258" t="s">
        <v>976</v>
      </c>
      <c r="C25" s="77">
        <v>42828</v>
      </c>
      <c r="D25" s="258" t="s">
        <v>997</v>
      </c>
      <c r="E25" s="259">
        <v>3000020141003</v>
      </c>
      <c r="F25" s="99" t="s">
        <v>978</v>
      </c>
      <c r="G25" s="261">
        <v>96425280</v>
      </c>
      <c r="H25" s="262">
        <v>96425280</v>
      </c>
      <c r="I25" s="263">
        <f t="shared" si="0"/>
        <v>1</v>
      </c>
      <c r="J25" s="264" t="s">
        <v>93</v>
      </c>
      <c r="K25" s="273" t="s">
        <v>113</v>
      </c>
      <c r="L25" s="84"/>
      <c r="M25" s="230"/>
      <c r="N25" s="230"/>
    </row>
    <row r="26" spans="1:14" s="29" customFormat="1" ht="90" customHeight="1">
      <c r="A26" s="257" t="s">
        <v>998</v>
      </c>
      <c r="B26" s="258" t="s">
        <v>976</v>
      </c>
      <c r="C26" s="77">
        <v>42828</v>
      </c>
      <c r="D26" s="258" t="s">
        <v>999</v>
      </c>
      <c r="E26" s="259">
        <v>8000020040002</v>
      </c>
      <c r="F26" s="99" t="s">
        <v>978</v>
      </c>
      <c r="G26" s="261">
        <v>21566787</v>
      </c>
      <c r="H26" s="262">
        <v>21566787</v>
      </c>
      <c r="I26" s="263">
        <f t="shared" si="0"/>
        <v>1</v>
      </c>
      <c r="J26" s="264" t="s">
        <v>93</v>
      </c>
      <c r="K26" s="273" t="s">
        <v>113</v>
      </c>
      <c r="L26" s="84"/>
      <c r="M26" s="230"/>
      <c r="N26" s="230"/>
    </row>
    <row r="27" spans="1:14" s="29" customFormat="1" ht="90" customHeight="1">
      <c r="A27" s="257" t="s">
        <v>1000</v>
      </c>
      <c r="B27" s="258" t="s">
        <v>976</v>
      </c>
      <c r="C27" s="77">
        <v>42828</v>
      </c>
      <c r="D27" s="258" t="s">
        <v>1001</v>
      </c>
      <c r="E27" s="259">
        <v>1010401016618</v>
      </c>
      <c r="F27" s="99" t="s">
        <v>978</v>
      </c>
      <c r="G27" s="261" t="s">
        <v>101</v>
      </c>
      <c r="H27" s="262">
        <v>1548000</v>
      </c>
      <c r="I27" s="263" t="s">
        <v>113</v>
      </c>
      <c r="J27" s="264" t="s">
        <v>93</v>
      </c>
      <c r="K27" s="273" t="s">
        <v>113</v>
      </c>
      <c r="L27" s="84"/>
      <c r="M27" s="230"/>
      <c r="N27" s="230"/>
    </row>
    <row r="28" spans="1:14" s="29" customFormat="1" ht="90" customHeight="1">
      <c r="A28" s="257" t="s">
        <v>1002</v>
      </c>
      <c r="B28" s="258" t="s">
        <v>788</v>
      </c>
      <c r="C28" s="77">
        <v>42867</v>
      </c>
      <c r="D28" s="258" t="s">
        <v>689</v>
      </c>
      <c r="E28" s="259">
        <v>4010701000913</v>
      </c>
      <c r="F28" s="99" t="s">
        <v>84</v>
      </c>
      <c r="G28" s="261" t="s">
        <v>101</v>
      </c>
      <c r="H28" s="262">
        <v>15822000</v>
      </c>
      <c r="I28" s="263" t="s">
        <v>113</v>
      </c>
      <c r="J28" s="264">
        <v>1</v>
      </c>
      <c r="K28" s="273" t="s">
        <v>113</v>
      </c>
      <c r="L28" s="84"/>
      <c r="M28" s="230"/>
      <c r="N28" s="230"/>
    </row>
    <row r="29" spans="1:14" s="29" customFormat="1" ht="90" customHeight="1">
      <c r="A29" s="257" t="s">
        <v>1003</v>
      </c>
      <c r="B29" s="258" t="s">
        <v>784</v>
      </c>
      <c r="C29" s="77">
        <v>42887</v>
      </c>
      <c r="D29" s="258" t="s">
        <v>1004</v>
      </c>
      <c r="E29" s="259">
        <v>4020005010237</v>
      </c>
      <c r="F29" s="99" t="s">
        <v>382</v>
      </c>
      <c r="G29" s="261">
        <v>12743140</v>
      </c>
      <c r="H29" s="262" t="s">
        <v>1005</v>
      </c>
      <c r="I29" s="263">
        <v>1</v>
      </c>
      <c r="J29" s="264">
        <v>33</v>
      </c>
      <c r="K29" s="273" t="s">
        <v>113</v>
      </c>
      <c r="L29" s="84" t="s">
        <v>1006</v>
      </c>
      <c r="M29" s="230"/>
      <c r="N29" s="230"/>
    </row>
    <row r="30" spans="1:14" s="29" customFormat="1" ht="90" customHeight="1">
      <c r="A30" s="257" t="s">
        <v>1003</v>
      </c>
      <c r="B30" s="258" t="s">
        <v>784</v>
      </c>
      <c r="C30" s="77">
        <v>42887</v>
      </c>
      <c r="D30" s="258" t="s">
        <v>803</v>
      </c>
      <c r="E30" s="259">
        <v>9020005010232</v>
      </c>
      <c r="F30" s="99" t="s">
        <v>382</v>
      </c>
      <c r="G30" s="261">
        <v>12743140</v>
      </c>
      <c r="H30" s="262" t="s">
        <v>1005</v>
      </c>
      <c r="I30" s="263">
        <v>1</v>
      </c>
      <c r="J30" s="264">
        <v>33</v>
      </c>
      <c r="K30" s="273" t="s">
        <v>113</v>
      </c>
      <c r="L30" s="84" t="s">
        <v>1006</v>
      </c>
      <c r="M30" s="230"/>
      <c r="N30" s="230"/>
    </row>
    <row r="31" spans="1:14" s="29" customFormat="1" ht="90" customHeight="1">
      <c r="A31" s="257" t="s">
        <v>1003</v>
      </c>
      <c r="B31" s="258" t="s">
        <v>784</v>
      </c>
      <c r="C31" s="77">
        <v>42887</v>
      </c>
      <c r="D31" s="258" t="s">
        <v>1007</v>
      </c>
      <c r="E31" s="259">
        <v>4020005001335</v>
      </c>
      <c r="F31" s="99" t="s">
        <v>382</v>
      </c>
      <c r="G31" s="261">
        <v>12743140</v>
      </c>
      <c r="H31" s="262" t="s">
        <v>1005</v>
      </c>
      <c r="I31" s="263">
        <v>1</v>
      </c>
      <c r="J31" s="264">
        <v>33</v>
      </c>
      <c r="K31" s="273" t="s">
        <v>113</v>
      </c>
      <c r="L31" s="84" t="s">
        <v>1006</v>
      </c>
      <c r="M31" s="230"/>
      <c r="N31" s="230"/>
    </row>
    <row r="32" spans="1:14" s="29" customFormat="1" ht="90" customHeight="1">
      <c r="A32" s="257" t="s">
        <v>1003</v>
      </c>
      <c r="B32" s="258" t="s">
        <v>784</v>
      </c>
      <c r="C32" s="77">
        <v>42887</v>
      </c>
      <c r="D32" s="258" t="s">
        <v>1008</v>
      </c>
      <c r="E32" s="259">
        <v>6020005003107</v>
      </c>
      <c r="F32" s="99" t="s">
        <v>382</v>
      </c>
      <c r="G32" s="261">
        <v>12743140</v>
      </c>
      <c r="H32" s="262" t="s">
        <v>1005</v>
      </c>
      <c r="I32" s="263">
        <v>1</v>
      </c>
      <c r="J32" s="264">
        <v>33</v>
      </c>
      <c r="K32" s="273" t="s">
        <v>113</v>
      </c>
      <c r="L32" s="84" t="s">
        <v>1006</v>
      </c>
      <c r="M32" s="230"/>
      <c r="N32" s="230"/>
    </row>
    <row r="33" spans="1:14" s="29" customFormat="1" ht="90" customHeight="1">
      <c r="A33" s="257" t="s">
        <v>1003</v>
      </c>
      <c r="B33" s="258" t="s">
        <v>784</v>
      </c>
      <c r="C33" s="77">
        <v>42887</v>
      </c>
      <c r="D33" s="258" t="s">
        <v>1009</v>
      </c>
      <c r="E33" s="259">
        <v>9021005002491</v>
      </c>
      <c r="F33" s="99" t="s">
        <v>382</v>
      </c>
      <c r="G33" s="261">
        <v>12743140</v>
      </c>
      <c r="H33" s="262" t="s">
        <v>1005</v>
      </c>
      <c r="I33" s="263">
        <v>1</v>
      </c>
      <c r="J33" s="264">
        <v>33</v>
      </c>
      <c r="K33" s="273" t="s">
        <v>113</v>
      </c>
      <c r="L33" s="84" t="s">
        <v>1006</v>
      </c>
      <c r="M33" s="230"/>
      <c r="N33" s="230"/>
    </row>
    <row r="34" spans="1:14" s="29" customFormat="1" ht="90" customHeight="1">
      <c r="A34" s="257" t="s">
        <v>1003</v>
      </c>
      <c r="B34" s="258" t="s">
        <v>784</v>
      </c>
      <c r="C34" s="77">
        <v>42887</v>
      </c>
      <c r="D34" s="258" t="s">
        <v>1010</v>
      </c>
      <c r="E34" s="259" t="s">
        <v>1011</v>
      </c>
      <c r="F34" s="99" t="s">
        <v>382</v>
      </c>
      <c r="G34" s="261">
        <v>12743140</v>
      </c>
      <c r="H34" s="262" t="s">
        <v>1005</v>
      </c>
      <c r="I34" s="263">
        <v>1</v>
      </c>
      <c r="J34" s="264">
        <v>33</v>
      </c>
      <c r="K34" s="273" t="s">
        <v>113</v>
      </c>
      <c r="L34" s="84" t="s">
        <v>1006</v>
      </c>
      <c r="M34" s="230"/>
      <c r="N34" s="230"/>
    </row>
    <row r="35" spans="1:14" s="29" customFormat="1" ht="90" customHeight="1">
      <c r="A35" s="257" t="s">
        <v>1003</v>
      </c>
      <c r="B35" s="258" t="s">
        <v>784</v>
      </c>
      <c r="C35" s="77">
        <v>42887</v>
      </c>
      <c r="D35" s="258" t="s">
        <v>1012</v>
      </c>
      <c r="E35" s="259">
        <v>1010402006130</v>
      </c>
      <c r="F35" s="99" t="s">
        <v>382</v>
      </c>
      <c r="G35" s="261">
        <v>12743140</v>
      </c>
      <c r="H35" s="262" t="s">
        <v>1005</v>
      </c>
      <c r="I35" s="263">
        <v>1</v>
      </c>
      <c r="J35" s="264">
        <v>33</v>
      </c>
      <c r="K35" s="273" t="s">
        <v>113</v>
      </c>
      <c r="L35" s="84" t="s">
        <v>1006</v>
      </c>
      <c r="M35" s="230"/>
      <c r="N35" s="230"/>
    </row>
    <row r="36" spans="1:14" s="29" customFormat="1" ht="90" customHeight="1">
      <c r="A36" s="257" t="s">
        <v>1003</v>
      </c>
      <c r="B36" s="258" t="s">
        <v>784</v>
      </c>
      <c r="C36" s="77">
        <v>42887</v>
      </c>
      <c r="D36" s="258" t="s">
        <v>1013</v>
      </c>
      <c r="E36" s="259">
        <v>9021005002491</v>
      </c>
      <c r="F36" s="99" t="s">
        <v>382</v>
      </c>
      <c r="G36" s="261">
        <v>12743140</v>
      </c>
      <c r="H36" s="262" t="s">
        <v>1005</v>
      </c>
      <c r="I36" s="263">
        <v>1</v>
      </c>
      <c r="J36" s="264">
        <v>33</v>
      </c>
      <c r="K36" s="273" t="s">
        <v>113</v>
      </c>
      <c r="L36" s="84" t="s">
        <v>1006</v>
      </c>
      <c r="M36" s="230"/>
      <c r="N36" s="230"/>
    </row>
    <row r="37" spans="1:14" s="29" customFormat="1" ht="90" customHeight="1">
      <c r="A37" s="257" t="s">
        <v>1003</v>
      </c>
      <c r="B37" s="258" t="s">
        <v>784</v>
      </c>
      <c r="C37" s="77">
        <v>42887</v>
      </c>
      <c r="D37" s="258" t="s">
        <v>1014</v>
      </c>
      <c r="E37" s="259">
        <v>7020005002982</v>
      </c>
      <c r="F37" s="99" t="s">
        <v>382</v>
      </c>
      <c r="G37" s="261">
        <v>12743140</v>
      </c>
      <c r="H37" s="262" t="s">
        <v>1005</v>
      </c>
      <c r="I37" s="263">
        <v>1</v>
      </c>
      <c r="J37" s="264">
        <v>33</v>
      </c>
      <c r="K37" s="273" t="s">
        <v>113</v>
      </c>
      <c r="L37" s="84" t="s">
        <v>1006</v>
      </c>
      <c r="M37" s="230"/>
      <c r="N37" s="230"/>
    </row>
    <row r="38" spans="1:14" s="29" customFormat="1" ht="90" customHeight="1">
      <c r="A38" s="257" t="s">
        <v>1003</v>
      </c>
      <c r="B38" s="258" t="s">
        <v>784</v>
      </c>
      <c r="C38" s="77">
        <v>42887</v>
      </c>
      <c r="D38" s="258" t="s">
        <v>1015</v>
      </c>
      <c r="E38" s="259">
        <v>2010005002559</v>
      </c>
      <c r="F38" s="99" t="s">
        <v>382</v>
      </c>
      <c r="G38" s="261">
        <v>12743140</v>
      </c>
      <c r="H38" s="262" t="s">
        <v>1005</v>
      </c>
      <c r="I38" s="263">
        <v>1</v>
      </c>
      <c r="J38" s="264">
        <v>33</v>
      </c>
      <c r="K38" s="273" t="s">
        <v>113</v>
      </c>
      <c r="L38" s="84" t="s">
        <v>1006</v>
      </c>
      <c r="M38" s="230"/>
      <c r="N38" s="230"/>
    </row>
    <row r="39" spans="1:14" s="29" customFormat="1" ht="90" customHeight="1">
      <c r="A39" s="257" t="s">
        <v>1003</v>
      </c>
      <c r="B39" s="258" t="s">
        <v>784</v>
      </c>
      <c r="C39" s="77">
        <v>42887</v>
      </c>
      <c r="D39" s="258" t="s">
        <v>1016</v>
      </c>
      <c r="E39" s="259">
        <v>6020005001762</v>
      </c>
      <c r="F39" s="99" t="s">
        <v>382</v>
      </c>
      <c r="G39" s="261">
        <v>12743140</v>
      </c>
      <c r="H39" s="262" t="s">
        <v>1005</v>
      </c>
      <c r="I39" s="263">
        <v>1</v>
      </c>
      <c r="J39" s="264">
        <v>33</v>
      </c>
      <c r="K39" s="273" t="s">
        <v>113</v>
      </c>
      <c r="L39" s="84" t="s">
        <v>1006</v>
      </c>
      <c r="M39" s="230"/>
      <c r="N39" s="230"/>
    </row>
    <row r="40" spans="1:14" s="29" customFormat="1" ht="90" customHeight="1">
      <c r="A40" s="257" t="s">
        <v>1003</v>
      </c>
      <c r="B40" s="258" t="s">
        <v>784</v>
      </c>
      <c r="C40" s="77">
        <v>42887</v>
      </c>
      <c r="D40" s="258" t="s">
        <v>1017</v>
      </c>
      <c r="E40" s="259" t="s">
        <v>1011</v>
      </c>
      <c r="F40" s="99" t="s">
        <v>382</v>
      </c>
      <c r="G40" s="261">
        <v>12743140</v>
      </c>
      <c r="H40" s="262" t="s">
        <v>1005</v>
      </c>
      <c r="I40" s="263">
        <v>1</v>
      </c>
      <c r="J40" s="264">
        <v>33</v>
      </c>
      <c r="K40" s="273" t="s">
        <v>113</v>
      </c>
      <c r="L40" s="84" t="s">
        <v>1006</v>
      </c>
      <c r="M40" s="230"/>
      <c r="N40" s="230"/>
    </row>
    <row r="41" spans="1:14" s="29" customFormat="1" ht="90" customHeight="1">
      <c r="A41" s="257" t="s">
        <v>1003</v>
      </c>
      <c r="B41" s="258" t="s">
        <v>784</v>
      </c>
      <c r="C41" s="77">
        <v>42887</v>
      </c>
      <c r="D41" s="258" t="s">
        <v>1018</v>
      </c>
      <c r="E41" s="259">
        <v>2010005002559</v>
      </c>
      <c r="F41" s="99" t="s">
        <v>382</v>
      </c>
      <c r="G41" s="261">
        <v>12743140</v>
      </c>
      <c r="H41" s="262" t="s">
        <v>1005</v>
      </c>
      <c r="I41" s="263">
        <v>1</v>
      </c>
      <c r="J41" s="264">
        <v>33</v>
      </c>
      <c r="K41" s="273" t="s">
        <v>113</v>
      </c>
      <c r="L41" s="84" t="s">
        <v>1006</v>
      </c>
      <c r="M41" s="230"/>
      <c r="N41" s="230"/>
    </row>
    <row r="42" spans="1:14" s="29" customFormat="1" ht="90" customHeight="1">
      <c r="A42" s="257" t="s">
        <v>1003</v>
      </c>
      <c r="B42" s="258" t="s">
        <v>784</v>
      </c>
      <c r="C42" s="77">
        <v>42887</v>
      </c>
      <c r="D42" s="258" t="s">
        <v>1019</v>
      </c>
      <c r="E42" s="259">
        <v>4021005000062</v>
      </c>
      <c r="F42" s="99" t="s">
        <v>382</v>
      </c>
      <c r="G42" s="261">
        <v>12743140</v>
      </c>
      <c r="H42" s="262" t="s">
        <v>1005</v>
      </c>
      <c r="I42" s="263">
        <v>1</v>
      </c>
      <c r="J42" s="264">
        <v>33</v>
      </c>
      <c r="K42" s="273" t="s">
        <v>113</v>
      </c>
      <c r="L42" s="84" t="s">
        <v>1006</v>
      </c>
      <c r="M42" s="230"/>
      <c r="N42" s="230"/>
    </row>
    <row r="43" spans="1:14" s="29" customFormat="1" ht="90" customHeight="1">
      <c r="A43" s="257" t="s">
        <v>1003</v>
      </c>
      <c r="B43" s="258" t="s">
        <v>784</v>
      </c>
      <c r="C43" s="77">
        <v>42887</v>
      </c>
      <c r="D43" s="258" t="s">
        <v>1020</v>
      </c>
      <c r="E43" s="259">
        <v>5020005007678</v>
      </c>
      <c r="F43" s="99" t="s">
        <v>382</v>
      </c>
      <c r="G43" s="261">
        <v>12743140</v>
      </c>
      <c r="H43" s="262" t="s">
        <v>1005</v>
      </c>
      <c r="I43" s="263">
        <v>1</v>
      </c>
      <c r="J43" s="264">
        <v>33</v>
      </c>
      <c r="K43" s="273" t="s">
        <v>113</v>
      </c>
      <c r="L43" s="84" t="s">
        <v>1006</v>
      </c>
      <c r="M43" s="230"/>
      <c r="N43" s="230"/>
    </row>
    <row r="44" spans="1:14" s="29" customFormat="1" ht="90" customHeight="1">
      <c r="A44" s="257" t="s">
        <v>1003</v>
      </c>
      <c r="B44" s="258" t="s">
        <v>784</v>
      </c>
      <c r="C44" s="77">
        <v>42887</v>
      </c>
      <c r="D44" s="258" t="s">
        <v>1021</v>
      </c>
      <c r="E44" s="259">
        <v>7010605000585</v>
      </c>
      <c r="F44" s="99" t="s">
        <v>382</v>
      </c>
      <c r="G44" s="261">
        <v>12743140</v>
      </c>
      <c r="H44" s="262" t="s">
        <v>1005</v>
      </c>
      <c r="I44" s="263">
        <v>1</v>
      </c>
      <c r="J44" s="264">
        <v>33</v>
      </c>
      <c r="K44" s="273" t="s">
        <v>113</v>
      </c>
      <c r="L44" s="84" t="s">
        <v>1006</v>
      </c>
      <c r="M44" s="230"/>
      <c r="N44" s="230"/>
    </row>
    <row r="45" spans="1:14" s="29" customFormat="1" ht="90" customHeight="1">
      <c r="A45" s="257" t="s">
        <v>1003</v>
      </c>
      <c r="B45" s="258" t="s">
        <v>784</v>
      </c>
      <c r="C45" s="77">
        <v>42887</v>
      </c>
      <c r="D45" s="258" t="s">
        <v>1022</v>
      </c>
      <c r="E45" s="259">
        <v>9021005002491</v>
      </c>
      <c r="F45" s="99" t="s">
        <v>382</v>
      </c>
      <c r="G45" s="261">
        <v>12743140</v>
      </c>
      <c r="H45" s="262" t="s">
        <v>1005</v>
      </c>
      <c r="I45" s="263">
        <v>1</v>
      </c>
      <c r="J45" s="264">
        <v>33</v>
      </c>
      <c r="K45" s="273" t="s">
        <v>113</v>
      </c>
      <c r="L45" s="84" t="s">
        <v>1006</v>
      </c>
      <c r="M45" s="230"/>
      <c r="N45" s="230"/>
    </row>
    <row r="46" spans="1:14" s="29" customFormat="1" ht="90" customHeight="1">
      <c r="A46" s="257" t="s">
        <v>1003</v>
      </c>
      <c r="B46" s="258" t="s">
        <v>784</v>
      </c>
      <c r="C46" s="77">
        <v>42887</v>
      </c>
      <c r="D46" s="258" t="s">
        <v>1023</v>
      </c>
      <c r="E46" s="259">
        <v>2010005002559</v>
      </c>
      <c r="F46" s="99" t="s">
        <v>382</v>
      </c>
      <c r="G46" s="261">
        <v>12743140</v>
      </c>
      <c r="H46" s="262" t="s">
        <v>1005</v>
      </c>
      <c r="I46" s="263">
        <v>1</v>
      </c>
      <c r="J46" s="264">
        <v>33</v>
      </c>
      <c r="K46" s="273" t="s">
        <v>113</v>
      </c>
      <c r="L46" s="84" t="s">
        <v>1006</v>
      </c>
      <c r="M46" s="230"/>
      <c r="N46" s="230"/>
    </row>
    <row r="47" spans="1:14" s="29" customFormat="1" ht="90" customHeight="1">
      <c r="A47" s="257" t="s">
        <v>1003</v>
      </c>
      <c r="B47" s="258" t="s">
        <v>784</v>
      </c>
      <c r="C47" s="77">
        <v>42887</v>
      </c>
      <c r="D47" s="258" t="s">
        <v>1024</v>
      </c>
      <c r="E47" s="259">
        <v>2010005002559</v>
      </c>
      <c r="F47" s="99" t="s">
        <v>382</v>
      </c>
      <c r="G47" s="261">
        <v>12743140</v>
      </c>
      <c r="H47" s="262" t="s">
        <v>1005</v>
      </c>
      <c r="I47" s="263">
        <v>1</v>
      </c>
      <c r="J47" s="264">
        <v>33</v>
      </c>
      <c r="K47" s="273" t="s">
        <v>113</v>
      </c>
      <c r="L47" s="84" t="s">
        <v>1006</v>
      </c>
      <c r="M47" s="230"/>
      <c r="N47" s="230"/>
    </row>
    <row r="48" spans="1:14" s="29" customFormat="1" ht="90" customHeight="1">
      <c r="A48" s="257" t="s">
        <v>1003</v>
      </c>
      <c r="B48" s="258" t="s">
        <v>784</v>
      </c>
      <c r="C48" s="77">
        <v>42887</v>
      </c>
      <c r="D48" s="258" t="s">
        <v>1025</v>
      </c>
      <c r="E48" s="259">
        <v>2010005002559</v>
      </c>
      <c r="F48" s="99" t="s">
        <v>382</v>
      </c>
      <c r="G48" s="261">
        <v>12743140</v>
      </c>
      <c r="H48" s="262" t="s">
        <v>1005</v>
      </c>
      <c r="I48" s="263">
        <v>1</v>
      </c>
      <c r="J48" s="264">
        <v>33</v>
      </c>
      <c r="K48" s="273" t="s">
        <v>113</v>
      </c>
      <c r="L48" s="84" t="s">
        <v>1006</v>
      </c>
      <c r="M48" s="230"/>
      <c r="N48" s="230"/>
    </row>
    <row r="49" spans="1:14" s="29" customFormat="1" ht="90" customHeight="1">
      <c r="A49" s="257" t="s">
        <v>1003</v>
      </c>
      <c r="B49" s="258" t="s">
        <v>784</v>
      </c>
      <c r="C49" s="77">
        <v>42887</v>
      </c>
      <c r="D49" s="258" t="s">
        <v>1026</v>
      </c>
      <c r="E49" s="259">
        <v>7010605000585</v>
      </c>
      <c r="F49" s="99" t="s">
        <v>382</v>
      </c>
      <c r="G49" s="261">
        <v>12743140</v>
      </c>
      <c r="H49" s="262" t="s">
        <v>1005</v>
      </c>
      <c r="I49" s="263">
        <v>1</v>
      </c>
      <c r="J49" s="264">
        <v>33</v>
      </c>
      <c r="K49" s="273" t="s">
        <v>113</v>
      </c>
      <c r="L49" s="84" t="s">
        <v>1006</v>
      </c>
      <c r="M49" s="230"/>
      <c r="N49" s="230"/>
    </row>
    <row r="50" spans="1:14" s="29" customFormat="1" ht="90" customHeight="1">
      <c r="A50" s="257" t="s">
        <v>1003</v>
      </c>
      <c r="B50" s="258" t="s">
        <v>784</v>
      </c>
      <c r="C50" s="77">
        <v>42887</v>
      </c>
      <c r="D50" s="258" t="s">
        <v>1027</v>
      </c>
      <c r="E50" s="259">
        <v>1010402006130</v>
      </c>
      <c r="F50" s="99" t="s">
        <v>382</v>
      </c>
      <c r="G50" s="261">
        <v>12743140</v>
      </c>
      <c r="H50" s="262" t="s">
        <v>1005</v>
      </c>
      <c r="I50" s="263">
        <v>1</v>
      </c>
      <c r="J50" s="264">
        <v>33</v>
      </c>
      <c r="K50" s="273" t="s">
        <v>113</v>
      </c>
      <c r="L50" s="84" t="s">
        <v>1006</v>
      </c>
      <c r="M50" s="230"/>
      <c r="N50" s="230"/>
    </row>
    <row r="51" spans="1:14" s="29" customFormat="1" ht="90" customHeight="1">
      <c r="A51" s="257" t="s">
        <v>1003</v>
      </c>
      <c r="B51" s="258" t="s">
        <v>784</v>
      </c>
      <c r="C51" s="77">
        <v>42887</v>
      </c>
      <c r="D51" s="258" t="s">
        <v>1028</v>
      </c>
      <c r="E51" s="259">
        <v>4011405000068</v>
      </c>
      <c r="F51" s="99" t="s">
        <v>382</v>
      </c>
      <c r="G51" s="261">
        <v>12743140</v>
      </c>
      <c r="H51" s="262" t="s">
        <v>1005</v>
      </c>
      <c r="I51" s="263">
        <v>1</v>
      </c>
      <c r="J51" s="264">
        <v>33</v>
      </c>
      <c r="K51" s="273" t="s">
        <v>113</v>
      </c>
      <c r="L51" s="84" t="s">
        <v>1006</v>
      </c>
      <c r="M51" s="230"/>
      <c r="N51" s="230"/>
    </row>
    <row r="52" spans="1:14" s="29" customFormat="1" ht="90" customHeight="1">
      <c r="A52" s="257" t="s">
        <v>1029</v>
      </c>
      <c r="B52" s="258" t="s">
        <v>784</v>
      </c>
      <c r="C52" s="77">
        <v>42887</v>
      </c>
      <c r="D52" s="258" t="s">
        <v>1030</v>
      </c>
      <c r="E52" s="259">
        <v>4011405000068</v>
      </c>
      <c r="F52" s="99" t="s">
        <v>382</v>
      </c>
      <c r="G52" s="261">
        <v>12743140</v>
      </c>
      <c r="H52" s="262" t="s">
        <v>1005</v>
      </c>
      <c r="I52" s="263">
        <v>1</v>
      </c>
      <c r="J52" s="264">
        <v>33</v>
      </c>
      <c r="K52" s="273" t="s">
        <v>113</v>
      </c>
      <c r="L52" s="84" t="s">
        <v>1006</v>
      </c>
      <c r="M52" s="230"/>
      <c r="N52" s="230"/>
    </row>
    <row r="53" spans="1:14" s="29" customFormat="1" ht="90" customHeight="1">
      <c r="A53" s="257" t="s">
        <v>1003</v>
      </c>
      <c r="B53" s="258" t="s">
        <v>784</v>
      </c>
      <c r="C53" s="77">
        <v>42887</v>
      </c>
      <c r="D53" s="258" t="s">
        <v>1031</v>
      </c>
      <c r="E53" s="259">
        <v>1011405000062</v>
      </c>
      <c r="F53" s="99" t="s">
        <v>382</v>
      </c>
      <c r="G53" s="261">
        <v>12743140</v>
      </c>
      <c r="H53" s="262" t="s">
        <v>1005</v>
      </c>
      <c r="I53" s="263">
        <v>1</v>
      </c>
      <c r="J53" s="264">
        <v>33</v>
      </c>
      <c r="K53" s="273" t="s">
        <v>113</v>
      </c>
      <c r="L53" s="84" t="s">
        <v>1006</v>
      </c>
      <c r="M53" s="230"/>
      <c r="N53" s="230"/>
    </row>
    <row r="54" spans="1:14" s="29" customFormat="1" ht="90" customHeight="1">
      <c r="A54" s="257" t="s">
        <v>1003</v>
      </c>
      <c r="B54" s="258" t="s">
        <v>784</v>
      </c>
      <c r="C54" s="77">
        <v>42887</v>
      </c>
      <c r="D54" s="258" t="s">
        <v>1032</v>
      </c>
      <c r="E54" s="259">
        <v>9040005016814</v>
      </c>
      <c r="F54" s="99" t="s">
        <v>382</v>
      </c>
      <c r="G54" s="261">
        <v>12743140</v>
      </c>
      <c r="H54" s="262" t="s">
        <v>1005</v>
      </c>
      <c r="I54" s="263">
        <v>1</v>
      </c>
      <c r="J54" s="264">
        <v>33</v>
      </c>
      <c r="K54" s="273" t="s">
        <v>113</v>
      </c>
      <c r="L54" s="84" t="s">
        <v>1006</v>
      </c>
      <c r="M54" s="230"/>
      <c r="N54" s="230"/>
    </row>
    <row r="55" spans="1:14" s="29" customFormat="1" ht="90" customHeight="1">
      <c r="A55" s="257" t="s">
        <v>1003</v>
      </c>
      <c r="B55" s="258" t="s">
        <v>784</v>
      </c>
      <c r="C55" s="77">
        <v>42887</v>
      </c>
      <c r="D55" s="258" t="s">
        <v>1033</v>
      </c>
      <c r="E55" s="259">
        <v>4011405000068</v>
      </c>
      <c r="F55" s="99" t="s">
        <v>382</v>
      </c>
      <c r="G55" s="261">
        <v>12743140</v>
      </c>
      <c r="H55" s="262" t="s">
        <v>1005</v>
      </c>
      <c r="I55" s="263">
        <v>1</v>
      </c>
      <c r="J55" s="264">
        <v>33</v>
      </c>
      <c r="K55" s="273" t="s">
        <v>113</v>
      </c>
      <c r="L55" s="84" t="s">
        <v>1006</v>
      </c>
      <c r="M55" s="230"/>
      <c r="N55" s="230"/>
    </row>
    <row r="56" spans="1:14" s="29" customFormat="1" ht="90" customHeight="1">
      <c r="A56" s="257" t="s">
        <v>1003</v>
      </c>
      <c r="B56" s="258" t="s">
        <v>784</v>
      </c>
      <c r="C56" s="77">
        <v>42887</v>
      </c>
      <c r="D56" s="258" t="s">
        <v>1034</v>
      </c>
      <c r="E56" s="259">
        <v>4030005006218</v>
      </c>
      <c r="F56" s="99" t="s">
        <v>382</v>
      </c>
      <c r="G56" s="261">
        <v>12743140</v>
      </c>
      <c r="H56" s="262" t="s">
        <v>1005</v>
      </c>
      <c r="I56" s="263">
        <v>1</v>
      </c>
      <c r="J56" s="264">
        <v>33</v>
      </c>
      <c r="K56" s="273" t="s">
        <v>113</v>
      </c>
      <c r="L56" s="84" t="s">
        <v>1006</v>
      </c>
      <c r="M56" s="230"/>
      <c r="N56" s="230"/>
    </row>
    <row r="57" spans="1:14" s="29" customFormat="1" ht="90" customHeight="1">
      <c r="A57" s="257" t="s">
        <v>1003</v>
      </c>
      <c r="B57" s="258" t="s">
        <v>784</v>
      </c>
      <c r="C57" s="77">
        <v>42887</v>
      </c>
      <c r="D57" s="258" t="s">
        <v>1035</v>
      </c>
      <c r="E57" s="259">
        <v>6040005003798</v>
      </c>
      <c r="F57" s="99" t="s">
        <v>382</v>
      </c>
      <c r="G57" s="261">
        <v>12743140</v>
      </c>
      <c r="H57" s="262" t="s">
        <v>1005</v>
      </c>
      <c r="I57" s="263">
        <v>1</v>
      </c>
      <c r="J57" s="264">
        <v>33</v>
      </c>
      <c r="K57" s="273" t="s">
        <v>113</v>
      </c>
      <c r="L57" s="84" t="s">
        <v>1006</v>
      </c>
      <c r="M57" s="230"/>
      <c r="N57" s="230"/>
    </row>
    <row r="58" spans="1:14" s="29" customFormat="1" ht="90" customHeight="1">
      <c r="A58" s="257" t="s">
        <v>1003</v>
      </c>
      <c r="B58" s="258" t="s">
        <v>784</v>
      </c>
      <c r="C58" s="77">
        <v>42887</v>
      </c>
      <c r="D58" s="258" t="s">
        <v>1036</v>
      </c>
      <c r="E58" s="259">
        <v>4010505000647</v>
      </c>
      <c r="F58" s="99" t="s">
        <v>382</v>
      </c>
      <c r="G58" s="261">
        <v>12743140</v>
      </c>
      <c r="H58" s="262" t="s">
        <v>1005</v>
      </c>
      <c r="I58" s="263">
        <v>1</v>
      </c>
      <c r="J58" s="264">
        <v>33</v>
      </c>
      <c r="K58" s="273" t="s">
        <v>113</v>
      </c>
      <c r="L58" s="84" t="s">
        <v>1006</v>
      </c>
      <c r="M58" s="230"/>
      <c r="N58" s="230"/>
    </row>
    <row r="59" spans="1:14" s="29" customFormat="1" ht="90" customHeight="1">
      <c r="A59" s="257" t="s">
        <v>1003</v>
      </c>
      <c r="B59" s="258" t="s">
        <v>784</v>
      </c>
      <c r="C59" s="77">
        <v>42887</v>
      </c>
      <c r="D59" s="258" t="s">
        <v>1037</v>
      </c>
      <c r="E59" s="259">
        <v>1050005010666</v>
      </c>
      <c r="F59" s="99" t="s">
        <v>382</v>
      </c>
      <c r="G59" s="261">
        <v>12743140</v>
      </c>
      <c r="H59" s="262" t="s">
        <v>1005</v>
      </c>
      <c r="I59" s="263">
        <v>1</v>
      </c>
      <c r="J59" s="264">
        <v>33</v>
      </c>
      <c r="K59" s="273" t="s">
        <v>113</v>
      </c>
      <c r="L59" s="84" t="s">
        <v>1006</v>
      </c>
      <c r="M59" s="230"/>
      <c r="N59" s="230"/>
    </row>
    <row r="60" spans="1:14" s="29" customFormat="1" ht="90" customHeight="1">
      <c r="A60" s="257" t="s">
        <v>1003</v>
      </c>
      <c r="B60" s="258" t="s">
        <v>784</v>
      </c>
      <c r="C60" s="77">
        <v>42887</v>
      </c>
      <c r="D60" s="258" t="s">
        <v>1038</v>
      </c>
      <c r="E60" s="259">
        <v>5050005000003</v>
      </c>
      <c r="F60" s="99" t="s">
        <v>382</v>
      </c>
      <c r="G60" s="261">
        <v>12743140</v>
      </c>
      <c r="H60" s="262" t="s">
        <v>1005</v>
      </c>
      <c r="I60" s="263">
        <v>1</v>
      </c>
      <c r="J60" s="264">
        <v>33</v>
      </c>
      <c r="K60" s="273" t="s">
        <v>113</v>
      </c>
      <c r="L60" s="84" t="s">
        <v>1006</v>
      </c>
      <c r="M60" s="230"/>
      <c r="N60" s="230"/>
    </row>
    <row r="61" spans="1:14" s="29" customFormat="1" ht="90" customHeight="1">
      <c r="A61" s="257" t="s">
        <v>1003</v>
      </c>
      <c r="B61" s="258" t="s">
        <v>784</v>
      </c>
      <c r="C61" s="77">
        <v>42887</v>
      </c>
      <c r="D61" s="258" t="s">
        <v>1039</v>
      </c>
      <c r="E61" s="259">
        <v>9060005001038</v>
      </c>
      <c r="F61" s="99" t="s">
        <v>382</v>
      </c>
      <c r="G61" s="261">
        <v>12743140</v>
      </c>
      <c r="H61" s="262" t="s">
        <v>1005</v>
      </c>
      <c r="I61" s="263">
        <v>1</v>
      </c>
      <c r="J61" s="264">
        <v>33</v>
      </c>
      <c r="K61" s="273" t="s">
        <v>113</v>
      </c>
      <c r="L61" s="84" t="s">
        <v>1006</v>
      </c>
      <c r="M61" s="230"/>
      <c r="N61" s="230"/>
    </row>
    <row r="62" spans="1:14" s="29" customFormat="1" ht="90" customHeight="1">
      <c r="A62" s="257" t="s">
        <v>1040</v>
      </c>
      <c r="B62" s="258" t="s">
        <v>936</v>
      </c>
      <c r="C62" s="77">
        <v>42902</v>
      </c>
      <c r="D62" s="258" t="s">
        <v>689</v>
      </c>
      <c r="E62" s="259">
        <v>4010701000913</v>
      </c>
      <c r="F62" s="99" t="s">
        <v>84</v>
      </c>
      <c r="G62" s="261" t="s">
        <v>101</v>
      </c>
      <c r="H62" s="262">
        <v>3564000</v>
      </c>
      <c r="I62" s="263" t="s">
        <v>113</v>
      </c>
      <c r="J62" s="264">
        <v>1</v>
      </c>
      <c r="K62" s="273" t="s">
        <v>113</v>
      </c>
      <c r="L62" s="84"/>
      <c r="M62" s="230"/>
      <c r="N62" s="230"/>
    </row>
    <row r="63" spans="1:14" s="29" customFormat="1" ht="90" customHeight="1">
      <c r="A63" s="257" t="s">
        <v>1041</v>
      </c>
      <c r="B63" s="258" t="s">
        <v>936</v>
      </c>
      <c r="C63" s="77">
        <v>42908</v>
      </c>
      <c r="D63" s="258" t="s">
        <v>951</v>
      </c>
      <c r="E63" s="259">
        <v>5700150015680</v>
      </c>
      <c r="F63" s="99" t="s">
        <v>84</v>
      </c>
      <c r="G63" s="261" t="s">
        <v>101</v>
      </c>
      <c r="H63" s="262">
        <v>5454000</v>
      </c>
      <c r="I63" s="263" t="s">
        <v>113</v>
      </c>
      <c r="J63" s="264">
        <v>1</v>
      </c>
      <c r="K63" s="273" t="s">
        <v>113</v>
      </c>
      <c r="L63" s="84"/>
      <c r="M63" s="230"/>
      <c r="N63" s="230"/>
    </row>
    <row r="64" spans="2:14" s="30" customFormat="1" ht="13.5">
      <c r="B64" s="242"/>
      <c r="D64" s="47"/>
      <c r="E64" s="47"/>
      <c r="G64" s="242"/>
      <c r="H64" s="242"/>
      <c r="I64" s="276"/>
      <c r="J64" s="48"/>
      <c r="M64" s="242"/>
      <c r="N64" s="242"/>
    </row>
    <row r="65" spans="1:14" s="30" customFormat="1" ht="25.5" customHeight="1">
      <c r="A65" s="325" t="s">
        <v>13</v>
      </c>
      <c r="B65" s="325"/>
      <c r="C65" s="325"/>
      <c r="D65" s="325"/>
      <c r="E65" s="325"/>
      <c r="F65" s="325"/>
      <c r="G65" s="325"/>
      <c r="H65" s="325"/>
      <c r="I65" s="325"/>
      <c r="J65" s="325"/>
      <c r="K65" s="325"/>
      <c r="L65" s="332"/>
      <c r="M65" s="242"/>
      <c r="N65" s="242"/>
    </row>
    <row r="66" spans="1:14" s="30" customFormat="1" ht="31.5" customHeight="1">
      <c r="A66" s="333" t="s">
        <v>57</v>
      </c>
      <c r="B66" s="334"/>
      <c r="C66" s="334"/>
      <c r="D66" s="334"/>
      <c r="E66" s="334"/>
      <c r="F66" s="334"/>
      <c r="G66" s="334"/>
      <c r="H66" s="334"/>
      <c r="I66" s="334"/>
      <c r="J66" s="334"/>
      <c r="K66" s="334"/>
      <c r="L66" s="32"/>
      <c r="M66" s="242"/>
      <c r="N66" s="242"/>
    </row>
    <row r="67" spans="1:14" s="30" customFormat="1" ht="26.25" customHeight="1">
      <c r="A67" s="335" t="s">
        <v>1042</v>
      </c>
      <c r="B67" s="335"/>
      <c r="C67" s="335"/>
      <c r="D67" s="335"/>
      <c r="E67" s="335"/>
      <c r="F67" s="335"/>
      <c r="G67" s="335"/>
      <c r="H67" s="335"/>
      <c r="I67" s="335"/>
      <c r="J67" s="335"/>
      <c r="K67" s="335"/>
      <c r="L67" s="277"/>
      <c r="M67" s="242"/>
      <c r="N67" s="242"/>
    </row>
    <row r="68" spans="1:14" s="30" customFormat="1" ht="26.25" customHeight="1">
      <c r="A68" s="32" t="s">
        <v>59</v>
      </c>
      <c r="B68" s="243"/>
      <c r="C68" s="32"/>
      <c r="D68" s="32"/>
      <c r="E68" s="32"/>
      <c r="F68" s="32"/>
      <c r="G68" s="243"/>
      <c r="H68" s="243"/>
      <c r="I68" s="278"/>
      <c r="J68" s="32"/>
      <c r="K68" s="32"/>
      <c r="L68" s="277"/>
      <c r="M68" s="242"/>
      <c r="N68" s="242"/>
    </row>
    <row r="69" spans="2:14" s="30" customFormat="1" ht="13.5">
      <c r="B69" s="242"/>
      <c r="G69" s="242"/>
      <c r="H69" s="242"/>
      <c r="I69" s="276"/>
      <c r="J69" s="32"/>
      <c r="M69" s="242"/>
      <c r="N69" s="242"/>
    </row>
    <row r="70" spans="2:14" s="30" customFormat="1" ht="13.5">
      <c r="B70" s="242"/>
      <c r="D70" s="32"/>
      <c r="E70" s="32"/>
      <c r="G70" s="242"/>
      <c r="H70" s="242"/>
      <c r="I70" s="276"/>
      <c r="M70" s="242"/>
      <c r="N70" s="242"/>
    </row>
  </sheetData>
  <sheetProtection/>
  <autoFilter ref="A5:N63"/>
  <mergeCells count="5">
    <mergeCell ref="A2:L2"/>
    <mergeCell ref="F4:L4"/>
    <mergeCell ref="A65:L65"/>
    <mergeCell ref="A66:K66"/>
    <mergeCell ref="A67:K67"/>
  </mergeCells>
  <dataValidations count="1">
    <dataValidation allowBlank="1" showInputMessage="1" showErrorMessage="1" promptTitle="入力方法" prompt="半角数字で入力して下さい。" errorTitle="参考" error="半角数字で入力して下さい。" imeMode="halfAlpha" sqref="H17 H12:H13 H19:H28 H62:H63 H7:H10"/>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78"/>
  <sheetViews>
    <sheetView zoomScale="90" zoomScaleNormal="90" zoomScaleSheetLayoutView="85" workbookViewId="0" topLeftCell="A1">
      <pane xSplit="1" ySplit="4" topLeftCell="B5" activePane="bottomRight" state="frozen"/>
      <selection pane="topLeft" activeCell="B39" sqref="B39"/>
      <selection pane="topRight" activeCell="B39" sqref="B39"/>
      <selection pane="bottomLeft" activeCell="B39" sqref="B39"/>
      <selection pane="bottomRight" activeCell="H9" sqref="H9"/>
    </sheetView>
  </sheetViews>
  <sheetFormatPr defaultColWidth="9.00390625" defaultRowHeight="13.5"/>
  <cols>
    <col min="1" max="1" width="30.875" style="239" customWidth="1"/>
    <col min="2" max="2" width="17.375" style="11" customWidth="1"/>
    <col min="3" max="3" width="21.125" style="279" customWidth="1"/>
    <col min="4" max="4" width="21.125" style="11" customWidth="1"/>
    <col min="5" max="5" width="23.00390625" style="239" customWidth="1"/>
    <col min="6" max="6" width="17.625" style="239" customWidth="1"/>
    <col min="7" max="7" width="17.625" style="280" customWidth="1"/>
    <col min="8" max="8" width="9.00390625" style="239" customWidth="1"/>
    <col min="9" max="9" width="6.25390625" style="17" customWidth="1"/>
    <col min="10" max="10" width="54.875" style="18" customWidth="1"/>
    <col min="11" max="11" width="11.125" style="281" customWidth="1"/>
    <col min="12" max="16384" width="9.00390625" style="11" customWidth="1"/>
  </cols>
  <sheetData>
    <row r="1" ht="27" customHeight="1">
      <c r="A1" s="11" t="s">
        <v>16</v>
      </c>
    </row>
    <row r="2" spans="1:10" ht="21" customHeight="1">
      <c r="A2" s="329" t="s">
        <v>17</v>
      </c>
      <c r="B2" s="329"/>
      <c r="C2" s="329"/>
      <c r="D2" s="329"/>
      <c r="E2" s="329"/>
      <c r="F2" s="329"/>
      <c r="G2" s="329"/>
      <c r="H2" s="329"/>
      <c r="I2" s="329"/>
      <c r="J2" s="329"/>
    </row>
    <row r="3" spans="1:11" s="19" customFormat="1" ht="21" customHeight="1">
      <c r="A3" s="336" t="s">
        <v>51</v>
      </c>
      <c r="B3" s="336"/>
      <c r="C3" s="282"/>
      <c r="D3" s="283"/>
      <c r="E3" s="250"/>
      <c r="F3" s="328" t="str">
        <f>'横浜別記様式 5（随意契約（物品役務等））'!F4:L4</f>
        <v>（審議対象期間　平成29年4月1日～平成29年6月30日）</v>
      </c>
      <c r="G3" s="328"/>
      <c r="H3" s="328"/>
      <c r="I3" s="328"/>
      <c r="J3" s="328"/>
      <c r="K3" s="284"/>
    </row>
    <row r="4" spans="1:10" s="13" customFormat="1" ht="69" customHeight="1">
      <c r="A4" s="59" t="s">
        <v>18</v>
      </c>
      <c r="B4" s="59" t="s">
        <v>5</v>
      </c>
      <c r="C4" s="59" t="s">
        <v>19</v>
      </c>
      <c r="D4" s="59" t="s">
        <v>61</v>
      </c>
      <c r="E4" s="59" t="s">
        <v>20</v>
      </c>
      <c r="F4" s="59" t="s">
        <v>1043</v>
      </c>
      <c r="G4" s="285" t="s">
        <v>1044</v>
      </c>
      <c r="H4" s="59" t="s">
        <v>21</v>
      </c>
      <c r="I4" s="62" t="s">
        <v>22</v>
      </c>
      <c r="J4" s="62" t="s">
        <v>0</v>
      </c>
    </row>
    <row r="5" spans="1:10" s="104" customFormat="1" ht="78" customHeight="1">
      <c r="A5" s="257" t="s">
        <v>1045</v>
      </c>
      <c r="B5" s="77">
        <v>42828</v>
      </c>
      <c r="C5" s="258" t="s">
        <v>789</v>
      </c>
      <c r="D5" s="259">
        <v>9020005004770</v>
      </c>
      <c r="E5" s="67" t="s">
        <v>1046</v>
      </c>
      <c r="F5" s="261" t="s">
        <v>101</v>
      </c>
      <c r="G5" s="262">
        <v>4730400</v>
      </c>
      <c r="H5" s="263" t="s">
        <v>791</v>
      </c>
      <c r="I5" s="67">
        <v>1</v>
      </c>
      <c r="J5" s="68" t="s">
        <v>1047</v>
      </c>
    </row>
    <row r="6" spans="1:10" s="104" customFormat="1" ht="78" customHeight="1">
      <c r="A6" s="257" t="s">
        <v>801</v>
      </c>
      <c r="B6" s="77">
        <v>42828</v>
      </c>
      <c r="C6" s="258" t="s">
        <v>803</v>
      </c>
      <c r="D6" s="259">
        <v>9020005010232</v>
      </c>
      <c r="E6" s="67" t="s">
        <v>100</v>
      </c>
      <c r="F6" s="261" t="s">
        <v>1048</v>
      </c>
      <c r="G6" s="266" t="s">
        <v>804</v>
      </c>
      <c r="H6" s="263" t="s">
        <v>1049</v>
      </c>
      <c r="I6" s="67">
        <v>1</v>
      </c>
      <c r="J6" s="68" t="s">
        <v>1050</v>
      </c>
    </row>
    <row r="7" spans="1:10" ht="78" customHeight="1">
      <c r="A7" s="68" t="s">
        <v>1051</v>
      </c>
      <c r="B7" s="77">
        <v>42828</v>
      </c>
      <c r="C7" s="286" t="s">
        <v>818</v>
      </c>
      <c r="D7" s="259">
        <v>2010701022133</v>
      </c>
      <c r="E7" s="67" t="s">
        <v>100</v>
      </c>
      <c r="F7" s="261" t="s">
        <v>101</v>
      </c>
      <c r="G7" s="267" t="s">
        <v>819</v>
      </c>
      <c r="H7" s="263" t="s">
        <v>791</v>
      </c>
      <c r="I7" s="43">
        <v>1</v>
      </c>
      <c r="J7" s="68" t="s">
        <v>753</v>
      </c>
    </row>
    <row r="8" spans="1:10" ht="78" customHeight="1">
      <c r="A8" s="68" t="s">
        <v>1052</v>
      </c>
      <c r="B8" s="77">
        <v>42828</v>
      </c>
      <c r="C8" s="286" t="s">
        <v>823</v>
      </c>
      <c r="D8" s="259">
        <v>9011101031552</v>
      </c>
      <c r="E8" s="67" t="s">
        <v>790</v>
      </c>
      <c r="F8" s="261" t="s">
        <v>101</v>
      </c>
      <c r="G8" s="267" t="s">
        <v>824</v>
      </c>
      <c r="H8" s="263" t="s">
        <v>791</v>
      </c>
      <c r="I8" s="43">
        <v>1</v>
      </c>
      <c r="J8" s="68" t="s">
        <v>753</v>
      </c>
    </row>
    <row r="9" spans="1:10" ht="78" customHeight="1">
      <c r="A9" s="68" t="s">
        <v>1053</v>
      </c>
      <c r="B9" s="77">
        <v>42828</v>
      </c>
      <c r="C9" s="286" t="s">
        <v>831</v>
      </c>
      <c r="D9" s="259">
        <v>5010001075985</v>
      </c>
      <c r="E9" s="67" t="s">
        <v>1046</v>
      </c>
      <c r="F9" s="261" t="s">
        <v>101</v>
      </c>
      <c r="G9" s="267" t="s">
        <v>832</v>
      </c>
      <c r="H9" s="263" t="s">
        <v>948</v>
      </c>
      <c r="I9" s="43">
        <v>1</v>
      </c>
      <c r="J9" s="68" t="s">
        <v>753</v>
      </c>
    </row>
    <row r="10" spans="1:10" ht="78" customHeight="1">
      <c r="A10" s="68" t="s">
        <v>1054</v>
      </c>
      <c r="B10" s="77">
        <v>42828</v>
      </c>
      <c r="C10" s="286" t="s">
        <v>839</v>
      </c>
      <c r="D10" s="259" t="s">
        <v>1055</v>
      </c>
      <c r="E10" s="67" t="s">
        <v>790</v>
      </c>
      <c r="F10" s="261" t="s">
        <v>1048</v>
      </c>
      <c r="G10" s="269" t="s">
        <v>841</v>
      </c>
      <c r="H10" s="263" t="s">
        <v>791</v>
      </c>
      <c r="I10" s="43">
        <v>1</v>
      </c>
      <c r="J10" s="68" t="s">
        <v>1056</v>
      </c>
    </row>
    <row r="11" spans="1:10" ht="78" customHeight="1">
      <c r="A11" s="68" t="s">
        <v>1057</v>
      </c>
      <c r="B11" s="77">
        <v>42828</v>
      </c>
      <c r="C11" s="286" t="s">
        <v>844</v>
      </c>
      <c r="D11" s="259">
        <v>6030001066957</v>
      </c>
      <c r="E11" s="67" t="s">
        <v>100</v>
      </c>
      <c r="F11" s="261" t="s">
        <v>101</v>
      </c>
      <c r="G11" s="267" t="s">
        <v>846</v>
      </c>
      <c r="H11" s="263" t="s">
        <v>1049</v>
      </c>
      <c r="I11" s="43">
        <v>1</v>
      </c>
      <c r="J11" s="68" t="s">
        <v>1058</v>
      </c>
    </row>
    <row r="12" spans="1:10" ht="78" customHeight="1">
      <c r="A12" s="68" t="s">
        <v>1059</v>
      </c>
      <c r="B12" s="77">
        <v>42828</v>
      </c>
      <c r="C12" s="286" t="s">
        <v>946</v>
      </c>
      <c r="D12" s="259">
        <v>5010001134287</v>
      </c>
      <c r="E12" s="41" t="s">
        <v>1</v>
      </c>
      <c r="F12" s="261" t="s">
        <v>1060</v>
      </c>
      <c r="G12" s="267" t="s">
        <v>947</v>
      </c>
      <c r="H12" s="263" t="s">
        <v>1061</v>
      </c>
      <c r="I12" s="43">
        <v>1</v>
      </c>
      <c r="J12" s="68" t="s">
        <v>1062</v>
      </c>
    </row>
    <row r="13" spans="1:10" ht="78" customHeight="1">
      <c r="A13" s="63" t="s">
        <v>1063</v>
      </c>
      <c r="B13" s="77">
        <v>42828</v>
      </c>
      <c r="C13" s="286" t="s">
        <v>951</v>
      </c>
      <c r="D13" s="259">
        <v>5700150015680</v>
      </c>
      <c r="E13" s="41" t="s">
        <v>1</v>
      </c>
      <c r="F13" s="261" t="s">
        <v>1060</v>
      </c>
      <c r="G13" s="287">
        <v>2484000</v>
      </c>
      <c r="H13" s="263" t="s">
        <v>1061</v>
      </c>
      <c r="I13" s="43">
        <v>1</v>
      </c>
      <c r="J13" s="68" t="s">
        <v>1064</v>
      </c>
    </row>
    <row r="14" spans="1:10" ht="78" customHeight="1">
      <c r="A14" s="63" t="s">
        <v>1065</v>
      </c>
      <c r="B14" s="77">
        <v>42828</v>
      </c>
      <c r="C14" s="286" t="s">
        <v>953</v>
      </c>
      <c r="D14" s="259">
        <v>4010701000913</v>
      </c>
      <c r="E14" s="41" t="s">
        <v>1</v>
      </c>
      <c r="F14" s="261" t="s">
        <v>1066</v>
      </c>
      <c r="G14" s="287">
        <v>9847224</v>
      </c>
      <c r="H14" s="263" t="s">
        <v>1061</v>
      </c>
      <c r="I14" s="43">
        <v>1</v>
      </c>
      <c r="J14" s="68" t="s">
        <v>1064</v>
      </c>
    </row>
    <row r="15" spans="1:10" ht="78" customHeight="1">
      <c r="A15" s="63" t="s">
        <v>1067</v>
      </c>
      <c r="B15" s="77">
        <v>42828</v>
      </c>
      <c r="C15" s="286" t="s">
        <v>955</v>
      </c>
      <c r="D15" s="259">
        <v>7010401022924</v>
      </c>
      <c r="E15" s="41" t="s">
        <v>1</v>
      </c>
      <c r="F15" s="261" t="s">
        <v>1060</v>
      </c>
      <c r="G15" s="287">
        <v>61623180</v>
      </c>
      <c r="H15" s="263" t="s">
        <v>1061</v>
      </c>
      <c r="I15" s="43">
        <v>1</v>
      </c>
      <c r="J15" s="68" t="s">
        <v>1068</v>
      </c>
    </row>
    <row r="16" spans="1:10" ht="78" customHeight="1">
      <c r="A16" s="244" t="s">
        <v>1069</v>
      </c>
      <c r="B16" s="77">
        <v>42828</v>
      </c>
      <c r="C16" s="286" t="s">
        <v>957</v>
      </c>
      <c r="D16" s="259">
        <v>1020001071491</v>
      </c>
      <c r="E16" s="41" t="s">
        <v>1</v>
      </c>
      <c r="F16" s="261" t="s">
        <v>1060</v>
      </c>
      <c r="G16" s="287">
        <v>2956664</v>
      </c>
      <c r="H16" s="263" t="s">
        <v>1061</v>
      </c>
      <c r="I16" s="43">
        <v>1</v>
      </c>
      <c r="J16" s="288" t="s">
        <v>1070</v>
      </c>
    </row>
    <row r="17" spans="1:10" ht="78" customHeight="1">
      <c r="A17" s="244" t="s">
        <v>1071</v>
      </c>
      <c r="B17" s="77">
        <v>42828</v>
      </c>
      <c r="C17" s="286" t="s">
        <v>959</v>
      </c>
      <c r="D17" s="259">
        <v>1020001071491</v>
      </c>
      <c r="E17" s="41" t="s">
        <v>1</v>
      </c>
      <c r="F17" s="261" t="s">
        <v>1060</v>
      </c>
      <c r="G17" s="287">
        <v>9603624</v>
      </c>
      <c r="H17" s="263" t="s">
        <v>1061</v>
      </c>
      <c r="I17" s="43">
        <v>1</v>
      </c>
      <c r="J17" s="68" t="s">
        <v>1070</v>
      </c>
    </row>
    <row r="18" spans="1:10" ht="78" customHeight="1">
      <c r="A18" s="244" t="s">
        <v>1072</v>
      </c>
      <c r="B18" s="77">
        <v>42828</v>
      </c>
      <c r="C18" s="286" t="s">
        <v>953</v>
      </c>
      <c r="D18" s="259">
        <v>4010701000913</v>
      </c>
      <c r="E18" s="41" t="s">
        <v>1</v>
      </c>
      <c r="F18" s="261" t="s">
        <v>1060</v>
      </c>
      <c r="G18" s="289">
        <v>298242000</v>
      </c>
      <c r="H18" s="263" t="s">
        <v>1061</v>
      </c>
      <c r="I18" s="43">
        <v>1</v>
      </c>
      <c r="J18" s="68" t="s">
        <v>1073</v>
      </c>
    </row>
    <row r="19" spans="1:10" ht="78" customHeight="1">
      <c r="A19" s="244" t="s">
        <v>1074</v>
      </c>
      <c r="B19" s="77">
        <v>42828</v>
      </c>
      <c r="C19" s="286" t="s">
        <v>858</v>
      </c>
      <c r="D19" s="259">
        <v>7120001049002</v>
      </c>
      <c r="E19" s="67" t="s">
        <v>1075</v>
      </c>
      <c r="F19" s="261" t="s">
        <v>1060</v>
      </c>
      <c r="G19" s="271" t="s">
        <v>859</v>
      </c>
      <c r="H19" s="263" t="s">
        <v>1061</v>
      </c>
      <c r="I19" s="43">
        <v>1</v>
      </c>
      <c r="J19" s="68" t="s">
        <v>1076</v>
      </c>
    </row>
    <row r="20" spans="1:10" ht="78" customHeight="1">
      <c r="A20" s="68" t="s">
        <v>1077</v>
      </c>
      <c r="B20" s="77">
        <v>42828</v>
      </c>
      <c r="C20" s="286" t="s">
        <v>972</v>
      </c>
      <c r="D20" s="259">
        <v>7010401056220</v>
      </c>
      <c r="E20" s="41" t="s">
        <v>1</v>
      </c>
      <c r="F20" s="261" t="s">
        <v>101</v>
      </c>
      <c r="G20" s="267">
        <v>4371166</v>
      </c>
      <c r="H20" s="263" t="s">
        <v>1061</v>
      </c>
      <c r="I20" s="43">
        <v>1</v>
      </c>
      <c r="J20" s="68" t="s">
        <v>753</v>
      </c>
    </row>
    <row r="21" spans="1:10" ht="78" customHeight="1">
      <c r="A21" s="68" t="s">
        <v>884</v>
      </c>
      <c r="B21" s="77">
        <v>42828</v>
      </c>
      <c r="C21" s="286" t="s">
        <v>885</v>
      </c>
      <c r="D21" s="259">
        <v>6020001038899</v>
      </c>
      <c r="E21" s="67" t="s">
        <v>1075</v>
      </c>
      <c r="F21" s="261" t="s">
        <v>1060</v>
      </c>
      <c r="G21" s="267" t="s">
        <v>886</v>
      </c>
      <c r="H21" s="263" t="s">
        <v>1061</v>
      </c>
      <c r="I21" s="43">
        <v>1</v>
      </c>
      <c r="J21" s="68" t="s">
        <v>753</v>
      </c>
    </row>
    <row r="22" spans="1:10" ht="78" customHeight="1">
      <c r="A22" s="68" t="s">
        <v>1078</v>
      </c>
      <c r="B22" s="77">
        <v>42828</v>
      </c>
      <c r="C22" s="286" t="s">
        <v>897</v>
      </c>
      <c r="D22" s="259">
        <v>1040002096420</v>
      </c>
      <c r="E22" s="67" t="s">
        <v>1075</v>
      </c>
      <c r="F22" s="261" t="s">
        <v>1060</v>
      </c>
      <c r="G22" s="267">
        <v>583699</v>
      </c>
      <c r="H22" s="263" t="s">
        <v>1061</v>
      </c>
      <c r="I22" s="43">
        <v>1</v>
      </c>
      <c r="J22" s="68" t="s">
        <v>753</v>
      </c>
    </row>
    <row r="23" spans="1:10" ht="78" customHeight="1">
      <c r="A23" s="68" t="s">
        <v>1079</v>
      </c>
      <c r="B23" s="77">
        <v>42828</v>
      </c>
      <c r="C23" s="286" t="s">
        <v>897</v>
      </c>
      <c r="D23" s="259">
        <v>1040002096420</v>
      </c>
      <c r="E23" s="67" t="s">
        <v>1075</v>
      </c>
      <c r="F23" s="261" t="s">
        <v>1060</v>
      </c>
      <c r="G23" s="267">
        <v>1937391</v>
      </c>
      <c r="H23" s="263" t="s">
        <v>1061</v>
      </c>
      <c r="I23" s="43">
        <v>1</v>
      </c>
      <c r="J23" s="68" t="s">
        <v>753</v>
      </c>
    </row>
    <row r="24" spans="1:10" ht="78" customHeight="1">
      <c r="A24" s="68" t="s">
        <v>1080</v>
      </c>
      <c r="B24" s="77">
        <v>42828</v>
      </c>
      <c r="C24" s="286" t="s">
        <v>909</v>
      </c>
      <c r="D24" s="259">
        <v>9020001029598</v>
      </c>
      <c r="E24" s="67" t="s">
        <v>1075</v>
      </c>
      <c r="F24" s="261" t="s">
        <v>1060</v>
      </c>
      <c r="G24" s="267" t="s">
        <v>910</v>
      </c>
      <c r="H24" s="263" t="s">
        <v>1061</v>
      </c>
      <c r="I24" s="43">
        <v>1</v>
      </c>
      <c r="J24" s="68" t="s">
        <v>1081</v>
      </c>
    </row>
    <row r="25" spans="1:10" ht="78" customHeight="1">
      <c r="A25" s="68" t="s">
        <v>920</v>
      </c>
      <c r="B25" s="77">
        <v>42828</v>
      </c>
      <c r="C25" s="286" t="s">
        <v>921</v>
      </c>
      <c r="D25" s="259">
        <v>2010501009355</v>
      </c>
      <c r="E25" s="67" t="s">
        <v>1075</v>
      </c>
      <c r="F25" s="261" t="s">
        <v>101</v>
      </c>
      <c r="G25" s="267">
        <v>2948238</v>
      </c>
      <c r="H25" s="263" t="s">
        <v>1061</v>
      </c>
      <c r="I25" s="43">
        <v>1</v>
      </c>
      <c r="J25" s="68" t="s">
        <v>753</v>
      </c>
    </row>
    <row r="26" spans="1:10" ht="78" customHeight="1">
      <c r="A26" s="68" t="s">
        <v>922</v>
      </c>
      <c r="B26" s="77">
        <v>42828</v>
      </c>
      <c r="C26" s="286" t="s">
        <v>923</v>
      </c>
      <c r="D26" s="259">
        <v>6370001021309</v>
      </c>
      <c r="E26" s="67" t="s">
        <v>1075</v>
      </c>
      <c r="F26" s="261" t="s">
        <v>1060</v>
      </c>
      <c r="G26" s="267">
        <v>6700735</v>
      </c>
      <c r="H26" s="263" t="s">
        <v>1061</v>
      </c>
      <c r="I26" s="43">
        <v>1</v>
      </c>
      <c r="J26" s="68" t="s">
        <v>753</v>
      </c>
    </row>
    <row r="27" spans="1:10" ht="78" customHeight="1">
      <c r="A27" s="68" t="s">
        <v>1082</v>
      </c>
      <c r="B27" s="77">
        <v>42828</v>
      </c>
      <c r="C27" s="286" t="s">
        <v>926</v>
      </c>
      <c r="D27" s="259">
        <v>9120001085532</v>
      </c>
      <c r="E27" s="67" t="s">
        <v>1075</v>
      </c>
      <c r="F27" s="261" t="s">
        <v>1060</v>
      </c>
      <c r="G27" s="267">
        <v>3618000</v>
      </c>
      <c r="H27" s="263" t="s">
        <v>1061</v>
      </c>
      <c r="I27" s="43">
        <v>1</v>
      </c>
      <c r="J27" s="68" t="s">
        <v>753</v>
      </c>
    </row>
    <row r="28" spans="1:10" ht="78" customHeight="1">
      <c r="A28" s="68" t="s">
        <v>1083</v>
      </c>
      <c r="B28" s="77">
        <v>42828</v>
      </c>
      <c r="C28" s="286" t="s">
        <v>929</v>
      </c>
      <c r="D28" s="259">
        <v>1040002096420</v>
      </c>
      <c r="E28" s="67" t="s">
        <v>1075</v>
      </c>
      <c r="F28" s="261" t="s">
        <v>1060</v>
      </c>
      <c r="G28" s="267">
        <v>885686</v>
      </c>
      <c r="H28" s="263" t="s">
        <v>1061</v>
      </c>
      <c r="I28" s="43">
        <v>1</v>
      </c>
      <c r="J28" s="68" t="s">
        <v>753</v>
      </c>
    </row>
    <row r="29" spans="1:10" ht="78" customHeight="1">
      <c r="A29" s="290" t="s">
        <v>1084</v>
      </c>
      <c r="B29" s="77">
        <v>42867</v>
      </c>
      <c r="C29" s="286" t="s">
        <v>689</v>
      </c>
      <c r="D29" s="259">
        <v>4010701000913</v>
      </c>
      <c r="E29" s="41" t="s">
        <v>1</v>
      </c>
      <c r="F29" s="261" t="s">
        <v>1060</v>
      </c>
      <c r="G29" s="291">
        <v>15822000</v>
      </c>
      <c r="H29" s="263" t="s">
        <v>1061</v>
      </c>
      <c r="I29" s="43">
        <v>1</v>
      </c>
      <c r="J29" s="68" t="s">
        <v>1085</v>
      </c>
    </row>
    <row r="30" spans="1:10" ht="78" customHeight="1">
      <c r="A30" s="68" t="s">
        <v>1086</v>
      </c>
      <c r="B30" s="77">
        <v>42867</v>
      </c>
      <c r="C30" s="286" t="s">
        <v>933</v>
      </c>
      <c r="D30" s="259">
        <v>5020001069598</v>
      </c>
      <c r="E30" s="67" t="s">
        <v>1075</v>
      </c>
      <c r="F30" s="261" t="s">
        <v>1060</v>
      </c>
      <c r="G30" s="267">
        <v>2956806</v>
      </c>
      <c r="H30" s="263" t="s">
        <v>1061</v>
      </c>
      <c r="I30" s="43">
        <v>1</v>
      </c>
      <c r="J30" s="68" t="s">
        <v>753</v>
      </c>
    </row>
    <row r="31" spans="1:10" ht="78" customHeight="1">
      <c r="A31" s="290" t="s">
        <v>1087</v>
      </c>
      <c r="B31" s="77">
        <v>42902</v>
      </c>
      <c r="C31" s="286" t="s">
        <v>689</v>
      </c>
      <c r="D31" s="259">
        <v>4010701000913</v>
      </c>
      <c r="E31" s="41" t="s">
        <v>1</v>
      </c>
      <c r="F31" s="261" t="s">
        <v>1060</v>
      </c>
      <c r="G31" s="291">
        <v>3564000</v>
      </c>
      <c r="H31" s="263" t="s">
        <v>1061</v>
      </c>
      <c r="I31" s="43">
        <v>1</v>
      </c>
      <c r="J31" s="68" t="s">
        <v>1088</v>
      </c>
    </row>
    <row r="32" spans="1:10" ht="78" customHeight="1">
      <c r="A32" s="290" t="s">
        <v>1089</v>
      </c>
      <c r="B32" s="77">
        <v>42908</v>
      </c>
      <c r="C32" s="286" t="s">
        <v>951</v>
      </c>
      <c r="D32" s="259">
        <v>5700150015680</v>
      </c>
      <c r="E32" s="41" t="s">
        <v>1</v>
      </c>
      <c r="F32" s="261" t="s">
        <v>1060</v>
      </c>
      <c r="G32" s="291">
        <v>5454000</v>
      </c>
      <c r="H32" s="263" t="s">
        <v>1061</v>
      </c>
      <c r="I32" s="43">
        <v>1</v>
      </c>
      <c r="J32" s="68" t="s">
        <v>753</v>
      </c>
    </row>
    <row r="33" spans="1:10" ht="78" customHeight="1">
      <c r="A33" s="99" t="s">
        <v>935</v>
      </c>
      <c r="B33" s="77">
        <v>42909</v>
      </c>
      <c r="C33" s="286" t="s">
        <v>937</v>
      </c>
      <c r="D33" s="259">
        <v>3020001020042</v>
      </c>
      <c r="E33" s="67" t="s">
        <v>1075</v>
      </c>
      <c r="F33" s="261" t="s">
        <v>1060</v>
      </c>
      <c r="G33" s="267" t="s">
        <v>938</v>
      </c>
      <c r="H33" s="263" t="s">
        <v>1061</v>
      </c>
      <c r="I33" s="43">
        <v>1</v>
      </c>
      <c r="J33" s="68" t="s">
        <v>753</v>
      </c>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row r="56" spans="9:10" ht="13.5">
      <c r="I56" s="21"/>
      <c r="J56" s="22"/>
    </row>
    <row r="57" spans="9:10" ht="13.5">
      <c r="I57" s="21"/>
      <c r="J57" s="22"/>
    </row>
    <row r="58" spans="9:10" ht="13.5">
      <c r="I58" s="21"/>
      <c r="J58" s="22"/>
    </row>
    <row r="59" spans="9:10" ht="13.5">
      <c r="I59" s="21"/>
      <c r="J59" s="22"/>
    </row>
    <row r="60" spans="9:10" ht="13.5">
      <c r="I60" s="21"/>
      <c r="J60" s="22"/>
    </row>
    <row r="61" spans="9:10" ht="13.5">
      <c r="I61" s="21"/>
      <c r="J61" s="22"/>
    </row>
    <row r="62" spans="9:10" ht="13.5">
      <c r="I62" s="21"/>
      <c r="J62" s="22"/>
    </row>
    <row r="63" spans="9:10" ht="13.5">
      <c r="I63" s="21"/>
      <c r="J63" s="22"/>
    </row>
    <row r="64" spans="9:10" ht="13.5">
      <c r="I64" s="21"/>
      <c r="J64" s="22"/>
    </row>
    <row r="65" spans="9:10" ht="13.5">
      <c r="I65" s="21"/>
      <c r="J65" s="22"/>
    </row>
    <row r="66" spans="9:10" ht="13.5">
      <c r="I66" s="21"/>
      <c r="J66" s="22"/>
    </row>
    <row r="67" spans="9:10" ht="13.5">
      <c r="I67" s="21"/>
      <c r="J67" s="22"/>
    </row>
    <row r="68" spans="9:10" ht="13.5">
      <c r="I68" s="21"/>
      <c r="J68" s="22"/>
    </row>
    <row r="69" spans="9:10" ht="13.5">
      <c r="I69" s="21"/>
      <c r="J69" s="22"/>
    </row>
    <row r="70" spans="9:10" ht="13.5">
      <c r="I70" s="21"/>
      <c r="J70" s="22"/>
    </row>
    <row r="71" spans="9:10" ht="13.5">
      <c r="I71" s="21"/>
      <c r="J71" s="22"/>
    </row>
    <row r="72" spans="9:10" ht="13.5">
      <c r="I72" s="21"/>
      <c r="J72" s="22"/>
    </row>
    <row r="73" spans="9:10" ht="13.5">
      <c r="I73" s="21"/>
      <c r="J73" s="22"/>
    </row>
    <row r="74" spans="9:10" ht="13.5">
      <c r="I74" s="21"/>
      <c r="J74" s="22"/>
    </row>
    <row r="75" spans="9:10" ht="13.5">
      <c r="I75" s="21"/>
      <c r="J75" s="22"/>
    </row>
    <row r="76" spans="9:10" ht="13.5">
      <c r="I76" s="21"/>
      <c r="J76" s="22"/>
    </row>
    <row r="77" spans="9:10" ht="13.5">
      <c r="I77" s="21"/>
      <c r="J77" s="22"/>
    </row>
    <row r="78" spans="9:10" ht="13.5">
      <c r="I78" s="21"/>
      <c r="J78" s="22"/>
    </row>
  </sheetData>
  <sheetProtection/>
  <autoFilter ref="A4:K33">
    <sortState ref="A5:K78">
      <sortCondition sortBy="value" ref="B5:B78"/>
    </sortState>
  </autoFilter>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13:G16 G5:G6 G31:G32 G29"/>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F11" sqref="F11"/>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312" t="s">
        <v>32</v>
      </c>
      <c r="B1" s="312"/>
    </row>
    <row r="2" spans="1:9" ht="24" customHeight="1">
      <c r="A2" s="313" t="s">
        <v>47</v>
      </c>
      <c r="B2" s="313"/>
      <c r="C2" s="313"/>
      <c r="D2" s="313"/>
      <c r="E2" s="313"/>
      <c r="F2" s="313"/>
      <c r="G2" s="313"/>
      <c r="H2" s="313"/>
      <c r="I2" s="313"/>
    </row>
    <row r="3" spans="1:9" ht="24" customHeight="1" thickBot="1">
      <c r="A3" s="314" t="s">
        <v>33</v>
      </c>
      <c r="B3" s="314"/>
      <c r="F3" s="315" t="str">
        <f>'東京・横浜総括表（様式１）'!F3:I3</f>
        <v>（審議対象期間　平成29年4月1日～平成29年6月30日）</v>
      </c>
      <c r="G3" s="315"/>
      <c r="H3" s="315"/>
      <c r="I3" s="315"/>
    </row>
    <row r="4" spans="1:9" ht="28.5" customHeight="1" thickBot="1">
      <c r="A4" s="316" t="s">
        <v>48</v>
      </c>
      <c r="B4" s="317"/>
      <c r="C4" s="316" t="s">
        <v>49</v>
      </c>
      <c r="D4" s="318"/>
      <c r="E4" s="317"/>
      <c r="F4" s="316" t="s">
        <v>34</v>
      </c>
      <c r="G4" s="318"/>
      <c r="H4" s="317"/>
      <c r="I4" s="24" t="s">
        <v>35</v>
      </c>
    </row>
    <row r="5" spans="1:9" ht="24" customHeight="1">
      <c r="A5" s="308" t="s">
        <v>36</v>
      </c>
      <c r="B5" s="309"/>
      <c r="C5" s="27">
        <f>C7+C8+C9+C10</f>
        <v>161</v>
      </c>
      <c r="D5" s="1"/>
      <c r="E5" s="2" t="s">
        <v>50</v>
      </c>
      <c r="F5" s="27">
        <f>F7+F8+F9+F10</f>
        <v>39</v>
      </c>
      <c r="G5" s="1"/>
      <c r="H5" s="2" t="s">
        <v>50</v>
      </c>
      <c r="I5" s="306"/>
    </row>
    <row r="6" spans="1:9" ht="24" customHeight="1">
      <c r="A6" s="310" t="s">
        <v>37</v>
      </c>
      <c r="B6" s="311"/>
      <c r="C6" s="3"/>
      <c r="D6" s="1"/>
      <c r="E6" s="2"/>
      <c r="F6" s="3"/>
      <c r="G6" s="1"/>
      <c r="H6" s="2"/>
      <c r="I6" s="295"/>
    </row>
    <row r="7" spans="1:9" ht="24" customHeight="1">
      <c r="A7" s="310" t="s">
        <v>38</v>
      </c>
      <c r="B7" s="311"/>
      <c r="C7" s="27">
        <v>1</v>
      </c>
      <c r="D7" s="1"/>
      <c r="E7" s="2" t="s">
        <v>50</v>
      </c>
      <c r="F7" s="27">
        <v>0</v>
      </c>
      <c r="G7" s="1"/>
      <c r="H7" s="2" t="s">
        <v>50</v>
      </c>
      <c r="I7" s="295"/>
    </row>
    <row r="8" spans="1:9" ht="24" customHeight="1">
      <c r="A8" s="310" t="s">
        <v>39</v>
      </c>
      <c r="B8" s="311"/>
      <c r="C8" s="27">
        <v>2</v>
      </c>
      <c r="D8" s="1"/>
      <c r="E8" s="2" t="s">
        <v>50</v>
      </c>
      <c r="F8" s="27">
        <v>0</v>
      </c>
      <c r="G8" s="1"/>
      <c r="H8" s="2" t="s">
        <v>50</v>
      </c>
      <c r="I8" s="295"/>
    </row>
    <row r="9" spans="1:9" ht="24" customHeight="1">
      <c r="A9" s="310" t="s">
        <v>40</v>
      </c>
      <c r="B9" s="311"/>
      <c r="C9" s="27">
        <v>83</v>
      </c>
      <c r="D9" s="1"/>
      <c r="E9" s="2" t="s">
        <v>50</v>
      </c>
      <c r="F9" s="27">
        <v>21</v>
      </c>
      <c r="G9" s="1"/>
      <c r="H9" s="2" t="s">
        <v>50</v>
      </c>
      <c r="I9" s="295"/>
    </row>
    <row r="10" spans="1:9" ht="24" customHeight="1">
      <c r="A10" s="310" t="s">
        <v>41</v>
      </c>
      <c r="B10" s="311"/>
      <c r="C10" s="27">
        <v>75</v>
      </c>
      <c r="D10" s="1"/>
      <c r="E10" s="2" t="s">
        <v>50</v>
      </c>
      <c r="F10" s="27">
        <v>18</v>
      </c>
      <c r="G10" s="1"/>
      <c r="H10" s="2" t="s">
        <v>50</v>
      </c>
      <c r="I10" s="295"/>
    </row>
    <row r="11" spans="1:9" ht="24" customHeight="1" thickBot="1">
      <c r="A11" s="310"/>
      <c r="B11" s="311"/>
      <c r="C11" s="4"/>
      <c r="D11" s="5"/>
      <c r="E11" s="6"/>
      <c r="F11" s="4"/>
      <c r="G11" s="5"/>
      <c r="H11" s="6"/>
      <c r="I11" s="296"/>
    </row>
    <row r="12" spans="1:9" ht="24" customHeight="1">
      <c r="A12" s="295"/>
      <c r="B12" s="25" t="s">
        <v>42</v>
      </c>
      <c r="C12" s="27">
        <f>C14+C15+C16+C17</f>
        <v>39</v>
      </c>
      <c r="D12" s="1"/>
      <c r="E12" s="2" t="s">
        <v>50</v>
      </c>
      <c r="F12" s="297"/>
      <c r="G12" s="298"/>
      <c r="H12" s="299"/>
      <c r="I12" s="306"/>
    </row>
    <row r="13" spans="1:9" ht="24" customHeight="1">
      <c r="A13" s="295"/>
      <c r="B13" s="23" t="s">
        <v>37</v>
      </c>
      <c r="C13" s="3"/>
      <c r="D13" s="1"/>
      <c r="E13" s="2"/>
      <c r="F13" s="300"/>
      <c r="G13" s="301"/>
      <c r="H13" s="302"/>
      <c r="I13" s="295"/>
    </row>
    <row r="14" spans="1:9" ht="24" customHeight="1">
      <c r="A14" s="295"/>
      <c r="B14" s="23" t="s">
        <v>43</v>
      </c>
      <c r="C14" s="27">
        <v>21</v>
      </c>
      <c r="D14" s="1"/>
      <c r="E14" s="2" t="s">
        <v>50</v>
      </c>
      <c r="F14" s="300"/>
      <c r="G14" s="301"/>
      <c r="H14" s="302"/>
      <c r="I14" s="295"/>
    </row>
    <row r="15" spans="1:9" ht="24" customHeight="1">
      <c r="A15" s="295"/>
      <c r="B15" s="23" t="s">
        <v>44</v>
      </c>
      <c r="C15" s="27">
        <v>0</v>
      </c>
      <c r="D15" s="1"/>
      <c r="E15" s="2" t="s">
        <v>50</v>
      </c>
      <c r="F15" s="300"/>
      <c r="G15" s="301"/>
      <c r="H15" s="302"/>
      <c r="I15" s="295"/>
    </row>
    <row r="16" spans="1:9" ht="24" customHeight="1">
      <c r="A16" s="295"/>
      <c r="B16" s="23" t="s">
        <v>45</v>
      </c>
      <c r="C16" s="27">
        <v>18</v>
      </c>
      <c r="D16" s="1"/>
      <c r="E16" s="2" t="s">
        <v>50</v>
      </c>
      <c r="F16" s="300"/>
      <c r="G16" s="301"/>
      <c r="H16" s="302"/>
      <c r="I16" s="295"/>
    </row>
    <row r="17" spans="1:9" ht="24" customHeight="1">
      <c r="A17" s="295"/>
      <c r="B17" s="23" t="s">
        <v>53</v>
      </c>
      <c r="C17" s="27">
        <v>0</v>
      </c>
      <c r="D17" s="1"/>
      <c r="E17" s="2" t="s">
        <v>50</v>
      </c>
      <c r="F17" s="300"/>
      <c r="G17" s="301"/>
      <c r="H17" s="302"/>
      <c r="I17" s="295"/>
    </row>
    <row r="18" spans="1:9" ht="24" customHeight="1">
      <c r="A18" s="295"/>
      <c r="B18" s="7"/>
      <c r="C18" s="8"/>
      <c r="D18" s="1"/>
      <c r="E18" s="2"/>
      <c r="F18" s="300"/>
      <c r="G18" s="301"/>
      <c r="H18" s="302"/>
      <c r="I18" s="295"/>
    </row>
    <row r="19" spans="1:9" ht="24" customHeight="1">
      <c r="A19" s="295"/>
      <c r="B19" s="7"/>
      <c r="C19" s="8"/>
      <c r="D19" s="1"/>
      <c r="E19" s="2"/>
      <c r="F19" s="300"/>
      <c r="G19" s="301"/>
      <c r="H19" s="302"/>
      <c r="I19" s="295"/>
    </row>
    <row r="20" spans="1:9" ht="24" customHeight="1">
      <c r="A20" s="295"/>
      <c r="B20" s="7"/>
      <c r="C20" s="8"/>
      <c r="D20" s="1"/>
      <c r="E20" s="2"/>
      <c r="F20" s="300"/>
      <c r="G20" s="301"/>
      <c r="H20" s="302"/>
      <c r="I20" s="295"/>
    </row>
    <row r="21" spans="1:9" ht="24" customHeight="1" thickBot="1">
      <c r="A21" s="296"/>
      <c r="B21" s="9"/>
      <c r="C21" s="4"/>
      <c r="D21" s="5"/>
      <c r="E21" s="6"/>
      <c r="F21" s="303"/>
      <c r="G21" s="304"/>
      <c r="H21" s="305"/>
      <c r="I21" s="296"/>
    </row>
    <row r="22" spans="1:9" ht="24" customHeight="1">
      <c r="A22" s="307" t="s">
        <v>55</v>
      </c>
      <c r="B22" s="307"/>
      <c r="C22" s="307"/>
      <c r="D22" s="307"/>
      <c r="E22" s="307"/>
      <c r="F22" s="307"/>
      <c r="G22" s="307"/>
      <c r="H22" s="307"/>
      <c r="I22" s="307"/>
    </row>
    <row r="23" ht="13.5">
      <c r="A23" s="28"/>
    </row>
    <row r="24" ht="13.5">
      <c r="A24" s="28"/>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zoomScalePageLayoutView="0" workbookViewId="0" topLeftCell="A2">
      <selection activeCell="C5" sqref="C5"/>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312" t="s">
        <v>32</v>
      </c>
      <c r="B1" s="312"/>
    </row>
    <row r="2" spans="1:9" ht="24" customHeight="1">
      <c r="A2" s="313" t="s">
        <v>47</v>
      </c>
      <c r="B2" s="313"/>
      <c r="C2" s="313"/>
      <c r="D2" s="313"/>
      <c r="E2" s="313"/>
      <c r="F2" s="313"/>
      <c r="G2" s="313"/>
      <c r="H2" s="313"/>
      <c r="I2" s="313"/>
    </row>
    <row r="3" spans="1:9" ht="24" customHeight="1" thickBot="1">
      <c r="A3" s="314" t="s">
        <v>51</v>
      </c>
      <c r="B3" s="314"/>
      <c r="F3" s="315" t="str">
        <f>'東京・横浜総括表（様式１）'!F3:I3</f>
        <v>（審議対象期間　平成29年4月1日～平成29年6月30日）</v>
      </c>
      <c r="G3" s="315"/>
      <c r="H3" s="315"/>
      <c r="I3" s="315"/>
    </row>
    <row r="4" spans="1:9" ht="28.5" customHeight="1" thickBot="1">
      <c r="A4" s="316" t="s">
        <v>48</v>
      </c>
      <c r="B4" s="317"/>
      <c r="C4" s="316" t="s">
        <v>49</v>
      </c>
      <c r="D4" s="318"/>
      <c r="E4" s="317"/>
      <c r="F4" s="316" t="s">
        <v>34</v>
      </c>
      <c r="G4" s="318"/>
      <c r="H4" s="317"/>
      <c r="I4" s="24" t="s">
        <v>35</v>
      </c>
    </row>
    <row r="5" spans="1:9" ht="24" customHeight="1">
      <c r="A5" s="308" t="s">
        <v>36</v>
      </c>
      <c r="B5" s="309"/>
      <c r="C5" s="27">
        <v>101</v>
      </c>
      <c r="D5" s="1"/>
      <c r="E5" s="2" t="s">
        <v>50</v>
      </c>
      <c r="F5" s="27">
        <v>29</v>
      </c>
      <c r="G5" s="1"/>
      <c r="H5" s="2" t="s">
        <v>50</v>
      </c>
      <c r="I5" s="306"/>
    </row>
    <row r="6" spans="1:9" ht="24" customHeight="1">
      <c r="A6" s="310" t="s">
        <v>37</v>
      </c>
      <c r="B6" s="311"/>
      <c r="C6" s="3"/>
      <c r="D6" s="1"/>
      <c r="E6" s="2"/>
      <c r="F6" s="3"/>
      <c r="G6" s="1"/>
      <c r="H6" s="2"/>
      <c r="I6" s="295"/>
    </row>
    <row r="7" spans="1:9" ht="24" customHeight="1">
      <c r="A7" s="310" t="s">
        <v>38</v>
      </c>
      <c r="B7" s="311"/>
      <c r="C7" s="27">
        <v>1</v>
      </c>
      <c r="D7" s="1"/>
      <c r="E7" s="2" t="s">
        <v>50</v>
      </c>
      <c r="F7" s="27">
        <v>0</v>
      </c>
      <c r="G7" s="1"/>
      <c r="H7" s="2" t="s">
        <v>50</v>
      </c>
      <c r="I7" s="295"/>
    </row>
    <row r="8" spans="1:9" ht="24" customHeight="1">
      <c r="A8" s="310" t="s">
        <v>39</v>
      </c>
      <c r="B8" s="311"/>
      <c r="C8" s="27">
        <v>0</v>
      </c>
      <c r="D8" s="1"/>
      <c r="E8" s="2" t="s">
        <v>50</v>
      </c>
      <c r="F8" s="27">
        <v>0</v>
      </c>
      <c r="G8" s="1"/>
      <c r="H8" s="2" t="s">
        <v>50</v>
      </c>
      <c r="I8" s="295"/>
    </row>
    <row r="9" spans="1:9" ht="24" customHeight="1">
      <c r="A9" s="310" t="s">
        <v>40</v>
      </c>
      <c r="B9" s="311"/>
      <c r="C9" s="27">
        <v>42</v>
      </c>
      <c r="D9" s="1"/>
      <c r="E9" s="2" t="s">
        <v>50</v>
      </c>
      <c r="F9" s="27">
        <v>18</v>
      </c>
      <c r="G9" s="1"/>
      <c r="H9" s="2" t="s">
        <v>50</v>
      </c>
      <c r="I9" s="295"/>
    </row>
    <row r="10" spans="1:9" ht="24" customHeight="1">
      <c r="A10" s="310" t="s">
        <v>41</v>
      </c>
      <c r="B10" s="311"/>
      <c r="C10" s="27">
        <v>58</v>
      </c>
      <c r="D10" s="1"/>
      <c r="E10" s="2" t="s">
        <v>50</v>
      </c>
      <c r="F10" s="27">
        <v>11</v>
      </c>
      <c r="G10" s="1"/>
      <c r="H10" s="2" t="s">
        <v>50</v>
      </c>
      <c r="I10" s="295"/>
    </row>
    <row r="11" spans="1:9" ht="24" customHeight="1" thickBot="1">
      <c r="A11" s="310"/>
      <c r="B11" s="311"/>
      <c r="C11" s="4"/>
      <c r="D11" s="5"/>
      <c r="E11" s="6"/>
      <c r="F11" s="4"/>
      <c r="G11" s="5"/>
      <c r="H11" s="6"/>
      <c r="I11" s="296"/>
    </row>
    <row r="12" spans="1:9" ht="24" customHeight="1">
      <c r="A12" s="295"/>
      <c r="B12" s="25" t="s">
        <v>42</v>
      </c>
      <c r="C12" s="27">
        <v>29</v>
      </c>
      <c r="D12" s="1"/>
      <c r="E12" s="2" t="s">
        <v>50</v>
      </c>
      <c r="F12" s="297"/>
      <c r="G12" s="298"/>
      <c r="H12" s="299"/>
      <c r="I12" s="306"/>
    </row>
    <row r="13" spans="1:9" ht="24" customHeight="1">
      <c r="A13" s="295"/>
      <c r="B13" s="23" t="s">
        <v>37</v>
      </c>
      <c r="C13" s="3"/>
      <c r="D13" s="1"/>
      <c r="E13" s="2"/>
      <c r="F13" s="300"/>
      <c r="G13" s="301"/>
      <c r="H13" s="302"/>
      <c r="I13" s="295"/>
    </row>
    <row r="14" spans="1:9" ht="24" customHeight="1">
      <c r="A14" s="295"/>
      <c r="B14" s="23" t="s">
        <v>43</v>
      </c>
      <c r="C14" s="27">
        <v>18</v>
      </c>
      <c r="D14" s="1"/>
      <c r="E14" s="2" t="s">
        <v>50</v>
      </c>
      <c r="F14" s="300"/>
      <c r="G14" s="301"/>
      <c r="H14" s="302"/>
      <c r="I14" s="295"/>
    </row>
    <row r="15" spans="1:9" ht="24" customHeight="1">
      <c r="A15" s="295"/>
      <c r="B15" s="23" t="s">
        <v>44</v>
      </c>
      <c r="C15" s="27">
        <v>0</v>
      </c>
      <c r="D15" s="1"/>
      <c r="E15" s="2" t="s">
        <v>50</v>
      </c>
      <c r="F15" s="300"/>
      <c r="G15" s="301"/>
      <c r="H15" s="302"/>
      <c r="I15" s="295"/>
    </row>
    <row r="16" spans="1:9" ht="24" customHeight="1">
      <c r="A16" s="295"/>
      <c r="B16" s="23" t="s">
        <v>45</v>
      </c>
      <c r="C16" s="27">
        <v>11</v>
      </c>
      <c r="D16" s="1"/>
      <c r="E16" s="2" t="s">
        <v>50</v>
      </c>
      <c r="F16" s="300"/>
      <c r="G16" s="301"/>
      <c r="H16" s="302"/>
      <c r="I16" s="295"/>
    </row>
    <row r="17" spans="1:9" ht="24" customHeight="1">
      <c r="A17" s="295"/>
      <c r="B17" s="23" t="s">
        <v>46</v>
      </c>
      <c r="C17" s="27">
        <v>0</v>
      </c>
      <c r="D17" s="1"/>
      <c r="E17" s="2" t="s">
        <v>50</v>
      </c>
      <c r="F17" s="300"/>
      <c r="G17" s="301"/>
      <c r="H17" s="302"/>
      <c r="I17" s="295"/>
    </row>
    <row r="18" spans="1:9" ht="24" customHeight="1">
      <c r="A18" s="295"/>
      <c r="B18" s="7"/>
      <c r="C18" s="8"/>
      <c r="D18" s="1"/>
      <c r="E18" s="2"/>
      <c r="F18" s="300"/>
      <c r="G18" s="301"/>
      <c r="H18" s="302"/>
      <c r="I18" s="295"/>
    </row>
    <row r="19" spans="1:9" ht="24" customHeight="1">
      <c r="A19" s="295"/>
      <c r="B19" s="7"/>
      <c r="C19" s="8"/>
      <c r="D19" s="1"/>
      <c r="E19" s="2"/>
      <c r="F19" s="300"/>
      <c r="G19" s="301"/>
      <c r="H19" s="302"/>
      <c r="I19" s="295"/>
    </row>
    <row r="20" spans="1:9" ht="24" customHeight="1">
      <c r="A20" s="295"/>
      <c r="B20" s="7"/>
      <c r="C20" s="8"/>
      <c r="D20" s="1"/>
      <c r="E20" s="2"/>
      <c r="F20" s="300"/>
      <c r="G20" s="301"/>
      <c r="H20" s="302"/>
      <c r="I20" s="295"/>
    </row>
    <row r="21" spans="1:9" ht="24" customHeight="1" thickBot="1">
      <c r="A21" s="296"/>
      <c r="B21" s="9"/>
      <c r="C21" s="4"/>
      <c r="D21" s="5"/>
      <c r="E21" s="6"/>
      <c r="F21" s="303"/>
      <c r="G21" s="304"/>
      <c r="H21" s="305"/>
      <c r="I21" s="296"/>
    </row>
    <row r="22" spans="1:9" ht="24" customHeight="1">
      <c r="A22" s="307" t="s">
        <v>55</v>
      </c>
      <c r="B22" s="307"/>
      <c r="C22" s="307"/>
      <c r="D22" s="307"/>
      <c r="E22" s="307"/>
      <c r="F22" s="307"/>
      <c r="G22" s="307"/>
      <c r="H22" s="307"/>
      <c r="I22" s="307"/>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9"/>
  <sheetViews>
    <sheetView zoomScaleSheetLayoutView="85" workbookViewId="0" topLeftCell="A1">
      <selection activeCell="K21" sqref="K21"/>
    </sheetView>
  </sheetViews>
  <sheetFormatPr defaultColWidth="9.00390625" defaultRowHeight="13.5"/>
  <cols>
    <col min="1" max="1" width="39.75390625" style="11" customWidth="1"/>
    <col min="2" max="2" width="23.75390625" style="34" customWidth="1"/>
    <col min="3" max="3" width="17.375" style="11" customWidth="1"/>
    <col min="4" max="4" width="23.00390625" style="11" customWidth="1"/>
    <col min="5" max="5" width="18.75390625" style="11" customWidth="1"/>
    <col min="6" max="6" width="17.25390625" style="11" customWidth="1"/>
    <col min="7" max="7" width="14.625" style="34" customWidth="1"/>
    <col min="8" max="8" width="14.625" style="11" customWidth="1"/>
    <col min="9" max="9" width="7.375" style="11" customWidth="1"/>
    <col min="10" max="10" width="6.50390625" style="11" bestFit="1" customWidth="1"/>
    <col min="11" max="11" width="11.125" style="11" customWidth="1"/>
    <col min="12" max="16384" width="9.00390625" style="11" customWidth="1"/>
  </cols>
  <sheetData>
    <row r="1" ht="13.5">
      <c r="A1" s="10" t="s">
        <v>23</v>
      </c>
    </row>
    <row r="2" spans="1:11" ht="13.5">
      <c r="A2" s="313" t="s">
        <v>24</v>
      </c>
      <c r="B2" s="313"/>
      <c r="C2" s="313"/>
      <c r="D2" s="313"/>
      <c r="E2" s="313"/>
      <c r="F2" s="313"/>
      <c r="G2" s="313"/>
      <c r="H2" s="313"/>
      <c r="I2" s="313"/>
      <c r="J2" s="313"/>
      <c r="K2" s="313"/>
    </row>
    <row r="4" spans="1:11" ht="21" customHeight="1">
      <c r="A4" s="14" t="s">
        <v>15</v>
      </c>
      <c r="F4" s="320" t="str">
        <f>'東京総括表（様式１）'!F3:I3</f>
        <v>（審議対象期間　平成29年4月1日～平成29年6月30日）</v>
      </c>
      <c r="G4" s="320"/>
      <c r="H4" s="320"/>
      <c r="I4" s="320"/>
      <c r="J4" s="320"/>
      <c r="K4" s="320"/>
    </row>
    <row r="5" spans="1:11" s="13" customFormat="1" ht="47.25" customHeight="1">
      <c r="A5" s="59" t="s">
        <v>25</v>
      </c>
      <c r="B5" s="59" t="s">
        <v>2</v>
      </c>
      <c r="C5" s="59" t="s">
        <v>5</v>
      </c>
      <c r="D5" s="59" t="s">
        <v>7</v>
      </c>
      <c r="E5" s="59" t="s">
        <v>61</v>
      </c>
      <c r="F5" s="59" t="s">
        <v>10</v>
      </c>
      <c r="G5" s="59" t="s">
        <v>8</v>
      </c>
      <c r="H5" s="59" t="s">
        <v>3</v>
      </c>
      <c r="I5" s="59" t="s">
        <v>9</v>
      </c>
      <c r="J5" s="59" t="s">
        <v>56</v>
      </c>
      <c r="K5" s="59" t="s">
        <v>4</v>
      </c>
    </row>
    <row r="6" spans="1:12" s="13" customFormat="1" ht="97.5" customHeight="1">
      <c r="A6" s="68" t="s">
        <v>1090</v>
      </c>
      <c r="B6" s="179" t="s">
        <v>671</v>
      </c>
      <c r="C6" s="64">
        <v>42913</v>
      </c>
      <c r="D6" s="68" t="s">
        <v>579</v>
      </c>
      <c r="E6" s="88">
        <v>9010001096367</v>
      </c>
      <c r="F6" s="105" t="s">
        <v>110</v>
      </c>
      <c r="G6" s="66" t="s">
        <v>580</v>
      </c>
      <c r="H6" s="71">
        <v>38256624</v>
      </c>
      <c r="I6" s="180" t="s">
        <v>581</v>
      </c>
      <c r="J6" s="67">
        <v>2</v>
      </c>
      <c r="K6" s="229" t="s">
        <v>745</v>
      </c>
      <c r="L6" s="211"/>
    </row>
    <row r="7" ht="9.75" customHeight="1"/>
    <row r="8" spans="1:11" ht="13.5">
      <c r="A8" s="319" t="s">
        <v>13</v>
      </c>
      <c r="B8" s="319"/>
      <c r="C8" s="319"/>
      <c r="D8" s="319"/>
      <c r="E8" s="319"/>
      <c r="F8" s="319"/>
      <c r="G8" s="319"/>
      <c r="H8" s="319"/>
      <c r="I8" s="319"/>
      <c r="J8" s="319"/>
      <c r="K8" s="319"/>
    </row>
    <row r="9" spans="1:11" ht="13.5">
      <c r="A9" s="14" t="s">
        <v>12</v>
      </c>
      <c r="B9" s="15"/>
      <c r="C9" s="14"/>
      <c r="D9" s="14"/>
      <c r="E9" s="14"/>
      <c r="F9" s="14"/>
      <c r="G9" s="15"/>
      <c r="H9" s="14"/>
      <c r="I9" s="14"/>
      <c r="J9" s="14"/>
      <c r="K9" s="14"/>
    </row>
  </sheetData>
  <sheetProtection/>
  <mergeCells count="3">
    <mergeCell ref="A2:K2"/>
    <mergeCell ref="A8:K8"/>
    <mergeCell ref="F4:K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5" r:id="rId1"/>
  <headerFooter alignWithMargins="0">
    <oddFooter>&amp;C東京-別記様式2（&amp;P/&amp;N）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zoomScaleSheetLayoutView="100" zoomScalePageLayoutView="0" workbookViewId="0" topLeftCell="A1">
      <selection activeCell="G12" sqref="G12"/>
    </sheetView>
  </sheetViews>
  <sheetFormatPr defaultColWidth="9.00390625" defaultRowHeight="13.5"/>
  <cols>
    <col min="1" max="1" width="35.50390625" style="11" customWidth="1"/>
    <col min="2" max="2" width="26.875" style="34" customWidth="1"/>
    <col min="3" max="3" width="16.50390625" style="11" bestFit="1" customWidth="1"/>
    <col min="4" max="4" width="23.00390625" style="11" customWidth="1"/>
    <col min="5" max="5" width="18.75390625" style="11" customWidth="1"/>
    <col min="6" max="6" width="21.625" style="11" customWidth="1"/>
    <col min="7" max="7" width="12.625" style="11" customWidth="1"/>
    <col min="8" max="8" width="12.625" style="34" customWidth="1"/>
    <col min="9" max="9" width="8.00390625" style="34"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313" t="s">
        <v>27</v>
      </c>
      <c r="B2" s="313"/>
      <c r="C2" s="313"/>
      <c r="D2" s="313"/>
      <c r="E2" s="313"/>
      <c r="F2" s="313"/>
      <c r="G2" s="313"/>
      <c r="H2" s="313"/>
      <c r="I2" s="313"/>
      <c r="J2" s="313"/>
      <c r="K2" s="313"/>
      <c r="L2" s="313"/>
    </row>
    <row r="4" spans="1:12" ht="21" customHeight="1">
      <c r="A4" s="14" t="str">
        <f>'東京別記様式 2（競争入札（公共工事））'!A4</f>
        <v>（部局名：東京税関）</v>
      </c>
      <c r="F4" s="320" t="str">
        <f>'東京別記様式 2（競争入札（公共工事））'!F4:K4</f>
        <v>（審議対象期間　平成29年4月1日～平成29年6月30日）</v>
      </c>
      <c r="G4" s="320"/>
      <c r="H4" s="320"/>
      <c r="I4" s="320"/>
      <c r="J4" s="320"/>
      <c r="K4" s="320"/>
      <c r="L4" s="320"/>
    </row>
    <row r="5" spans="1:12" s="13" customFormat="1" ht="47.25" customHeight="1">
      <c r="A5" s="59" t="s">
        <v>25</v>
      </c>
      <c r="B5" s="59" t="s">
        <v>2</v>
      </c>
      <c r="C5" s="59" t="s">
        <v>5</v>
      </c>
      <c r="D5" s="59" t="s">
        <v>7</v>
      </c>
      <c r="E5" s="59" t="s">
        <v>61</v>
      </c>
      <c r="F5" s="59" t="s">
        <v>30</v>
      </c>
      <c r="G5" s="59" t="s">
        <v>8</v>
      </c>
      <c r="H5" s="59" t="s">
        <v>3</v>
      </c>
      <c r="I5" s="59" t="s">
        <v>9</v>
      </c>
      <c r="J5" s="59" t="s">
        <v>56</v>
      </c>
      <c r="K5" s="59" t="s">
        <v>31</v>
      </c>
      <c r="L5" s="59" t="s">
        <v>4</v>
      </c>
    </row>
    <row r="6" spans="1:14" s="29" customFormat="1" ht="141" customHeight="1">
      <c r="A6" s="169" t="s">
        <v>104</v>
      </c>
      <c r="B6" s="170" t="s">
        <v>105</v>
      </c>
      <c r="C6" s="171">
        <v>42838</v>
      </c>
      <c r="D6" s="169" t="s">
        <v>106</v>
      </c>
      <c r="E6" s="172" t="s">
        <v>107</v>
      </c>
      <c r="F6" s="173" t="s">
        <v>108</v>
      </c>
      <c r="G6" s="174">
        <v>45055182</v>
      </c>
      <c r="H6" s="175">
        <v>45055182</v>
      </c>
      <c r="I6" s="176">
        <v>1</v>
      </c>
      <c r="J6" s="64" t="s">
        <v>746</v>
      </c>
      <c r="K6" s="64" t="s">
        <v>98</v>
      </c>
      <c r="L6" s="69"/>
      <c r="N6" s="230"/>
    </row>
    <row r="7" spans="1:14" s="29" customFormat="1" ht="141" customHeight="1">
      <c r="A7" s="169" t="s">
        <v>557</v>
      </c>
      <c r="B7" s="170" t="s">
        <v>496</v>
      </c>
      <c r="C7" s="171">
        <v>42863</v>
      </c>
      <c r="D7" s="169" t="s">
        <v>558</v>
      </c>
      <c r="E7" s="177" t="s">
        <v>576</v>
      </c>
      <c r="F7" s="173" t="s">
        <v>559</v>
      </c>
      <c r="G7" s="174" t="s">
        <v>560</v>
      </c>
      <c r="H7" s="175">
        <v>170353</v>
      </c>
      <c r="I7" s="176" t="s">
        <v>92</v>
      </c>
      <c r="J7" s="64" t="s">
        <v>738</v>
      </c>
      <c r="K7" s="64" t="s">
        <v>98</v>
      </c>
      <c r="L7" s="69" t="s">
        <v>561</v>
      </c>
      <c r="N7" s="230"/>
    </row>
    <row r="8" spans="1:12" s="29" customFormat="1" ht="141" customHeight="1" hidden="1">
      <c r="A8" s="52"/>
      <c r="B8" s="50"/>
      <c r="C8" s="53"/>
      <c r="D8" s="52"/>
      <c r="E8" s="52"/>
      <c r="F8" s="54"/>
      <c r="G8" s="55"/>
      <c r="H8" s="56"/>
      <c r="I8" s="58"/>
      <c r="J8" s="53"/>
      <c r="K8" s="53"/>
      <c r="L8" s="57"/>
    </row>
    <row r="9" spans="4:10" ht="13.5">
      <c r="D9" s="47"/>
      <c r="E9" s="47"/>
      <c r="J9" s="48"/>
    </row>
    <row r="10" spans="1:12" ht="25.5" customHeight="1">
      <c r="A10" s="319" t="s">
        <v>13</v>
      </c>
      <c r="B10" s="319"/>
      <c r="C10" s="319"/>
      <c r="D10" s="319"/>
      <c r="E10" s="319"/>
      <c r="F10" s="319"/>
      <c r="G10" s="319"/>
      <c r="H10" s="319"/>
      <c r="I10" s="319"/>
      <c r="J10" s="319"/>
      <c r="K10" s="319"/>
      <c r="L10" s="321"/>
    </row>
    <row r="11" spans="1:12" ht="30" customHeight="1">
      <c r="A11" s="322" t="s">
        <v>57</v>
      </c>
      <c r="B11" s="323"/>
      <c r="C11" s="323"/>
      <c r="D11" s="323"/>
      <c r="E11" s="323"/>
      <c r="F11" s="323"/>
      <c r="G11" s="323"/>
      <c r="H11" s="323"/>
      <c r="I11" s="323"/>
      <c r="J11" s="323"/>
      <c r="K11" s="323"/>
      <c r="L11" s="14"/>
    </row>
    <row r="12" spans="1:13" ht="26.25" customHeight="1">
      <c r="A12" s="14" t="s">
        <v>58</v>
      </c>
      <c r="B12" s="15"/>
      <c r="C12" s="14"/>
      <c r="D12" s="14"/>
      <c r="E12" s="14"/>
      <c r="F12" s="14"/>
      <c r="G12" s="14"/>
      <c r="H12" s="15"/>
      <c r="I12" s="15"/>
      <c r="J12" s="14"/>
      <c r="K12" s="14"/>
      <c r="L12" s="36"/>
      <c r="M12" s="35"/>
    </row>
    <row r="13" spans="1:13" ht="26.25" customHeight="1">
      <c r="A13" s="14" t="s">
        <v>59</v>
      </c>
      <c r="B13" s="15"/>
      <c r="C13" s="14"/>
      <c r="D13" s="14"/>
      <c r="E13" s="14"/>
      <c r="F13" s="14"/>
      <c r="G13" s="14"/>
      <c r="H13" s="15"/>
      <c r="I13" s="15"/>
      <c r="J13" s="14"/>
      <c r="K13" s="14"/>
      <c r="L13" s="36"/>
      <c r="M13" s="35"/>
    </row>
    <row r="15" spans="4:5" ht="13.5">
      <c r="D15" s="14"/>
      <c r="E15" s="14"/>
    </row>
  </sheetData>
  <sheetProtection/>
  <mergeCells count="4">
    <mergeCell ref="A2:L2"/>
    <mergeCell ref="A10:L10"/>
    <mergeCell ref="A11:K11"/>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2" r:id="rId1"/>
  <headerFooter alignWithMargins="0">
    <oddFooter>&amp;C東京-別記様式3（&amp;P/&amp;N）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91"/>
  <sheetViews>
    <sheetView zoomScaleSheetLayoutView="100" zoomScalePageLayoutView="0" workbookViewId="0" topLeftCell="A1">
      <selection activeCell="H6" sqref="H6"/>
    </sheetView>
  </sheetViews>
  <sheetFormatPr defaultColWidth="9.00390625" defaultRowHeight="13.5"/>
  <cols>
    <col min="1" max="1" width="35.125" style="30" customWidth="1"/>
    <col min="2" max="2" width="26.00390625" style="37" customWidth="1"/>
    <col min="3" max="3" width="19.375" style="31" customWidth="1"/>
    <col min="4" max="4" width="23.00390625" style="30" customWidth="1"/>
    <col min="5" max="5" width="18.75390625" style="30" customWidth="1"/>
    <col min="6" max="6" width="16.625" style="30" customWidth="1"/>
    <col min="7" max="7" width="16.625" style="37" customWidth="1"/>
    <col min="8" max="8" width="16.625" style="30" customWidth="1"/>
    <col min="9" max="9" width="7.625" style="30" customWidth="1"/>
    <col min="10" max="10" width="7.625" style="49" customWidth="1"/>
    <col min="11" max="11" width="22.875" style="30" customWidth="1"/>
    <col min="12" max="12" width="13.50390625" style="102" customWidth="1"/>
    <col min="13" max="13" width="9.00390625" style="11" customWidth="1"/>
    <col min="14" max="14" width="15.00390625" style="124" customWidth="1"/>
    <col min="15" max="15" width="18.50390625" style="11" customWidth="1"/>
    <col min="16" max="16" width="9.25390625" style="11" bestFit="1" customWidth="1"/>
    <col min="17" max="16384" width="9.00390625" style="11" customWidth="1"/>
  </cols>
  <sheetData>
    <row r="1" ht="14.25">
      <c r="A1" s="30" t="s">
        <v>14</v>
      </c>
    </row>
    <row r="2" spans="1:11" ht="14.25">
      <c r="A2" s="324" t="s">
        <v>11</v>
      </c>
      <c r="B2" s="324"/>
      <c r="C2" s="324"/>
      <c r="D2" s="324"/>
      <c r="E2" s="324"/>
      <c r="F2" s="324"/>
      <c r="G2" s="324"/>
      <c r="H2" s="324"/>
      <c r="I2" s="324"/>
      <c r="J2" s="324"/>
      <c r="K2" s="324"/>
    </row>
    <row r="4" spans="1:11" ht="21" customHeight="1">
      <c r="A4" s="32" t="str">
        <f>'東京別記様式 3（随意契約（公共工事））'!A4</f>
        <v>（部局名：東京税関）</v>
      </c>
      <c r="F4" s="327" t="str">
        <f>'東京別記様式 3（随意契約（公共工事））'!F4:L4</f>
        <v>（審議対象期間　平成29年4月1日～平成29年6月30日）</v>
      </c>
      <c r="G4" s="327"/>
      <c r="H4" s="327"/>
      <c r="I4" s="327"/>
      <c r="J4" s="327"/>
      <c r="K4" s="327"/>
    </row>
    <row r="5" spans="1:15" s="13" customFormat="1" ht="47.25" customHeight="1">
      <c r="A5" s="59" t="s">
        <v>6</v>
      </c>
      <c r="B5" s="59" t="s">
        <v>2</v>
      </c>
      <c r="C5" s="59" t="s">
        <v>5</v>
      </c>
      <c r="D5" s="59" t="s">
        <v>7</v>
      </c>
      <c r="E5" s="59" t="s">
        <v>61</v>
      </c>
      <c r="F5" s="59" t="s">
        <v>10</v>
      </c>
      <c r="G5" s="59" t="s">
        <v>8</v>
      </c>
      <c r="H5" s="59" t="s">
        <v>3</v>
      </c>
      <c r="I5" s="59" t="s">
        <v>9</v>
      </c>
      <c r="J5" s="59" t="s">
        <v>56</v>
      </c>
      <c r="K5" s="59" t="s">
        <v>4</v>
      </c>
      <c r="L5" s="109"/>
      <c r="M5" s="109"/>
      <c r="N5" s="109"/>
      <c r="O5" s="104"/>
    </row>
    <row r="6" spans="1:16" s="13" customFormat="1" ht="101.25" customHeight="1">
      <c r="A6" s="63" t="s">
        <v>109</v>
      </c>
      <c r="B6" s="143" t="s">
        <v>295</v>
      </c>
      <c r="C6" s="72">
        <v>42828</v>
      </c>
      <c r="D6" s="63" t="s">
        <v>296</v>
      </c>
      <c r="E6" s="144">
        <v>7020001055885</v>
      </c>
      <c r="F6" s="65" t="s">
        <v>110</v>
      </c>
      <c r="G6" s="63" t="s">
        <v>111</v>
      </c>
      <c r="H6" s="71" t="s">
        <v>112</v>
      </c>
      <c r="I6" s="145" t="s">
        <v>113</v>
      </c>
      <c r="J6" s="67">
        <v>2</v>
      </c>
      <c r="K6" s="146" t="s">
        <v>311</v>
      </c>
      <c r="L6" s="110"/>
      <c r="M6" s="111"/>
      <c r="N6" s="125"/>
      <c r="O6" s="101"/>
      <c r="P6" s="112"/>
    </row>
    <row r="7" spans="1:16" s="13" customFormat="1" ht="101.25" customHeight="1">
      <c r="A7" s="63" t="s">
        <v>115</v>
      </c>
      <c r="B7" s="143" t="s">
        <v>116</v>
      </c>
      <c r="C7" s="72">
        <v>42828</v>
      </c>
      <c r="D7" s="63" t="s">
        <v>117</v>
      </c>
      <c r="E7" s="144">
        <v>7010001004851</v>
      </c>
      <c r="F7" s="65" t="s">
        <v>110</v>
      </c>
      <c r="G7" s="147" t="s">
        <v>111</v>
      </c>
      <c r="H7" s="148" t="s">
        <v>118</v>
      </c>
      <c r="I7" s="149" t="s">
        <v>93</v>
      </c>
      <c r="J7" s="67">
        <v>2</v>
      </c>
      <c r="K7" s="146" t="s">
        <v>312</v>
      </c>
      <c r="L7" s="110"/>
      <c r="M7" s="111"/>
      <c r="N7" s="125"/>
      <c r="O7" s="101"/>
      <c r="P7" s="112"/>
    </row>
    <row r="8" spans="1:16" s="13" customFormat="1" ht="101.25" customHeight="1">
      <c r="A8" s="63" t="s">
        <v>63</v>
      </c>
      <c r="B8" s="143" t="s">
        <v>116</v>
      </c>
      <c r="C8" s="72">
        <v>42828</v>
      </c>
      <c r="D8" s="63" t="s">
        <v>119</v>
      </c>
      <c r="E8" s="144">
        <v>8010001036398</v>
      </c>
      <c r="F8" s="65" t="s">
        <v>110</v>
      </c>
      <c r="G8" s="147" t="s">
        <v>111</v>
      </c>
      <c r="H8" s="71">
        <v>5491842</v>
      </c>
      <c r="I8" s="149" t="s">
        <v>93</v>
      </c>
      <c r="J8" s="67">
        <v>4</v>
      </c>
      <c r="K8" s="146"/>
      <c r="L8" s="110"/>
      <c r="M8" s="111"/>
      <c r="N8" s="212"/>
      <c r="O8" s="101"/>
      <c r="P8" s="112"/>
    </row>
    <row r="9" spans="1:16" s="13" customFormat="1" ht="101.25" customHeight="1">
      <c r="A9" s="63" t="s">
        <v>120</v>
      </c>
      <c r="B9" s="143" t="s">
        <v>116</v>
      </c>
      <c r="C9" s="72">
        <v>42828</v>
      </c>
      <c r="D9" s="63" t="s">
        <v>119</v>
      </c>
      <c r="E9" s="144">
        <v>8010001036398</v>
      </c>
      <c r="F9" s="65" t="s">
        <v>110</v>
      </c>
      <c r="G9" s="66">
        <v>10293569</v>
      </c>
      <c r="H9" s="71" t="s">
        <v>121</v>
      </c>
      <c r="I9" s="149">
        <v>0.996</v>
      </c>
      <c r="J9" s="67">
        <v>2</v>
      </c>
      <c r="K9" s="146" t="s">
        <v>313</v>
      </c>
      <c r="L9" s="110"/>
      <c r="M9" s="111"/>
      <c r="N9" s="125"/>
      <c r="O9" s="101"/>
      <c r="P9" s="112"/>
    </row>
    <row r="10" spans="1:16" s="13" customFormat="1" ht="101.25" customHeight="1">
      <c r="A10" s="63" t="s">
        <v>122</v>
      </c>
      <c r="B10" s="143" t="s">
        <v>116</v>
      </c>
      <c r="C10" s="72">
        <v>42828</v>
      </c>
      <c r="D10" s="63" t="s">
        <v>123</v>
      </c>
      <c r="E10" s="144">
        <v>8050001025728</v>
      </c>
      <c r="F10" s="65" t="s">
        <v>110</v>
      </c>
      <c r="G10" s="147" t="s">
        <v>111</v>
      </c>
      <c r="H10" s="71" t="s">
        <v>124</v>
      </c>
      <c r="I10" s="149" t="s">
        <v>93</v>
      </c>
      <c r="J10" s="67">
        <v>3</v>
      </c>
      <c r="K10" s="146" t="s">
        <v>314</v>
      </c>
      <c r="L10" s="110"/>
      <c r="M10" s="111"/>
      <c r="N10" s="125"/>
      <c r="O10" s="101"/>
      <c r="P10" s="112"/>
    </row>
    <row r="11" spans="1:16" s="13" customFormat="1" ht="101.25" customHeight="1">
      <c r="A11" s="63" t="s">
        <v>125</v>
      </c>
      <c r="B11" s="143" t="s">
        <v>116</v>
      </c>
      <c r="C11" s="72">
        <v>42828</v>
      </c>
      <c r="D11" s="63" t="s">
        <v>126</v>
      </c>
      <c r="E11" s="144">
        <v>510001001089</v>
      </c>
      <c r="F11" s="65" t="s">
        <v>110</v>
      </c>
      <c r="G11" s="147" t="s">
        <v>111</v>
      </c>
      <c r="H11" s="71" t="s">
        <v>297</v>
      </c>
      <c r="I11" s="149" t="s">
        <v>93</v>
      </c>
      <c r="J11" s="67">
        <v>2</v>
      </c>
      <c r="K11" s="146" t="s">
        <v>315</v>
      </c>
      <c r="L11" s="110"/>
      <c r="M11" s="97"/>
      <c r="N11" s="125"/>
      <c r="O11" s="101"/>
      <c r="P11" s="112"/>
    </row>
    <row r="12" spans="1:16" s="13" customFormat="1" ht="101.25" customHeight="1">
      <c r="A12" s="63" t="s">
        <v>127</v>
      </c>
      <c r="B12" s="143" t="s">
        <v>116</v>
      </c>
      <c r="C12" s="72">
        <v>42828</v>
      </c>
      <c r="D12" s="63" t="s">
        <v>128</v>
      </c>
      <c r="E12" s="144">
        <v>4011401004790</v>
      </c>
      <c r="F12" s="65" t="s">
        <v>110</v>
      </c>
      <c r="G12" s="147" t="s">
        <v>111</v>
      </c>
      <c r="H12" s="71" t="s">
        <v>129</v>
      </c>
      <c r="I12" s="149" t="s">
        <v>93</v>
      </c>
      <c r="J12" s="67">
        <v>3</v>
      </c>
      <c r="K12" s="146" t="s">
        <v>316</v>
      </c>
      <c r="L12" s="110"/>
      <c r="M12" s="111"/>
      <c r="N12" s="125"/>
      <c r="O12" s="101"/>
      <c r="P12" s="112"/>
    </row>
    <row r="13" spans="1:16" s="13" customFormat="1" ht="101.25" customHeight="1">
      <c r="A13" s="63" t="s">
        <v>130</v>
      </c>
      <c r="B13" s="143" t="s">
        <v>116</v>
      </c>
      <c r="C13" s="72">
        <v>42828</v>
      </c>
      <c r="D13" s="63" t="s">
        <v>131</v>
      </c>
      <c r="E13" s="144">
        <v>6020001099322</v>
      </c>
      <c r="F13" s="65" t="s">
        <v>110</v>
      </c>
      <c r="G13" s="147" t="s">
        <v>111</v>
      </c>
      <c r="H13" s="71" t="s">
        <v>132</v>
      </c>
      <c r="I13" s="149" t="s">
        <v>93</v>
      </c>
      <c r="J13" s="67">
        <v>3</v>
      </c>
      <c r="K13" s="146" t="s">
        <v>317</v>
      </c>
      <c r="L13" s="110"/>
      <c r="M13" s="111"/>
      <c r="N13" s="213"/>
      <c r="O13" s="101"/>
      <c r="P13" s="112"/>
    </row>
    <row r="14" spans="1:16" s="13" customFormat="1" ht="127.5" customHeight="1">
      <c r="A14" s="63" t="s">
        <v>133</v>
      </c>
      <c r="B14" s="143" t="s">
        <v>116</v>
      </c>
      <c r="C14" s="72">
        <v>42828</v>
      </c>
      <c r="D14" s="63" t="s">
        <v>134</v>
      </c>
      <c r="E14" s="144">
        <v>6030001066957</v>
      </c>
      <c r="F14" s="65" t="s">
        <v>110</v>
      </c>
      <c r="G14" s="147" t="s">
        <v>111</v>
      </c>
      <c r="H14" s="71" t="s">
        <v>135</v>
      </c>
      <c r="I14" s="149" t="s">
        <v>93</v>
      </c>
      <c r="J14" s="67">
        <v>2</v>
      </c>
      <c r="K14" s="146" t="s">
        <v>318</v>
      </c>
      <c r="L14" s="110"/>
      <c r="M14" s="111"/>
      <c r="N14" s="128"/>
      <c r="O14" s="101"/>
      <c r="P14" s="112"/>
    </row>
    <row r="15" spans="1:16" s="13" customFormat="1" ht="101.25" customHeight="1">
      <c r="A15" s="63" t="s">
        <v>136</v>
      </c>
      <c r="B15" s="143" t="s">
        <v>116</v>
      </c>
      <c r="C15" s="72">
        <v>42828</v>
      </c>
      <c r="D15" s="63" t="s">
        <v>298</v>
      </c>
      <c r="E15" s="144">
        <v>9010601021385</v>
      </c>
      <c r="F15" s="65" t="s">
        <v>110</v>
      </c>
      <c r="G15" s="147" t="s">
        <v>111</v>
      </c>
      <c r="H15" s="71">
        <v>13483800</v>
      </c>
      <c r="I15" s="149" t="s">
        <v>93</v>
      </c>
      <c r="J15" s="67">
        <v>1</v>
      </c>
      <c r="K15" s="146"/>
      <c r="L15" s="110"/>
      <c r="M15" s="111"/>
      <c r="N15" s="125"/>
      <c r="O15" s="101"/>
      <c r="P15" s="112"/>
    </row>
    <row r="16" spans="1:16" s="13" customFormat="1" ht="101.25" customHeight="1">
      <c r="A16" s="63" t="s">
        <v>137</v>
      </c>
      <c r="B16" s="143" t="s">
        <v>116</v>
      </c>
      <c r="C16" s="72">
        <v>42828</v>
      </c>
      <c r="D16" s="63" t="s">
        <v>138</v>
      </c>
      <c r="E16" s="144">
        <v>4010401022860</v>
      </c>
      <c r="F16" s="65" t="s">
        <v>110</v>
      </c>
      <c r="G16" s="147" t="s">
        <v>111</v>
      </c>
      <c r="H16" s="71" t="s">
        <v>139</v>
      </c>
      <c r="I16" s="149" t="s">
        <v>93</v>
      </c>
      <c r="J16" s="67">
        <v>1</v>
      </c>
      <c r="K16" s="146" t="s">
        <v>319</v>
      </c>
      <c r="L16" s="110"/>
      <c r="M16" s="111"/>
      <c r="N16" s="125"/>
      <c r="O16" s="101"/>
      <c r="P16" s="112"/>
    </row>
    <row r="17" spans="1:16" s="13" customFormat="1" ht="101.25" customHeight="1">
      <c r="A17" s="63" t="s">
        <v>140</v>
      </c>
      <c r="B17" s="143" t="s">
        <v>116</v>
      </c>
      <c r="C17" s="72">
        <v>42828</v>
      </c>
      <c r="D17" s="63" t="s">
        <v>141</v>
      </c>
      <c r="E17" s="144">
        <v>3012302004732</v>
      </c>
      <c r="F17" s="65" t="s">
        <v>110</v>
      </c>
      <c r="G17" s="147" t="s">
        <v>111</v>
      </c>
      <c r="H17" s="71" t="s">
        <v>142</v>
      </c>
      <c r="I17" s="149" t="s">
        <v>93</v>
      </c>
      <c r="J17" s="67">
        <v>2</v>
      </c>
      <c r="K17" s="146" t="s">
        <v>320</v>
      </c>
      <c r="L17" s="110"/>
      <c r="M17" s="111"/>
      <c r="N17" s="129"/>
      <c r="O17" s="101"/>
      <c r="P17" s="112"/>
    </row>
    <row r="18" spans="1:16" s="13" customFormat="1" ht="101.25" customHeight="1">
      <c r="A18" s="63" t="s">
        <v>143</v>
      </c>
      <c r="B18" s="143" t="s">
        <v>116</v>
      </c>
      <c r="C18" s="72">
        <v>42828</v>
      </c>
      <c r="D18" s="63" t="s">
        <v>144</v>
      </c>
      <c r="E18" s="144">
        <v>2021001006437</v>
      </c>
      <c r="F18" s="65" t="s">
        <v>110</v>
      </c>
      <c r="G18" s="147" t="s">
        <v>111</v>
      </c>
      <c r="H18" s="71" t="s">
        <v>145</v>
      </c>
      <c r="I18" s="149" t="s">
        <v>93</v>
      </c>
      <c r="J18" s="67">
        <v>3</v>
      </c>
      <c r="K18" s="146" t="s">
        <v>321</v>
      </c>
      <c r="L18" s="110"/>
      <c r="M18" s="111"/>
      <c r="N18" s="213"/>
      <c r="O18" s="101"/>
      <c r="P18" s="112"/>
    </row>
    <row r="19" spans="1:16" s="13" customFormat="1" ht="101.25" customHeight="1">
      <c r="A19" s="63" t="s">
        <v>146</v>
      </c>
      <c r="B19" s="143" t="s">
        <v>147</v>
      </c>
      <c r="C19" s="72">
        <v>42828</v>
      </c>
      <c r="D19" s="63" t="s">
        <v>148</v>
      </c>
      <c r="E19" s="144">
        <v>6020001006088</v>
      </c>
      <c r="F19" s="65" t="s">
        <v>110</v>
      </c>
      <c r="G19" s="147" t="s">
        <v>62</v>
      </c>
      <c r="H19" s="71" t="s">
        <v>149</v>
      </c>
      <c r="I19" s="149" t="s">
        <v>93</v>
      </c>
      <c r="J19" s="67">
        <v>4</v>
      </c>
      <c r="K19" s="146" t="s">
        <v>670</v>
      </c>
      <c r="L19" s="110"/>
      <c r="M19" s="111"/>
      <c r="N19" s="128"/>
      <c r="O19" s="101"/>
      <c r="P19" s="112"/>
    </row>
    <row r="20" spans="1:16" s="13" customFormat="1" ht="101.25" customHeight="1">
      <c r="A20" s="63" t="s">
        <v>150</v>
      </c>
      <c r="B20" s="143" t="s">
        <v>151</v>
      </c>
      <c r="C20" s="72">
        <v>42828</v>
      </c>
      <c r="D20" s="63" t="s">
        <v>152</v>
      </c>
      <c r="E20" s="144">
        <v>1011001061145</v>
      </c>
      <c r="F20" s="65" t="s">
        <v>110</v>
      </c>
      <c r="G20" s="66" t="s">
        <v>153</v>
      </c>
      <c r="H20" s="71" t="s">
        <v>154</v>
      </c>
      <c r="I20" s="149" t="s">
        <v>155</v>
      </c>
      <c r="J20" s="67">
        <v>4</v>
      </c>
      <c r="K20" s="146" t="s">
        <v>322</v>
      </c>
      <c r="L20" s="110"/>
      <c r="M20" s="111"/>
      <c r="N20" s="213"/>
      <c r="O20" s="101"/>
      <c r="P20" s="112"/>
    </row>
    <row r="21" spans="1:16" s="13" customFormat="1" ht="101.25" customHeight="1">
      <c r="A21" s="63" t="s">
        <v>156</v>
      </c>
      <c r="B21" s="143" t="s">
        <v>157</v>
      </c>
      <c r="C21" s="72">
        <v>42828</v>
      </c>
      <c r="D21" s="63" t="s">
        <v>158</v>
      </c>
      <c r="E21" s="144">
        <v>8040001018336</v>
      </c>
      <c r="F21" s="65" t="s">
        <v>110</v>
      </c>
      <c r="G21" s="147" t="s">
        <v>111</v>
      </c>
      <c r="H21" s="71" t="s">
        <v>299</v>
      </c>
      <c r="I21" s="149" t="s">
        <v>93</v>
      </c>
      <c r="J21" s="67">
        <v>4</v>
      </c>
      <c r="K21" s="146" t="s">
        <v>323</v>
      </c>
      <c r="L21" s="110"/>
      <c r="M21" s="111"/>
      <c r="N21" s="213"/>
      <c r="O21" s="101"/>
      <c r="P21" s="112"/>
    </row>
    <row r="22" spans="1:16" s="13" customFormat="1" ht="101.25" customHeight="1">
      <c r="A22" s="63" t="s">
        <v>159</v>
      </c>
      <c r="B22" s="143" t="s">
        <v>157</v>
      </c>
      <c r="C22" s="72">
        <v>42828</v>
      </c>
      <c r="D22" s="63" t="s">
        <v>160</v>
      </c>
      <c r="E22" s="144">
        <v>3012301002035</v>
      </c>
      <c r="F22" s="65" t="s">
        <v>110</v>
      </c>
      <c r="G22" s="66" t="s">
        <v>161</v>
      </c>
      <c r="H22" s="71" t="s">
        <v>162</v>
      </c>
      <c r="I22" s="149" t="s">
        <v>300</v>
      </c>
      <c r="J22" s="67">
        <v>4</v>
      </c>
      <c r="K22" s="146" t="s">
        <v>324</v>
      </c>
      <c r="L22" s="110"/>
      <c r="M22" s="111"/>
      <c r="N22" s="213"/>
      <c r="O22" s="101"/>
      <c r="P22" s="112"/>
    </row>
    <row r="23" spans="1:16" s="13" customFormat="1" ht="101.25" customHeight="1">
      <c r="A23" s="63" t="s">
        <v>163</v>
      </c>
      <c r="B23" s="63" t="s">
        <v>164</v>
      </c>
      <c r="C23" s="150">
        <v>42828</v>
      </c>
      <c r="D23" s="63" t="s">
        <v>301</v>
      </c>
      <c r="E23" s="87">
        <v>9020001071492</v>
      </c>
      <c r="F23" s="65" t="s">
        <v>110</v>
      </c>
      <c r="G23" s="63" t="s">
        <v>165</v>
      </c>
      <c r="H23" s="65" t="s">
        <v>166</v>
      </c>
      <c r="I23" s="149" t="s">
        <v>93</v>
      </c>
      <c r="J23" s="67">
        <v>1</v>
      </c>
      <c r="K23" s="76"/>
      <c r="L23" s="110"/>
      <c r="M23" s="111"/>
      <c r="N23" s="213"/>
      <c r="O23" s="101"/>
      <c r="P23" s="112"/>
    </row>
    <row r="24" spans="1:16" s="13" customFormat="1" ht="101.25" customHeight="1">
      <c r="A24" s="63" t="s">
        <v>167</v>
      </c>
      <c r="B24" s="63" t="s">
        <v>673</v>
      </c>
      <c r="C24" s="150">
        <v>42828</v>
      </c>
      <c r="D24" s="63" t="s">
        <v>302</v>
      </c>
      <c r="E24" s="87">
        <v>1011105006137</v>
      </c>
      <c r="F24" s="65" t="s">
        <v>110</v>
      </c>
      <c r="G24" s="63" t="s">
        <v>165</v>
      </c>
      <c r="H24" s="65" t="s">
        <v>168</v>
      </c>
      <c r="I24" s="149" t="s">
        <v>93</v>
      </c>
      <c r="J24" s="67">
        <v>2</v>
      </c>
      <c r="K24" s="76" t="s">
        <v>1091</v>
      </c>
      <c r="L24" s="110"/>
      <c r="M24" s="111"/>
      <c r="N24" s="128"/>
      <c r="O24" s="101"/>
      <c r="P24" s="112"/>
    </row>
    <row r="25" spans="1:16" s="13" customFormat="1" ht="101.25" customHeight="1">
      <c r="A25" s="63" t="s">
        <v>169</v>
      </c>
      <c r="B25" s="63" t="s">
        <v>673</v>
      </c>
      <c r="C25" s="150">
        <v>42828</v>
      </c>
      <c r="D25" s="63" t="s">
        <v>170</v>
      </c>
      <c r="E25" s="87">
        <v>1110001003741</v>
      </c>
      <c r="F25" s="65" t="s">
        <v>110</v>
      </c>
      <c r="G25" s="63" t="s">
        <v>165</v>
      </c>
      <c r="H25" s="65" t="s">
        <v>171</v>
      </c>
      <c r="I25" s="149" t="s">
        <v>93</v>
      </c>
      <c r="J25" s="67">
        <v>2</v>
      </c>
      <c r="K25" s="76" t="s">
        <v>1092</v>
      </c>
      <c r="L25" s="110"/>
      <c r="M25" s="111"/>
      <c r="N25" s="213"/>
      <c r="O25" s="101"/>
      <c r="P25" s="112"/>
    </row>
    <row r="26" spans="1:16" s="13" customFormat="1" ht="151.5" customHeight="1">
      <c r="A26" s="63" t="s">
        <v>172</v>
      </c>
      <c r="B26" s="63" t="s">
        <v>164</v>
      </c>
      <c r="C26" s="150">
        <v>42828</v>
      </c>
      <c r="D26" s="63" t="s">
        <v>173</v>
      </c>
      <c r="E26" s="87">
        <v>3020001053125</v>
      </c>
      <c r="F26" s="65" t="s">
        <v>110</v>
      </c>
      <c r="G26" s="63" t="s">
        <v>165</v>
      </c>
      <c r="H26" s="151" t="s">
        <v>174</v>
      </c>
      <c r="I26" s="149" t="s">
        <v>93</v>
      </c>
      <c r="J26" s="67">
        <v>1</v>
      </c>
      <c r="K26" s="76" t="s">
        <v>325</v>
      </c>
      <c r="L26" s="110"/>
      <c r="M26" s="111"/>
      <c r="N26" s="128"/>
      <c r="O26" s="101"/>
      <c r="P26" s="112"/>
    </row>
    <row r="27" spans="1:16" s="13" customFormat="1" ht="101.25" customHeight="1">
      <c r="A27" s="63" t="s">
        <v>175</v>
      </c>
      <c r="B27" s="63" t="s">
        <v>303</v>
      </c>
      <c r="C27" s="150">
        <v>42828</v>
      </c>
      <c r="D27" s="63" t="s">
        <v>176</v>
      </c>
      <c r="E27" s="87">
        <v>2110001002503</v>
      </c>
      <c r="F27" s="65" t="s">
        <v>110</v>
      </c>
      <c r="G27" s="63" t="s">
        <v>165</v>
      </c>
      <c r="H27" s="151" t="s">
        <v>177</v>
      </c>
      <c r="I27" s="149" t="s">
        <v>93</v>
      </c>
      <c r="J27" s="67">
        <v>2</v>
      </c>
      <c r="K27" s="76" t="s">
        <v>326</v>
      </c>
      <c r="L27" s="110"/>
      <c r="M27" s="111"/>
      <c r="N27" s="213"/>
      <c r="O27" s="101"/>
      <c r="P27" s="112"/>
    </row>
    <row r="28" spans="1:16" s="13" customFormat="1" ht="101.25" customHeight="1">
      <c r="A28" s="63" t="s">
        <v>178</v>
      </c>
      <c r="B28" s="63" t="s">
        <v>179</v>
      </c>
      <c r="C28" s="78">
        <v>42828</v>
      </c>
      <c r="D28" s="63" t="s">
        <v>180</v>
      </c>
      <c r="E28" s="152">
        <v>8010001166930</v>
      </c>
      <c r="F28" s="65" t="s">
        <v>110</v>
      </c>
      <c r="G28" s="63" t="s">
        <v>60</v>
      </c>
      <c r="H28" s="153" t="s">
        <v>181</v>
      </c>
      <c r="I28" s="149" t="s">
        <v>93</v>
      </c>
      <c r="J28" s="67">
        <v>2</v>
      </c>
      <c r="K28" s="75" t="s">
        <v>327</v>
      </c>
      <c r="L28" s="110"/>
      <c r="M28" s="94"/>
      <c r="N28" s="128"/>
      <c r="O28" s="101"/>
      <c r="P28" s="112"/>
    </row>
    <row r="29" spans="1:16" s="13" customFormat="1" ht="101.25" customHeight="1">
      <c r="A29" s="63" t="s">
        <v>182</v>
      </c>
      <c r="B29" s="63" t="s">
        <v>183</v>
      </c>
      <c r="C29" s="78">
        <v>42828</v>
      </c>
      <c r="D29" s="63" t="s">
        <v>184</v>
      </c>
      <c r="E29" s="152">
        <v>9010401078551</v>
      </c>
      <c r="F29" s="65" t="s">
        <v>110</v>
      </c>
      <c r="G29" s="63" t="s">
        <v>60</v>
      </c>
      <c r="H29" s="153" t="s">
        <v>185</v>
      </c>
      <c r="I29" s="149" t="s">
        <v>93</v>
      </c>
      <c r="J29" s="67">
        <v>1</v>
      </c>
      <c r="K29" s="75" t="s">
        <v>1093</v>
      </c>
      <c r="L29" s="110"/>
      <c r="M29" s="94"/>
      <c r="N29" s="213"/>
      <c r="O29" s="101"/>
      <c r="P29" s="112"/>
    </row>
    <row r="30" spans="1:16" s="13" customFormat="1" ht="101.25" customHeight="1">
      <c r="A30" s="63" t="s">
        <v>186</v>
      </c>
      <c r="B30" s="63" t="s">
        <v>187</v>
      </c>
      <c r="C30" s="78">
        <v>42828</v>
      </c>
      <c r="D30" s="63" t="s">
        <v>188</v>
      </c>
      <c r="E30" s="152">
        <v>3010401016070</v>
      </c>
      <c r="F30" s="65" t="s">
        <v>110</v>
      </c>
      <c r="G30" s="63" t="s">
        <v>60</v>
      </c>
      <c r="H30" s="154" t="s">
        <v>189</v>
      </c>
      <c r="I30" s="149" t="s">
        <v>93</v>
      </c>
      <c r="J30" s="67">
        <v>4</v>
      </c>
      <c r="K30" s="76"/>
      <c r="L30" s="110"/>
      <c r="M30" s="111"/>
      <c r="N30" s="125"/>
      <c r="O30" s="101"/>
      <c r="P30" s="112"/>
    </row>
    <row r="31" spans="1:16" s="13" customFormat="1" ht="101.25" customHeight="1">
      <c r="A31" s="63" t="s">
        <v>71</v>
      </c>
      <c r="B31" s="63" t="s">
        <v>187</v>
      </c>
      <c r="C31" s="78">
        <v>42828</v>
      </c>
      <c r="D31" s="63" t="s">
        <v>190</v>
      </c>
      <c r="E31" s="144">
        <v>2020001035660</v>
      </c>
      <c r="F31" s="65" t="s">
        <v>100</v>
      </c>
      <c r="G31" s="63" t="s">
        <v>191</v>
      </c>
      <c r="H31" s="151" t="s">
        <v>192</v>
      </c>
      <c r="I31" s="149" t="s">
        <v>93</v>
      </c>
      <c r="J31" s="67">
        <v>2</v>
      </c>
      <c r="K31" s="76" t="s">
        <v>328</v>
      </c>
      <c r="L31" s="110"/>
      <c r="M31" s="111"/>
      <c r="N31" s="125"/>
      <c r="O31" s="101"/>
      <c r="P31" s="112"/>
    </row>
    <row r="32" spans="1:16" s="13" customFormat="1" ht="101.25" customHeight="1">
      <c r="A32" s="63" t="s">
        <v>72</v>
      </c>
      <c r="B32" s="63" t="s">
        <v>193</v>
      </c>
      <c r="C32" s="78">
        <v>42828</v>
      </c>
      <c r="D32" s="63" t="s">
        <v>194</v>
      </c>
      <c r="E32" s="144">
        <v>9010801009008</v>
      </c>
      <c r="F32" s="65" t="s">
        <v>304</v>
      </c>
      <c r="G32" s="63" t="s">
        <v>191</v>
      </c>
      <c r="H32" s="155">
        <v>19146408</v>
      </c>
      <c r="I32" s="149" t="s">
        <v>93</v>
      </c>
      <c r="J32" s="67">
        <v>4</v>
      </c>
      <c r="K32" s="76" t="s">
        <v>329</v>
      </c>
      <c r="L32" s="110"/>
      <c r="M32" s="111"/>
      <c r="N32" s="213"/>
      <c r="O32" s="101"/>
      <c r="P32" s="112"/>
    </row>
    <row r="33" spans="1:16" s="13" customFormat="1" ht="101.25" customHeight="1">
      <c r="A33" s="63" t="s">
        <v>195</v>
      </c>
      <c r="B33" s="63" t="s">
        <v>196</v>
      </c>
      <c r="C33" s="78">
        <v>42828</v>
      </c>
      <c r="D33" s="63" t="s">
        <v>197</v>
      </c>
      <c r="E33" s="144">
        <v>7011801002912</v>
      </c>
      <c r="F33" s="65" t="s">
        <v>100</v>
      </c>
      <c r="G33" s="63" t="s">
        <v>191</v>
      </c>
      <c r="H33" s="151" t="s">
        <v>198</v>
      </c>
      <c r="I33" s="149" t="s">
        <v>93</v>
      </c>
      <c r="J33" s="67">
        <v>2</v>
      </c>
      <c r="K33" s="76" t="s">
        <v>330</v>
      </c>
      <c r="L33" s="110"/>
      <c r="M33" s="111"/>
      <c r="N33" s="125"/>
      <c r="O33" s="101"/>
      <c r="P33" s="112"/>
    </row>
    <row r="34" spans="1:16" s="13" customFormat="1" ht="101.25" customHeight="1">
      <c r="A34" s="63" t="s">
        <v>74</v>
      </c>
      <c r="B34" s="63" t="s">
        <v>193</v>
      </c>
      <c r="C34" s="78">
        <v>42828</v>
      </c>
      <c r="D34" s="63" t="s">
        <v>305</v>
      </c>
      <c r="E34" s="144">
        <v>1110001003741</v>
      </c>
      <c r="F34" s="65" t="s">
        <v>304</v>
      </c>
      <c r="G34" s="63" t="s">
        <v>191</v>
      </c>
      <c r="H34" s="155">
        <v>2453423</v>
      </c>
      <c r="I34" s="149" t="s">
        <v>93</v>
      </c>
      <c r="J34" s="67">
        <v>4</v>
      </c>
      <c r="K34" s="76" t="s">
        <v>331</v>
      </c>
      <c r="L34" s="110"/>
      <c r="M34" s="111"/>
      <c r="N34" s="125"/>
      <c r="O34" s="101"/>
      <c r="P34" s="112"/>
    </row>
    <row r="35" spans="1:16" s="13" customFormat="1" ht="101.25" customHeight="1">
      <c r="A35" s="63" t="s">
        <v>75</v>
      </c>
      <c r="B35" s="63" t="s">
        <v>187</v>
      </c>
      <c r="C35" s="78">
        <v>42828</v>
      </c>
      <c r="D35" s="63" t="s">
        <v>199</v>
      </c>
      <c r="E35" s="144">
        <v>3110001002270</v>
      </c>
      <c r="F35" s="65" t="s">
        <v>100</v>
      </c>
      <c r="G35" s="63" t="s">
        <v>191</v>
      </c>
      <c r="H35" s="155">
        <v>1360800</v>
      </c>
      <c r="I35" s="149" t="s">
        <v>93</v>
      </c>
      <c r="J35" s="67">
        <v>5</v>
      </c>
      <c r="K35" s="76"/>
      <c r="L35" s="110"/>
      <c r="M35" s="97"/>
      <c r="N35" s="126"/>
      <c r="O35" s="101"/>
      <c r="P35" s="112"/>
    </row>
    <row r="36" spans="1:16" s="13" customFormat="1" ht="101.25" customHeight="1">
      <c r="A36" s="63" t="s">
        <v>64</v>
      </c>
      <c r="B36" s="63" t="s">
        <v>187</v>
      </c>
      <c r="C36" s="78">
        <v>42828</v>
      </c>
      <c r="D36" s="63" t="s">
        <v>200</v>
      </c>
      <c r="E36" s="144">
        <v>8010401073066</v>
      </c>
      <c r="F36" s="65" t="s">
        <v>100</v>
      </c>
      <c r="G36" s="63" t="s">
        <v>191</v>
      </c>
      <c r="H36" s="155">
        <v>3499200</v>
      </c>
      <c r="I36" s="149" t="s">
        <v>93</v>
      </c>
      <c r="J36" s="67">
        <v>6</v>
      </c>
      <c r="K36" s="76"/>
      <c r="L36" s="110"/>
      <c r="M36" s="111"/>
      <c r="N36" s="125"/>
      <c r="O36" s="101"/>
      <c r="P36" s="112"/>
    </row>
    <row r="37" spans="1:16" s="13" customFormat="1" ht="101.25" customHeight="1">
      <c r="A37" s="63" t="s">
        <v>66</v>
      </c>
      <c r="B37" s="63" t="s">
        <v>187</v>
      </c>
      <c r="C37" s="78">
        <v>42828</v>
      </c>
      <c r="D37" s="63" t="s">
        <v>201</v>
      </c>
      <c r="E37" s="144">
        <v>3040001030907</v>
      </c>
      <c r="F37" s="65" t="s">
        <v>100</v>
      </c>
      <c r="G37" s="63" t="s">
        <v>191</v>
      </c>
      <c r="H37" s="155">
        <v>2926800</v>
      </c>
      <c r="I37" s="149" t="s">
        <v>93</v>
      </c>
      <c r="J37" s="67">
        <v>9</v>
      </c>
      <c r="K37" s="76"/>
      <c r="L37" s="110"/>
      <c r="M37" s="111"/>
      <c r="N37" s="213"/>
      <c r="O37" s="101"/>
      <c r="P37" s="112"/>
    </row>
    <row r="38" spans="1:16" s="13" customFormat="1" ht="127.5" customHeight="1">
      <c r="A38" s="63" t="s">
        <v>67</v>
      </c>
      <c r="B38" s="63" t="s">
        <v>202</v>
      </c>
      <c r="C38" s="78">
        <v>42828</v>
      </c>
      <c r="D38" s="63" t="s">
        <v>306</v>
      </c>
      <c r="E38" s="144">
        <v>2011101023151</v>
      </c>
      <c r="F38" s="65" t="s">
        <v>304</v>
      </c>
      <c r="G38" s="63" t="s">
        <v>203</v>
      </c>
      <c r="H38" s="155">
        <v>2380320</v>
      </c>
      <c r="I38" s="149" t="s">
        <v>93</v>
      </c>
      <c r="J38" s="67">
        <v>1</v>
      </c>
      <c r="K38" s="76" t="s">
        <v>332</v>
      </c>
      <c r="L38" s="110"/>
      <c r="M38" s="111"/>
      <c r="N38" s="128"/>
      <c r="O38" s="101"/>
      <c r="P38" s="112"/>
    </row>
    <row r="39" spans="1:16" s="13" customFormat="1" ht="101.25" customHeight="1">
      <c r="A39" s="63" t="s">
        <v>204</v>
      </c>
      <c r="B39" s="63" t="s">
        <v>202</v>
      </c>
      <c r="C39" s="78">
        <v>42828</v>
      </c>
      <c r="D39" s="63" t="s">
        <v>205</v>
      </c>
      <c r="E39" s="144">
        <v>9010401029819</v>
      </c>
      <c r="F39" s="65" t="s">
        <v>100</v>
      </c>
      <c r="G39" s="63" t="s">
        <v>203</v>
      </c>
      <c r="H39" s="155">
        <v>521570</v>
      </c>
      <c r="I39" s="149" t="s">
        <v>93</v>
      </c>
      <c r="J39" s="67">
        <v>1</v>
      </c>
      <c r="K39" s="76" t="s">
        <v>333</v>
      </c>
      <c r="L39" s="110"/>
      <c r="M39" s="111"/>
      <c r="N39" s="125"/>
      <c r="O39" s="101"/>
      <c r="P39" s="112"/>
    </row>
    <row r="40" spans="1:16" s="13" customFormat="1" ht="101.25" customHeight="1">
      <c r="A40" s="63" t="s">
        <v>68</v>
      </c>
      <c r="B40" s="63" t="s">
        <v>206</v>
      </c>
      <c r="C40" s="78">
        <v>42828</v>
      </c>
      <c r="D40" s="63" t="s">
        <v>207</v>
      </c>
      <c r="E40" s="144">
        <v>8050001000037</v>
      </c>
      <c r="F40" s="65" t="s">
        <v>100</v>
      </c>
      <c r="G40" s="63" t="s">
        <v>203</v>
      </c>
      <c r="H40" s="155">
        <v>156851</v>
      </c>
      <c r="I40" s="149" t="s">
        <v>93</v>
      </c>
      <c r="J40" s="67">
        <v>6</v>
      </c>
      <c r="K40" s="76" t="s">
        <v>334</v>
      </c>
      <c r="L40" s="110"/>
      <c r="M40" s="111"/>
      <c r="N40" s="125"/>
      <c r="O40" s="101"/>
      <c r="P40" s="112"/>
    </row>
    <row r="41" spans="1:16" s="13" customFormat="1" ht="101.25" customHeight="1">
      <c r="A41" s="63" t="s">
        <v>69</v>
      </c>
      <c r="B41" s="63" t="s">
        <v>206</v>
      </c>
      <c r="C41" s="78">
        <v>42828</v>
      </c>
      <c r="D41" s="63" t="s">
        <v>208</v>
      </c>
      <c r="E41" s="144">
        <v>4030001006337</v>
      </c>
      <c r="F41" s="65" t="s">
        <v>100</v>
      </c>
      <c r="G41" s="63" t="s">
        <v>203</v>
      </c>
      <c r="H41" s="155">
        <v>425272</v>
      </c>
      <c r="I41" s="149" t="s">
        <v>93</v>
      </c>
      <c r="J41" s="67">
        <v>2</v>
      </c>
      <c r="K41" s="76" t="s">
        <v>335</v>
      </c>
      <c r="L41" s="110"/>
      <c r="M41" s="111"/>
      <c r="N41" s="129"/>
      <c r="O41" s="101"/>
      <c r="P41" s="112"/>
    </row>
    <row r="42" spans="1:16" s="13" customFormat="1" ht="101.25" customHeight="1">
      <c r="A42" s="63" t="s">
        <v>575</v>
      </c>
      <c r="B42" s="63" t="s">
        <v>206</v>
      </c>
      <c r="C42" s="78">
        <v>42828</v>
      </c>
      <c r="D42" s="63" t="s">
        <v>209</v>
      </c>
      <c r="E42" s="144">
        <v>9010501005298</v>
      </c>
      <c r="F42" s="65" t="s">
        <v>100</v>
      </c>
      <c r="G42" s="63" t="s">
        <v>203</v>
      </c>
      <c r="H42" s="155">
        <v>1510322</v>
      </c>
      <c r="I42" s="149" t="s">
        <v>93</v>
      </c>
      <c r="J42" s="67">
        <v>3</v>
      </c>
      <c r="K42" s="76" t="s">
        <v>336</v>
      </c>
      <c r="L42" s="110"/>
      <c r="M42" s="113"/>
      <c r="N42" s="127"/>
      <c r="O42" s="101"/>
      <c r="P42" s="112"/>
    </row>
    <row r="43" spans="1:16" s="13" customFormat="1" ht="101.25" customHeight="1">
      <c r="A43" s="68" t="s">
        <v>210</v>
      </c>
      <c r="B43" s="68" t="s">
        <v>211</v>
      </c>
      <c r="C43" s="78">
        <v>42828</v>
      </c>
      <c r="D43" s="68" t="s">
        <v>212</v>
      </c>
      <c r="E43" s="156">
        <v>8010001025236</v>
      </c>
      <c r="F43" s="67" t="s">
        <v>100</v>
      </c>
      <c r="G43" s="68" t="s">
        <v>203</v>
      </c>
      <c r="H43" s="155">
        <v>44623</v>
      </c>
      <c r="I43" s="149" t="s">
        <v>93</v>
      </c>
      <c r="J43" s="67">
        <v>2</v>
      </c>
      <c r="K43" s="157" t="s">
        <v>337</v>
      </c>
      <c r="L43" s="110"/>
      <c r="M43" s="111"/>
      <c r="N43" s="128"/>
      <c r="O43" s="101"/>
      <c r="P43" s="112"/>
    </row>
    <row r="44" spans="1:16" s="13" customFormat="1" ht="101.25" customHeight="1">
      <c r="A44" s="63" t="s">
        <v>213</v>
      </c>
      <c r="B44" s="63" t="s">
        <v>187</v>
      </c>
      <c r="C44" s="78">
        <v>42828</v>
      </c>
      <c r="D44" s="63" t="s">
        <v>214</v>
      </c>
      <c r="E44" s="144">
        <v>9010401077495</v>
      </c>
      <c r="F44" s="65" t="s">
        <v>100</v>
      </c>
      <c r="G44" s="63" t="s">
        <v>191</v>
      </c>
      <c r="H44" s="151" t="s">
        <v>215</v>
      </c>
      <c r="I44" s="149" t="s">
        <v>93</v>
      </c>
      <c r="J44" s="67">
        <v>2</v>
      </c>
      <c r="K44" s="76" t="s">
        <v>338</v>
      </c>
      <c r="L44" s="110"/>
      <c r="M44" s="111"/>
      <c r="N44" s="213"/>
      <c r="O44" s="101"/>
      <c r="P44" s="112"/>
    </row>
    <row r="45" spans="1:16" s="13" customFormat="1" ht="101.25" customHeight="1">
      <c r="A45" s="63" t="s">
        <v>216</v>
      </c>
      <c r="B45" s="63" t="s">
        <v>217</v>
      </c>
      <c r="C45" s="72">
        <v>42828</v>
      </c>
      <c r="D45" s="63" t="s">
        <v>218</v>
      </c>
      <c r="E45" s="87">
        <v>1010001034053</v>
      </c>
      <c r="F45" s="65" t="s">
        <v>110</v>
      </c>
      <c r="G45" s="65" t="s">
        <v>219</v>
      </c>
      <c r="H45" s="65" t="s">
        <v>220</v>
      </c>
      <c r="I45" s="158" t="s">
        <v>221</v>
      </c>
      <c r="J45" s="67">
        <v>2</v>
      </c>
      <c r="K45" s="76" t="s">
        <v>339</v>
      </c>
      <c r="L45" s="110"/>
      <c r="M45" s="111"/>
      <c r="N45" s="213"/>
      <c r="O45" s="101"/>
      <c r="P45" s="112"/>
    </row>
    <row r="46" spans="1:16" s="13" customFormat="1" ht="101.25" customHeight="1">
      <c r="A46" s="63" t="s">
        <v>222</v>
      </c>
      <c r="B46" s="63" t="s">
        <v>223</v>
      </c>
      <c r="C46" s="77">
        <v>42828</v>
      </c>
      <c r="D46" s="63" t="s">
        <v>224</v>
      </c>
      <c r="E46" s="87">
        <v>8010001036398</v>
      </c>
      <c r="F46" s="65" t="s">
        <v>110</v>
      </c>
      <c r="G46" s="63" t="s">
        <v>225</v>
      </c>
      <c r="H46" s="159" t="s">
        <v>226</v>
      </c>
      <c r="I46" s="160" t="s">
        <v>93</v>
      </c>
      <c r="J46" s="67">
        <v>1</v>
      </c>
      <c r="K46" s="76" t="s">
        <v>340</v>
      </c>
      <c r="L46" s="110"/>
      <c r="M46" s="111"/>
      <c r="N46" s="127"/>
      <c r="O46" s="101"/>
      <c r="P46" s="112"/>
    </row>
    <row r="47" spans="1:16" s="13" customFormat="1" ht="101.25" customHeight="1">
      <c r="A47" s="63" t="s">
        <v>307</v>
      </c>
      <c r="B47" s="63" t="s">
        <v>227</v>
      </c>
      <c r="C47" s="72">
        <v>42828</v>
      </c>
      <c r="D47" s="63" t="s">
        <v>228</v>
      </c>
      <c r="E47" s="87">
        <v>3130001021789</v>
      </c>
      <c r="F47" s="65" t="s">
        <v>110</v>
      </c>
      <c r="G47" s="65" t="s">
        <v>229</v>
      </c>
      <c r="H47" s="161" t="s">
        <v>230</v>
      </c>
      <c r="I47" s="74">
        <v>0.866</v>
      </c>
      <c r="J47" s="67">
        <v>5</v>
      </c>
      <c r="K47" s="76"/>
      <c r="L47" s="110"/>
      <c r="M47" s="111"/>
      <c r="N47" s="212"/>
      <c r="O47" s="101"/>
      <c r="P47" s="112"/>
    </row>
    <row r="48" spans="1:16" s="13" customFormat="1" ht="101.25" customHeight="1">
      <c r="A48" s="63" t="s">
        <v>231</v>
      </c>
      <c r="B48" s="63" t="s">
        <v>227</v>
      </c>
      <c r="C48" s="72">
        <v>42828</v>
      </c>
      <c r="D48" s="63" t="s">
        <v>232</v>
      </c>
      <c r="E48" s="87">
        <v>4120001086023</v>
      </c>
      <c r="F48" s="65" t="s">
        <v>110</v>
      </c>
      <c r="G48" s="65" t="s">
        <v>233</v>
      </c>
      <c r="H48" s="65" t="s">
        <v>234</v>
      </c>
      <c r="I48" s="74">
        <v>0.749</v>
      </c>
      <c r="J48" s="67">
        <v>3</v>
      </c>
      <c r="K48" s="76" t="s">
        <v>1094</v>
      </c>
      <c r="L48" s="110"/>
      <c r="M48" s="111"/>
      <c r="N48" s="128"/>
      <c r="O48" s="101"/>
      <c r="P48" s="112"/>
    </row>
    <row r="49" spans="1:16" s="13" customFormat="1" ht="101.25" customHeight="1">
      <c r="A49" s="63" t="s">
        <v>235</v>
      </c>
      <c r="B49" s="63" t="s">
        <v>227</v>
      </c>
      <c r="C49" s="72">
        <v>42828</v>
      </c>
      <c r="D49" s="63" t="s">
        <v>236</v>
      </c>
      <c r="E49" s="87">
        <v>5010601000566</v>
      </c>
      <c r="F49" s="65" t="s">
        <v>110</v>
      </c>
      <c r="G49" s="65" t="s">
        <v>237</v>
      </c>
      <c r="H49" s="65" t="s">
        <v>238</v>
      </c>
      <c r="I49" s="74">
        <v>0.726</v>
      </c>
      <c r="J49" s="67">
        <v>3</v>
      </c>
      <c r="K49" s="76" t="s">
        <v>341</v>
      </c>
      <c r="L49" s="110"/>
      <c r="M49" s="111"/>
      <c r="N49" s="213"/>
      <c r="O49" s="101"/>
      <c r="P49" s="112"/>
    </row>
    <row r="50" spans="1:16" s="13" customFormat="1" ht="101.25" customHeight="1">
      <c r="A50" s="63" t="s">
        <v>239</v>
      </c>
      <c r="B50" s="63" t="s">
        <v>227</v>
      </c>
      <c r="C50" s="77">
        <v>42828</v>
      </c>
      <c r="D50" s="63" t="s">
        <v>240</v>
      </c>
      <c r="E50" s="87">
        <v>8011001038442</v>
      </c>
      <c r="F50" s="65" t="s">
        <v>110</v>
      </c>
      <c r="G50" s="65" t="s">
        <v>241</v>
      </c>
      <c r="H50" s="65" t="s">
        <v>242</v>
      </c>
      <c r="I50" s="74">
        <v>0.865</v>
      </c>
      <c r="J50" s="67">
        <v>3</v>
      </c>
      <c r="K50" s="76"/>
      <c r="L50" s="110"/>
      <c r="M50" s="111"/>
      <c r="N50" s="212"/>
      <c r="O50" s="101"/>
      <c r="P50" s="112"/>
    </row>
    <row r="51" spans="1:16" s="13" customFormat="1" ht="101.25" customHeight="1">
      <c r="A51" s="75" t="s">
        <v>243</v>
      </c>
      <c r="B51" s="75" t="s">
        <v>244</v>
      </c>
      <c r="C51" s="77">
        <v>42828</v>
      </c>
      <c r="D51" s="75" t="s">
        <v>308</v>
      </c>
      <c r="E51" s="144">
        <v>3040001043090</v>
      </c>
      <c r="F51" s="65" t="s">
        <v>110</v>
      </c>
      <c r="G51" s="63" t="s">
        <v>101</v>
      </c>
      <c r="H51" s="162" t="s">
        <v>245</v>
      </c>
      <c r="I51" s="160" t="s">
        <v>93</v>
      </c>
      <c r="J51" s="67">
        <v>3</v>
      </c>
      <c r="K51" s="76" t="s">
        <v>342</v>
      </c>
      <c r="L51" s="110"/>
      <c r="M51" s="111"/>
      <c r="N51" s="213"/>
      <c r="O51" s="101"/>
      <c r="P51" s="112"/>
    </row>
    <row r="52" spans="1:16" s="13" customFormat="1" ht="101.25" customHeight="1">
      <c r="A52" s="75" t="s">
        <v>246</v>
      </c>
      <c r="B52" s="75" t="s">
        <v>247</v>
      </c>
      <c r="C52" s="77">
        <v>42828</v>
      </c>
      <c r="D52" s="75" t="s">
        <v>248</v>
      </c>
      <c r="E52" s="144">
        <v>4010401022860</v>
      </c>
      <c r="F52" s="65" t="s">
        <v>110</v>
      </c>
      <c r="G52" s="63" t="s">
        <v>101</v>
      </c>
      <c r="H52" s="163" t="s">
        <v>249</v>
      </c>
      <c r="I52" s="160" t="s">
        <v>93</v>
      </c>
      <c r="J52" s="67">
        <v>3</v>
      </c>
      <c r="K52" s="76" t="s">
        <v>343</v>
      </c>
      <c r="L52" s="110"/>
      <c r="M52" s="111"/>
      <c r="N52" s="213"/>
      <c r="O52" s="101"/>
      <c r="P52" s="112"/>
    </row>
    <row r="53" spans="1:16" s="13" customFormat="1" ht="101.25" customHeight="1">
      <c r="A53" s="75" t="s">
        <v>250</v>
      </c>
      <c r="B53" s="75" t="s">
        <v>247</v>
      </c>
      <c r="C53" s="77">
        <v>42828</v>
      </c>
      <c r="D53" s="75" t="s">
        <v>251</v>
      </c>
      <c r="E53" s="144">
        <v>8040005003383</v>
      </c>
      <c r="F53" s="65" t="s">
        <v>110</v>
      </c>
      <c r="G53" s="63" t="s">
        <v>101</v>
      </c>
      <c r="H53" s="162" t="s">
        <v>76</v>
      </c>
      <c r="I53" s="160" t="s">
        <v>93</v>
      </c>
      <c r="J53" s="67">
        <v>2</v>
      </c>
      <c r="K53" s="76" t="s">
        <v>344</v>
      </c>
      <c r="L53" s="110"/>
      <c r="M53" s="111"/>
      <c r="N53" s="128"/>
      <c r="O53" s="101"/>
      <c r="P53" s="112"/>
    </row>
    <row r="54" spans="1:16" s="13" customFormat="1" ht="101.25" customHeight="1">
      <c r="A54" s="63" t="s">
        <v>252</v>
      </c>
      <c r="B54" s="63" t="s">
        <v>253</v>
      </c>
      <c r="C54" s="77">
        <v>42828</v>
      </c>
      <c r="D54" s="75" t="s">
        <v>254</v>
      </c>
      <c r="E54" s="144">
        <v>8010601005356</v>
      </c>
      <c r="F54" s="65" t="s">
        <v>110</v>
      </c>
      <c r="G54" s="164" t="s">
        <v>255</v>
      </c>
      <c r="H54" s="165" t="s">
        <v>256</v>
      </c>
      <c r="I54" s="166" t="s">
        <v>257</v>
      </c>
      <c r="J54" s="67">
        <v>3</v>
      </c>
      <c r="K54" s="75" t="s">
        <v>1095</v>
      </c>
      <c r="L54" s="110"/>
      <c r="M54" s="111"/>
      <c r="N54" s="213"/>
      <c r="O54" s="101"/>
      <c r="P54" s="112"/>
    </row>
    <row r="55" spans="1:16" s="13" customFormat="1" ht="101.25" customHeight="1">
      <c r="A55" s="75" t="s">
        <v>309</v>
      </c>
      <c r="B55" s="63" t="s">
        <v>253</v>
      </c>
      <c r="C55" s="77">
        <v>42828</v>
      </c>
      <c r="D55" s="75" t="s">
        <v>258</v>
      </c>
      <c r="E55" s="144">
        <v>5010401020483</v>
      </c>
      <c r="F55" s="65" t="s">
        <v>110</v>
      </c>
      <c r="G55" s="63" t="s">
        <v>101</v>
      </c>
      <c r="H55" s="167">
        <v>7505916</v>
      </c>
      <c r="I55" s="160" t="s">
        <v>93</v>
      </c>
      <c r="J55" s="67">
        <v>2</v>
      </c>
      <c r="K55" s="75" t="s">
        <v>1096</v>
      </c>
      <c r="L55" s="110"/>
      <c r="M55" s="111"/>
      <c r="N55" s="213"/>
      <c r="O55" s="101"/>
      <c r="P55" s="112"/>
    </row>
    <row r="56" spans="1:16" s="13" customFormat="1" ht="151.5" customHeight="1">
      <c r="A56" s="75" t="s">
        <v>259</v>
      </c>
      <c r="B56" s="75" t="s">
        <v>260</v>
      </c>
      <c r="C56" s="77">
        <v>42828</v>
      </c>
      <c r="D56" s="75" t="s">
        <v>261</v>
      </c>
      <c r="E56" s="144">
        <v>3040001043108</v>
      </c>
      <c r="F56" s="65" t="s">
        <v>110</v>
      </c>
      <c r="G56" s="63" t="s">
        <v>101</v>
      </c>
      <c r="H56" s="167">
        <v>65772000</v>
      </c>
      <c r="I56" s="160" t="s">
        <v>93</v>
      </c>
      <c r="J56" s="67">
        <v>2</v>
      </c>
      <c r="K56" s="76"/>
      <c r="L56" s="110"/>
      <c r="M56" s="111"/>
      <c r="N56" s="128"/>
      <c r="O56" s="101"/>
      <c r="P56" s="112"/>
    </row>
    <row r="57" spans="1:16" s="13" customFormat="1" ht="101.25" customHeight="1">
      <c r="A57" s="75" t="s">
        <v>262</v>
      </c>
      <c r="B57" s="63" t="s">
        <v>253</v>
      </c>
      <c r="C57" s="77">
        <v>42828</v>
      </c>
      <c r="D57" s="75" t="s">
        <v>263</v>
      </c>
      <c r="E57" s="144">
        <v>3011101023258</v>
      </c>
      <c r="F57" s="65" t="s">
        <v>110</v>
      </c>
      <c r="G57" s="63" t="s">
        <v>101</v>
      </c>
      <c r="H57" s="167">
        <v>12597036</v>
      </c>
      <c r="I57" s="160" t="s">
        <v>93</v>
      </c>
      <c r="J57" s="67">
        <v>4</v>
      </c>
      <c r="K57" s="75" t="s">
        <v>1097</v>
      </c>
      <c r="L57" s="110"/>
      <c r="M57" s="111"/>
      <c r="N57" s="213"/>
      <c r="O57" s="101"/>
      <c r="P57" s="112"/>
    </row>
    <row r="58" spans="1:16" s="13" customFormat="1" ht="101.25" customHeight="1">
      <c r="A58" s="63" t="s">
        <v>264</v>
      </c>
      <c r="B58" s="63" t="s">
        <v>227</v>
      </c>
      <c r="C58" s="72">
        <v>42829</v>
      </c>
      <c r="D58" s="63" t="s">
        <v>265</v>
      </c>
      <c r="E58" s="87">
        <v>6220001011877</v>
      </c>
      <c r="F58" s="65" t="s">
        <v>110</v>
      </c>
      <c r="G58" s="65" t="s">
        <v>266</v>
      </c>
      <c r="H58" s="161" t="s">
        <v>267</v>
      </c>
      <c r="I58" s="74">
        <v>0.82</v>
      </c>
      <c r="J58" s="67">
        <v>6</v>
      </c>
      <c r="K58" s="76"/>
      <c r="L58" s="110"/>
      <c r="M58" s="94"/>
      <c r="N58" s="128"/>
      <c r="O58" s="101"/>
      <c r="P58" s="112"/>
    </row>
    <row r="59" spans="1:16" s="13" customFormat="1" ht="101.25" customHeight="1">
      <c r="A59" s="63" t="s">
        <v>268</v>
      </c>
      <c r="B59" s="63" t="s">
        <v>227</v>
      </c>
      <c r="C59" s="72">
        <v>42831</v>
      </c>
      <c r="D59" s="63" t="s">
        <v>269</v>
      </c>
      <c r="E59" s="87">
        <v>6020001015980</v>
      </c>
      <c r="F59" s="65" t="s">
        <v>110</v>
      </c>
      <c r="G59" s="63" t="s">
        <v>165</v>
      </c>
      <c r="H59" s="65" t="s">
        <v>270</v>
      </c>
      <c r="I59" s="168" t="s">
        <v>113</v>
      </c>
      <c r="J59" s="67">
        <v>3</v>
      </c>
      <c r="K59" s="76" t="s">
        <v>345</v>
      </c>
      <c r="L59" s="110"/>
      <c r="M59" s="111"/>
      <c r="N59" s="213"/>
      <c r="O59" s="101"/>
      <c r="P59" s="112"/>
    </row>
    <row r="60" spans="1:16" s="13" customFormat="1" ht="101.25" customHeight="1">
      <c r="A60" s="63" t="s">
        <v>271</v>
      </c>
      <c r="B60" s="63" t="s">
        <v>227</v>
      </c>
      <c r="C60" s="72">
        <v>42837</v>
      </c>
      <c r="D60" s="63" t="s">
        <v>272</v>
      </c>
      <c r="E60" s="87">
        <v>3010705000497</v>
      </c>
      <c r="F60" s="65" t="s">
        <v>110</v>
      </c>
      <c r="G60" s="65" t="s">
        <v>273</v>
      </c>
      <c r="H60" s="163" t="s">
        <v>274</v>
      </c>
      <c r="I60" s="74">
        <v>0.958</v>
      </c>
      <c r="J60" s="67">
        <v>1</v>
      </c>
      <c r="K60" s="76" t="s">
        <v>346</v>
      </c>
      <c r="L60" s="110"/>
      <c r="M60" s="111"/>
      <c r="N60" s="125"/>
      <c r="O60" s="101"/>
      <c r="P60" s="112"/>
    </row>
    <row r="61" spans="1:16" s="13" customFormat="1" ht="101.25" customHeight="1">
      <c r="A61" s="63" t="s">
        <v>70</v>
      </c>
      <c r="B61" s="143" t="s">
        <v>116</v>
      </c>
      <c r="C61" s="72">
        <v>42837</v>
      </c>
      <c r="D61" s="63" t="s">
        <v>275</v>
      </c>
      <c r="E61" s="144">
        <v>4010605000547</v>
      </c>
      <c r="F61" s="65" t="s">
        <v>110</v>
      </c>
      <c r="G61" s="66">
        <v>10302361</v>
      </c>
      <c r="H61" s="71" t="s">
        <v>276</v>
      </c>
      <c r="I61" s="149">
        <v>0.819</v>
      </c>
      <c r="J61" s="67">
        <v>2</v>
      </c>
      <c r="K61" s="146" t="s">
        <v>347</v>
      </c>
      <c r="L61" s="110"/>
      <c r="M61" s="111"/>
      <c r="N61" s="125"/>
      <c r="O61" s="101"/>
      <c r="P61" s="112"/>
    </row>
    <row r="62" spans="1:16" s="13" customFormat="1" ht="101.25" customHeight="1">
      <c r="A62" s="63" t="s">
        <v>277</v>
      </c>
      <c r="B62" s="143" t="s">
        <v>116</v>
      </c>
      <c r="C62" s="72">
        <v>42839</v>
      </c>
      <c r="D62" s="63" t="s">
        <v>278</v>
      </c>
      <c r="E62" s="144">
        <v>7010001023050</v>
      </c>
      <c r="F62" s="65" t="s">
        <v>110</v>
      </c>
      <c r="G62" s="66" t="s">
        <v>111</v>
      </c>
      <c r="H62" s="148" t="s">
        <v>781</v>
      </c>
      <c r="I62" s="149" t="s">
        <v>93</v>
      </c>
      <c r="J62" s="67">
        <v>4</v>
      </c>
      <c r="K62" s="146" t="s">
        <v>1098</v>
      </c>
      <c r="L62" s="110"/>
      <c r="M62" s="111"/>
      <c r="N62" s="213"/>
      <c r="O62" s="101"/>
      <c r="P62" s="112"/>
    </row>
    <row r="63" spans="1:16" s="13" customFormat="1" ht="101.25" customHeight="1">
      <c r="A63" s="63" t="s">
        <v>279</v>
      </c>
      <c r="B63" s="63" t="s">
        <v>227</v>
      </c>
      <c r="C63" s="72">
        <v>42845</v>
      </c>
      <c r="D63" s="63" t="s">
        <v>280</v>
      </c>
      <c r="E63" s="87">
        <v>9010001087242</v>
      </c>
      <c r="F63" s="65" t="s">
        <v>110</v>
      </c>
      <c r="G63" s="65" t="s">
        <v>281</v>
      </c>
      <c r="H63" s="163" t="s">
        <v>282</v>
      </c>
      <c r="I63" s="74" t="s">
        <v>283</v>
      </c>
      <c r="J63" s="67">
        <v>2</v>
      </c>
      <c r="K63" s="76" t="s">
        <v>348</v>
      </c>
      <c r="L63" s="110"/>
      <c r="M63" s="111"/>
      <c r="N63" s="125"/>
      <c r="O63" s="101"/>
      <c r="P63" s="112"/>
    </row>
    <row r="64" spans="1:16" s="13" customFormat="1" ht="101.25" customHeight="1">
      <c r="A64" s="63" t="s">
        <v>284</v>
      </c>
      <c r="B64" s="63" t="s">
        <v>187</v>
      </c>
      <c r="C64" s="78">
        <v>42851</v>
      </c>
      <c r="D64" s="63" t="s">
        <v>285</v>
      </c>
      <c r="E64" s="144">
        <v>9010401021692</v>
      </c>
      <c r="F64" s="65" t="s">
        <v>286</v>
      </c>
      <c r="G64" s="63" t="s">
        <v>191</v>
      </c>
      <c r="H64" s="155">
        <v>14332226</v>
      </c>
      <c r="I64" s="149" t="s">
        <v>93</v>
      </c>
      <c r="J64" s="67">
        <v>2</v>
      </c>
      <c r="K64" s="76"/>
      <c r="L64" s="110"/>
      <c r="M64" s="111"/>
      <c r="N64" s="125"/>
      <c r="O64" s="101"/>
      <c r="P64" s="292"/>
    </row>
    <row r="65" spans="1:16" s="13" customFormat="1" ht="101.25" customHeight="1">
      <c r="A65" s="63" t="s">
        <v>287</v>
      </c>
      <c r="B65" s="63" t="s">
        <v>187</v>
      </c>
      <c r="C65" s="78">
        <v>42851</v>
      </c>
      <c r="D65" s="63" t="s">
        <v>285</v>
      </c>
      <c r="E65" s="144">
        <v>9010401021692</v>
      </c>
      <c r="F65" s="65" t="s">
        <v>286</v>
      </c>
      <c r="G65" s="63" t="s">
        <v>191</v>
      </c>
      <c r="H65" s="155">
        <v>2276729</v>
      </c>
      <c r="I65" s="149" t="s">
        <v>93</v>
      </c>
      <c r="J65" s="67">
        <v>4</v>
      </c>
      <c r="K65" s="76"/>
      <c r="L65" s="110"/>
      <c r="M65" s="97"/>
      <c r="N65" s="126"/>
      <c r="O65" s="101"/>
      <c r="P65" s="292"/>
    </row>
    <row r="66" spans="1:16" s="13" customFormat="1" ht="101.25" customHeight="1">
      <c r="A66" s="63" t="s">
        <v>288</v>
      </c>
      <c r="B66" s="63" t="s">
        <v>187</v>
      </c>
      <c r="C66" s="78">
        <v>42851</v>
      </c>
      <c r="D66" s="63" t="s">
        <v>289</v>
      </c>
      <c r="E66" s="144">
        <v>2030001085110</v>
      </c>
      <c r="F66" s="65" t="s">
        <v>286</v>
      </c>
      <c r="G66" s="63" t="s">
        <v>191</v>
      </c>
      <c r="H66" s="155">
        <v>1271672</v>
      </c>
      <c r="I66" s="149" t="s">
        <v>93</v>
      </c>
      <c r="J66" s="67">
        <v>4</v>
      </c>
      <c r="K66" s="76"/>
      <c r="L66" s="110"/>
      <c r="M66" s="111"/>
      <c r="N66" s="125"/>
      <c r="O66" s="101"/>
      <c r="P66" s="292"/>
    </row>
    <row r="67" spans="1:16" s="13" customFormat="1" ht="101.25" customHeight="1">
      <c r="A67" s="63" t="s">
        <v>290</v>
      </c>
      <c r="B67" s="63" t="s">
        <v>227</v>
      </c>
      <c r="C67" s="72">
        <v>42852</v>
      </c>
      <c r="D67" s="63" t="s">
        <v>291</v>
      </c>
      <c r="E67" s="87">
        <v>9011101031552</v>
      </c>
      <c r="F67" s="65" t="s">
        <v>100</v>
      </c>
      <c r="G67" s="65" t="s">
        <v>292</v>
      </c>
      <c r="H67" s="293">
        <v>20822400</v>
      </c>
      <c r="I67" s="74">
        <v>0.934</v>
      </c>
      <c r="J67" s="67">
        <v>1</v>
      </c>
      <c r="K67" s="76"/>
      <c r="L67" s="110"/>
      <c r="M67" s="111"/>
      <c r="N67" s="213"/>
      <c r="O67" s="101"/>
      <c r="P67" s="292"/>
    </row>
    <row r="68" spans="1:16" s="13" customFormat="1" ht="127.5" customHeight="1">
      <c r="A68" s="63" t="s">
        <v>293</v>
      </c>
      <c r="B68" s="63" t="s">
        <v>227</v>
      </c>
      <c r="C68" s="72">
        <v>42852</v>
      </c>
      <c r="D68" s="63" t="s">
        <v>294</v>
      </c>
      <c r="E68" s="87">
        <v>1010001045703</v>
      </c>
      <c r="F68" s="65" t="s">
        <v>110</v>
      </c>
      <c r="G68" s="63" t="s">
        <v>310</v>
      </c>
      <c r="H68" s="294">
        <v>20339499</v>
      </c>
      <c r="I68" s="168" t="s">
        <v>113</v>
      </c>
      <c r="J68" s="67">
        <v>4</v>
      </c>
      <c r="K68" s="76"/>
      <c r="L68" s="110"/>
      <c r="M68" s="111"/>
      <c r="N68" s="128"/>
      <c r="O68" s="101"/>
      <c r="P68" s="292"/>
    </row>
    <row r="69" spans="1:16" s="13" customFormat="1" ht="101.25" customHeight="1">
      <c r="A69" s="63" t="s">
        <v>562</v>
      </c>
      <c r="B69" s="63" t="s">
        <v>116</v>
      </c>
      <c r="C69" s="72">
        <v>42867</v>
      </c>
      <c r="D69" s="63" t="s">
        <v>563</v>
      </c>
      <c r="E69" s="87">
        <v>6010001030403</v>
      </c>
      <c r="F69" s="65" t="s">
        <v>286</v>
      </c>
      <c r="G69" s="93">
        <v>171897418</v>
      </c>
      <c r="H69" s="80">
        <v>159840000</v>
      </c>
      <c r="I69" s="141">
        <v>0.929</v>
      </c>
      <c r="J69" s="67">
        <v>1</v>
      </c>
      <c r="K69" s="76"/>
      <c r="L69" s="110"/>
      <c r="M69" s="111"/>
      <c r="N69" s="125"/>
      <c r="O69" s="101"/>
      <c r="P69" s="292"/>
    </row>
    <row r="70" spans="1:16" s="13" customFormat="1" ht="101.25" customHeight="1">
      <c r="A70" s="63" t="s">
        <v>564</v>
      </c>
      <c r="B70" s="63" t="s">
        <v>508</v>
      </c>
      <c r="C70" s="72">
        <v>42873</v>
      </c>
      <c r="D70" s="63" t="s">
        <v>565</v>
      </c>
      <c r="E70" s="87">
        <v>3010001129215</v>
      </c>
      <c r="F70" s="65" t="s">
        <v>110</v>
      </c>
      <c r="G70" s="93" t="s">
        <v>566</v>
      </c>
      <c r="H70" s="80">
        <v>12636000</v>
      </c>
      <c r="I70" s="141">
        <v>0.84</v>
      </c>
      <c r="J70" s="67">
        <v>1</v>
      </c>
      <c r="K70" s="76"/>
      <c r="L70" s="110"/>
      <c r="M70" s="111"/>
      <c r="N70" s="125"/>
      <c r="O70" s="101"/>
      <c r="P70" s="292"/>
    </row>
    <row r="71" spans="1:16" s="13" customFormat="1" ht="101.25" customHeight="1">
      <c r="A71" s="63" t="s">
        <v>567</v>
      </c>
      <c r="B71" s="63" t="s">
        <v>508</v>
      </c>
      <c r="C71" s="78">
        <v>42874</v>
      </c>
      <c r="D71" s="63" t="s">
        <v>568</v>
      </c>
      <c r="E71" s="87">
        <v>4260001013120</v>
      </c>
      <c r="F71" s="65" t="s">
        <v>110</v>
      </c>
      <c r="G71" s="93" t="s">
        <v>165</v>
      </c>
      <c r="H71" s="79">
        <v>77640897</v>
      </c>
      <c r="I71" s="105" t="s">
        <v>93</v>
      </c>
      <c r="J71" s="67">
        <v>5</v>
      </c>
      <c r="K71" s="76"/>
      <c r="L71" s="110"/>
      <c r="M71" s="111"/>
      <c r="N71" s="129"/>
      <c r="O71" s="101"/>
      <c r="P71" s="292"/>
    </row>
    <row r="72" spans="1:16" s="13" customFormat="1" ht="101.25" customHeight="1">
      <c r="A72" s="63" t="s">
        <v>569</v>
      </c>
      <c r="B72" s="63" t="s">
        <v>570</v>
      </c>
      <c r="C72" s="78">
        <v>42878</v>
      </c>
      <c r="D72" s="63" t="s">
        <v>571</v>
      </c>
      <c r="E72" s="87">
        <v>2020002098541</v>
      </c>
      <c r="F72" s="65" t="s">
        <v>110</v>
      </c>
      <c r="G72" s="93" t="s">
        <v>165</v>
      </c>
      <c r="H72" s="79">
        <v>5400000</v>
      </c>
      <c r="I72" s="105" t="s">
        <v>93</v>
      </c>
      <c r="J72" s="67">
        <v>1</v>
      </c>
      <c r="K72" s="76"/>
      <c r="L72" s="110"/>
      <c r="M72" s="111"/>
      <c r="N72" s="213"/>
      <c r="O72" s="101"/>
      <c r="P72" s="292"/>
    </row>
    <row r="73" spans="1:16" s="13" customFormat="1" ht="101.25" customHeight="1">
      <c r="A73" s="63" t="s">
        <v>572</v>
      </c>
      <c r="B73" s="63" t="s">
        <v>116</v>
      </c>
      <c r="C73" s="78">
        <v>42886</v>
      </c>
      <c r="D73" s="63" t="s">
        <v>573</v>
      </c>
      <c r="E73" s="87" t="s">
        <v>574</v>
      </c>
      <c r="F73" s="65" t="s">
        <v>110</v>
      </c>
      <c r="G73" s="93">
        <v>75596434</v>
      </c>
      <c r="H73" s="79">
        <v>75168000</v>
      </c>
      <c r="I73" s="141">
        <v>0.994</v>
      </c>
      <c r="J73" s="67">
        <v>1</v>
      </c>
      <c r="K73" s="76"/>
      <c r="L73" s="110"/>
      <c r="M73" s="111"/>
      <c r="N73" s="128"/>
      <c r="O73" s="101"/>
      <c r="P73" s="292"/>
    </row>
    <row r="74" spans="1:16" s="13" customFormat="1" ht="151.5" customHeight="1">
      <c r="A74" s="181" t="s">
        <v>582</v>
      </c>
      <c r="B74" s="182" t="s">
        <v>583</v>
      </c>
      <c r="C74" s="183">
        <v>42887</v>
      </c>
      <c r="D74" s="181" t="s">
        <v>584</v>
      </c>
      <c r="E74" s="184">
        <v>1120101003418</v>
      </c>
      <c r="F74" s="185" t="s">
        <v>110</v>
      </c>
      <c r="G74" s="186" t="s">
        <v>585</v>
      </c>
      <c r="H74" s="187" t="s">
        <v>586</v>
      </c>
      <c r="I74" s="149" t="s">
        <v>619</v>
      </c>
      <c r="J74" s="67">
        <v>7</v>
      </c>
      <c r="K74" s="194" t="s">
        <v>1100</v>
      </c>
      <c r="L74" s="114"/>
      <c r="M74" s="116"/>
      <c r="N74" s="213"/>
      <c r="O74" s="101"/>
      <c r="P74" s="292"/>
    </row>
    <row r="75" spans="1:16" s="13" customFormat="1" ht="101.25" customHeight="1">
      <c r="A75" s="63" t="s">
        <v>620</v>
      </c>
      <c r="B75" s="179" t="s">
        <v>164</v>
      </c>
      <c r="C75" s="64">
        <v>42888</v>
      </c>
      <c r="D75" s="63" t="s">
        <v>587</v>
      </c>
      <c r="E75" s="144">
        <v>8021001005383</v>
      </c>
      <c r="F75" s="105" t="s">
        <v>110</v>
      </c>
      <c r="G75" s="63" t="s">
        <v>225</v>
      </c>
      <c r="H75" s="71">
        <v>1836000</v>
      </c>
      <c r="I75" s="149" t="s">
        <v>98</v>
      </c>
      <c r="J75" s="67">
        <v>5</v>
      </c>
      <c r="K75" s="142"/>
      <c r="L75" s="114"/>
      <c r="M75" s="115"/>
      <c r="N75" s="214"/>
      <c r="O75" s="101"/>
      <c r="P75" s="292"/>
    </row>
    <row r="76" spans="1:16" s="13" customFormat="1" ht="101.25" customHeight="1">
      <c r="A76" s="63" t="s">
        <v>588</v>
      </c>
      <c r="B76" s="63" t="s">
        <v>508</v>
      </c>
      <c r="C76" s="150">
        <v>42894</v>
      </c>
      <c r="D76" s="143" t="s">
        <v>589</v>
      </c>
      <c r="E76" s="87">
        <v>3010401009875</v>
      </c>
      <c r="F76" s="65" t="s">
        <v>110</v>
      </c>
      <c r="G76" s="65" t="s">
        <v>590</v>
      </c>
      <c r="H76" s="161">
        <v>2527092</v>
      </c>
      <c r="I76" s="74">
        <v>0.685</v>
      </c>
      <c r="J76" s="67">
        <v>3</v>
      </c>
      <c r="K76" s="193"/>
      <c r="L76" s="114"/>
      <c r="M76" s="116"/>
      <c r="N76" s="213"/>
      <c r="O76" s="101"/>
      <c r="P76" s="292"/>
    </row>
    <row r="77" spans="1:16" s="13" customFormat="1" ht="101.25" customHeight="1">
      <c r="A77" s="181" t="s">
        <v>591</v>
      </c>
      <c r="B77" s="182" t="s">
        <v>116</v>
      </c>
      <c r="C77" s="188">
        <v>42895</v>
      </c>
      <c r="D77" s="181" t="s">
        <v>592</v>
      </c>
      <c r="E77" s="184">
        <v>9010601021385</v>
      </c>
      <c r="F77" s="185" t="s">
        <v>102</v>
      </c>
      <c r="G77" s="186" t="s">
        <v>165</v>
      </c>
      <c r="H77" s="175">
        <v>550076400</v>
      </c>
      <c r="I77" s="189" t="s">
        <v>77</v>
      </c>
      <c r="J77" s="67">
        <v>1</v>
      </c>
      <c r="K77" s="192"/>
      <c r="L77" s="114"/>
      <c r="M77" s="94"/>
      <c r="N77" s="215"/>
      <c r="O77" s="101"/>
      <c r="P77" s="292"/>
    </row>
    <row r="78" spans="1:16" s="13" customFormat="1" ht="101.25" customHeight="1">
      <c r="A78" s="63" t="s">
        <v>593</v>
      </c>
      <c r="B78" s="143" t="s">
        <v>594</v>
      </c>
      <c r="C78" s="72">
        <v>42901</v>
      </c>
      <c r="D78" s="63" t="s">
        <v>595</v>
      </c>
      <c r="E78" s="144">
        <v>6020001015980</v>
      </c>
      <c r="F78" s="65" t="s">
        <v>110</v>
      </c>
      <c r="G78" s="66">
        <v>5301533</v>
      </c>
      <c r="H78" s="71">
        <v>5284148</v>
      </c>
      <c r="I78" s="149">
        <v>0.996</v>
      </c>
      <c r="J78" s="67">
        <v>3</v>
      </c>
      <c r="K78" s="142"/>
      <c r="L78" s="114"/>
      <c r="M78" s="117"/>
      <c r="N78" s="214"/>
      <c r="O78" s="101"/>
      <c r="P78" s="292"/>
    </row>
    <row r="79" spans="1:16" s="13" customFormat="1" ht="101.25" customHeight="1">
      <c r="A79" s="181" t="s">
        <v>596</v>
      </c>
      <c r="B79" s="182" t="s">
        <v>116</v>
      </c>
      <c r="C79" s="188">
        <v>42901</v>
      </c>
      <c r="D79" s="181" t="s">
        <v>597</v>
      </c>
      <c r="E79" s="184">
        <v>8010501016536</v>
      </c>
      <c r="F79" s="185" t="s">
        <v>598</v>
      </c>
      <c r="G79" s="186" t="s">
        <v>165</v>
      </c>
      <c r="H79" s="175">
        <v>89640000</v>
      </c>
      <c r="I79" s="189" t="s">
        <v>77</v>
      </c>
      <c r="J79" s="67">
        <v>1</v>
      </c>
      <c r="K79" s="192"/>
      <c r="L79" s="114"/>
      <c r="M79" s="94"/>
      <c r="N79" s="215"/>
      <c r="O79" s="101"/>
      <c r="P79" s="292"/>
    </row>
    <row r="80" spans="1:16" s="13" customFormat="1" ht="101.25" customHeight="1">
      <c r="A80" s="63" t="s">
        <v>599</v>
      </c>
      <c r="B80" s="63" t="s">
        <v>508</v>
      </c>
      <c r="C80" s="150">
        <v>42902</v>
      </c>
      <c r="D80" s="143" t="s">
        <v>600</v>
      </c>
      <c r="E80" s="87">
        <v>4020001018845</v>
      </c>
      <c r="F80" s="65" t="s">
        <v>110</v>
      </c>
      <c r="G80" s="65" t="s">
        <v>601</v>
      </c>
      <c r="H80" s="161">
        <v>11877408</v>
      </c>
      <c r="I80" s="74">
        <v>0.906</v>
      </c>
      <c r="J80" s="67">
        <v>7</v>
      </c>
      <c r="K80" s="193"/>
      <c r="L80" s="114"/>
      <c r="M80" s="94"/>
      <c r="N80" s="215"/>
      <c r="O80" s="101"/>
      <c r="P80" s="292"/>
    </row>
    <row r="81" spans="1:16" s="13" customFormat="1" ht="101.25" customHeight="1">
      <c r="A81" s="181" t="s">
        <v>602</v>
      </c>
      <c r="B81" s="182" t="s">
        <v>116</v>
      </c>
      <c r="C81" s="188">
        <v>42906</v>
      </c>
      <c r="D81" s="181" t="s">
        <v>603</v>
      </c>
      <c r="E81" s="190" t="s">
        <v>604</v>
      </c>
      <c r="F81" s="185" t="s">
        <v>598</v>
      </c>
      <c r="G81" s="186" t="s">
        <v>165</v>
      </c>
      <c r="H81" s="175">
        <v>4196880</v>
      </c>
      <c r="I81" s="189" t="s">
        <v>77</v>
      </c>
      <c r="J81" s="67">
        <v>3</v>
      </c>
      <c r="K81" s="192"/>
      <c r="L81" s="114"/>
      <c r="M81" s="94"/>
      <c r="N81" s="215"/>
      <c r="O81" s="101"/>
      <c r="P81" s="292"/>
    </row>
    <row r="82" spans="1:16" s="13" customFormat="1" ht="101.25" customHeight="1">
      <c r="A82" s="181" t="s">
        <v>605</v>
      </c>
      <c r="B82" s="182" t="s">
        <v>116</v>
      </c>
      <c r="C82" s="188">
        <v>42907</v>
      </c>
      <c r="D82" s="181" t="s">
        <v>606</v>
      </c>
      <c r="E82" s="190" t="s">
        <v>607</v>
      </c>
      <c r="F82" s="185" t="s">
        <v>598</v>
      </c>
      <c r="G82" s="186" t="s">
        <v>165</v>
      </c>
      <c r="H82" s="175">
        <v>2477731</v>
      </c>
      <c r="I82" s="189" t="s">
        <v>77</v>
      </c>
      <c r="J82" s="67">
        <v>4</v>
      </c>
      <c r="K82" s="192"/>
      <c r="L82" s="114"/>
      <c r="M82" s="94"/>
      <c r="N82" s="215"/>
      <c r="O82" s="101"/>
      <c r="P82" s="292"/>
    </row>
    <row r="83" spans="1:16" s="13" customFormat="1" ht="101.25" customHeight="1">
      <c r="A83" s="181" t="s">
        <v>608</v>
      </c>
      <c r="B83" s="182" t="s">
        <v>116</v>
      </c>
      <c r="C83" s="188">
        <v>42908</v>
      </c>
      <c r="D83" s="181" t="s">
        <v>573</v>
      </c>
      <c r="E83" s="184" t="s">
        <v>574</v>
      </c>
      <c r="F83" s="185" t="s">
        <v>102</v>
      </c>
      <c r="G83" s="186" t="s">
        <v>165</v>
      </c>
      <c r="H83" s="175">
        <v>246240000</v>
      </c>
      <c r="I83" s="189" t="s">
        <v>77</v>
      </c>
      <c r="J83" s="67">
        <v>1</v>
      </c>
      <c r="K83" s="192"/>
      <c r="L83" s="114"/>
      <c r="M83" s="94"/>
      <c r="N83" s="215"/>
      <c r="O83" s="101"/>
      <c r="P83" s="292"/>
    </row>
    <row r="84" spans="1:16" s="13" customFormat="1" ht="101.25" customHeight="1">
      <c r="A84" s="63" t="s">
        <v>609</v>
      </c>
      <c r="B84" s="63" t="s">
        <v>508</v>
      </c>
      <c r="C84" s="150">
        <v>42912</v>
      </c>
      <c r="D84" s="63" t="s">
        <v>610</v>
      </c>
      <c r="E84" s="87">
        <v>6010001135680</v>
      </c>
      <c r="F84" s="65" t="s">
        <v>611</v>
      </c>
      <c r="G84" s="65" t="s">
        <v>612</v>
      </c>
      <c r="H84" s="161">
        <v>156194114</v>
      </c>
      <c r="I84" s="74">
        <v>0.671</v>
      </c>
      <c r="J84" s="67">
        <v>4</v>
      </c>
      <c r="K84" s="193"/>
      <c r="L84" s="114"/>
      <c r="M84" s="94"/>
      <c r="N84" s="215"/>
      <c r="O84" s="101"/>
      <c r="P84" s="292"/>
    </row>
    <row r="85" spans="1:16" s="13" customFormat="1" ht="101.25" customHeight="1">
      <c r="A85" s="181" t="s">
        <v>613</v>
      </c>
      <c r="B85" s="182" t="s">
        <v>116</v>
      </c>
      <c r="C85" s="188">
        <v>42912</v>
      </c>
      <c r="D85" s="181" t="s">
        <v>614</v>
      </c>
      <c r="E85" s="184">
        <v>7010401022916</v>
      </c>
      <c r="F85" s="185" t="s">
        <v>598</v>
      </c>
      <c r="G85" s="186" t="s">
        <v>165</v>
      </c>
      <c r="H85" s="175">
        <v>6015600</v>
      </c>
      <c r="I85" s="189" t="s">
        <v>77</v>
      </c>
      <c r="J85" s="67">
        <v>1</v>
      </c>
      <c r="K85" s="192"/>
      <c r="L85" s="114"/>
      <c r="M85" s="94"/>
      <c r="N85" s="215"/>
      <c r="O85" s="101"/>
      <c r="P85" s="292"/>
    </row>
    <row r="86" spans="1:16" s="13" customFormat="1" ht="127.5" customHeight="1">
      <c r="A86" s="181" t="s">
        <v>615</v>
      </c>
      <c r="B86" s="182" t="s">
        <v>116</v>
      </c>
      <c r="C86" s="188">
        <v>42913</v>
      </c>
      <c r="D86" s="181" t="s">
        <v>621</v>
      </c>
      <c r="E86" s="191">
        <v>7010605000585</v>
      </c>
      <c r="F86" s="185" t="s">
        <v>598</v>
      </c>
      <c r="G86" s="186">
        <v>3397559</v>
      </c>
      <c r="H86" s="187" t="s">
        <v>776</v>
      </c>
      <c r="I86" s="189">
        <v>0.971</v>
      </c>
      <c r="J86" s="67">
        <v>1</v>
      </c>
      <c r="K86" s="194" t="s">
        <v>1099</v>
      </c>
      <c r="L86" s="114"/>
      <c r="M86" s="94"/>
      <c r="N86" s="215"/>
      <c r="O86" s="101"/>
      <c r="P86" s="292"/>
    </row>
    <row r="87" spans="1:16" s="13" customFormat="1" ht="101.25" customHeight="1">
      <c r="A87" s="63" t="s">
        <v>616</v>
      </c>
      <c r="B87" s="63" t="s">
        <v>508</v>
      </c>
      <c r="C87" s="150">
        <v>42914</v>
      </c>
      <c r="D87" s="63" t="s">
        <v>617</v>
      </c>
      <c r="E87" s="87">
        <v>3010401035434</v>
      </c>
      <c r="F87" s="65" t="s">
        <v>110</v>
      </c>
      <c r="G87" s="65" t="s">
        <v>507</v>
      </c>
      <c r="H87" s="161">
        <v>42012000</v>
      </c>
      <c r="I87" s="74" t="s">
        <v>77</v>
      </c>
      <c r="J87" s="67">
        <v>1</v>
      </c>
      <c r="K87" s="193"/>
      <c r="L87" s="114"/>
      <c r="M87" s="94"/>
      <c r="N87" s="215"/>
      <c r="O87" s="101"/>
      <c r="P87" s="292"/>
    </row>
    <row r="88" spans="1:16" s="13" customFormat="1" ht="101.25" customHeight="1">
      <c r="A88" s="63" t="s">
        <v>618</v>
      </c>
      <c r="B88" s="63" t="s">
        <v>508</v>
      </c>
      <c r="C88" s="150">
        <v>42914</v>
      </c>
      <c r="D88" s="63" t="s">
        <v>617</v>
      </c>
      <c r="E88" s="87">
        <v>301040135434</v>
      </c>
      <c r="F88" s="65" t="s">
        <v>611</v>
      </c>
      <c r="G88" s="65" t="s">
        <v>507</v>
      </c>
      <c r="H88" s="161">
        <v>149995009</v>
      </c>
      <c r="I88" s="74" t="s">
        <v>77</v>
      </c>
      <c r="J88" s="67">
        <v>1</v>
      </c>
      <c r="K88" s="193"/>
      <c r="L88" s="114"/>
      <c r="M88" s="94"/>
      <c r="N88" s="215"/>
      <c r="O88" s="101"/>
      <c r="P88" s="292"/>
    </row>
    <row r="90" spans="1:11" ht="14.25">
      <c r="A90" s="325" t="s">
        <v>13</v>
      </c>
      <c r="B90" s="325"/>
      <c r="C90" s="325"/>
      <c r="D90" s="325"/>
      <c r="E90" s="325"/>
      <c r="F90" s="325"/>
      <c r="G90" s="325"/>
      <c r="H90" s="325"/>
      <c r="I90" s="325"/>
      <c r="J90" s="326"/>
      <c r="K90" s="325"/>
    </row>
    <row r="91" spans="1:11" ht="14.25">
      <c r="A91" s="32" t="s">
        <v>12</v>
      </c>
      <c r="B91" s="33"/>
      <c r="D91" s="32"/>
      <c r="E91" s="32"/>
      <c r="F91" s="32"/>
      <c r="G91" s="33"/>
      <c r="H91" s="32"/>
      <c r="I91" s="32"/>
      <c r="K91" s="32"/>
    </row>
  </sheetData>
  <sheetProtection/>
  <autoFilter ref="A5:O88">
    <sortState ref="A6:O91">
      <sortCondition sortBy="value" ref="C6:C91"/>
    </sortState>
  </autoFilter>
  <mergeCells count="3">
    <mergeCell ref="A2:K2"/>
    <mergeCell ref="A90:K90"/>
    <mergeCell ref="F4:K4"/>
  </mergeCells>
  <dataValidations count="4">
    <dataValidation errorStyle="information" type="date" allowBlank="1" showInputMessage="1" showErrorMessage="1" prompt="平成27年4月1日の形式で入力する。" sqref="C46 C50:C53 C74">
      <formula1>42826</formula1>
      <formula2>43190</formula2>
    </dataValidation>
    <dataValidation allowBlank="1" showInputMessage="1" sqref="H28:H30"/>
    <dataValidation allowBlank="1" showInputMessage="1" showErrorMessage="1" promptTitle="入力方法" prompt="半角数字で入力して下さい。" errorTitle="参考" error="半角数字で入力して下さい。" imeMode="halfAlpha" sqref="H46"/>
    <dataValidation type="date" allowBlank="1" showInputMessage="1" showErrorMessage="1" prompt="平成24年4月1日の形式で入力する。" sqref="C45 C47:C49 C6:C22 C58:C63 C67:C68 C76:C88">
      <formula1>41000</formula1>
      <formula2>41364</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0" r:id="rId1"/>
  <headerFooter alignWithMargins="0">
    <oddFooter>&amp;C東京-別記様式4（&amp;P/&amp;N）</oddFooter>
  </headerFooter>
  <rowBreaks count="1" manualBreakCount="1">
    <brk id="19" max="10" man="1"/>
  </rowBreaks>
</worksheet>
</file>

<file path=xl/worksheets/sheet7.xml><?xml version="1.0" encoding="utf-8"?>
<worksheet xmlns="http://schemas.openxmlformats.org/spreadsheetml/2006/main" xmlns:r="http://schemas.openxmlformats.org/officeDocument/2006/relationships">
  <sheetPr>
    <pageSetUpPr fitToPage="1"/>
  </sheetPr>
  <dimension ref="A1:R81"/>
  <sheetViews>
    <sheetView zoomScaleSheetLayoutView="80" zoomScalePageLayoutView="0" workbookViewId="0" topLeftCell="A1">
      <pane ySplit="1" topLeftCell="A5" activePane="bottomLeft" state="frozen"/>
      <selection pane="topLeft" activeCell="A1" sqref="A1"/>
      <selection pane="bottomLeft" activeCell="Q7" sqref="Q7"/>
    </sheetView>
  </sheetViews>
  <sheetFormatPr defaultColWidth="9.00390625" defaultRowHeight="13.5"/>
  <cols>
    <col min="1" max="1" width="33.125" style="11" customWidth="1"/>
    <col min="2" max="2" width="23.00390625" style="34" customWidth="1"/>
    <col min="3" max="3" width="19.375" style="11" customWidth="1"/>
    <col min="4" max="4" width="23.00390625" style="11" customWidth="1"/>
    <col min="5" max="5" width="18.75390625" style="11" customWidth="1"/>
    <col min="6" max="6" width="29.875" style="11" customWidth="1"/>
    <col min="7" max="7" width="14.625" style="51" customWidth="1"/>
    <col min="8" max="8" width="18.625" style="51" bestFit="1" customWidth="1"/>
    <col min="9" max="9" width="7.625" style="46" customWidth="1"/>
    <col min="10" max="11" width="7.625" style="11" customWidth="1"/>
    <col min="12" max="12" width="14.625" style="11" customWidth="1"/>
    <col min="13" max="14" width="9.00390625" style="34" customWidth="1"/>
    <col min="15" max="15" width="13.625" style="11" bestFit="1" customWidth="1"/>
    <col min="16" max="16" width="9.25390625" style="11" bestFit="1" customWidth="1"/>
    <col min="17" max="17" width="10.75390625" style="11" bestFit="1" customWidth="1"/>
    <col min="18" max="16384" width="9.00390625" style="11" customWidth="1"/>
  </cols>
  <sheetData>
    <row r="1" ht="13.5">
      <c r="A1" s="10" t="s">
        <v>28</v>
      </c>
    </row>
    <row r="2" spans="1:12" ht="13.5">
      <c r="A2" s="313" t="s">
        <v>29</v>
      </c>
      <c r="B2" s="313"/>
      <c r="C2" s="313"/>
      <c r="D2" s="313"/>
      <c r="E2" s="313"/>
      <c r="F2" s="313"/>
      <c r="G2" s="313"/>
      <c r="H2" s="313"/>
      <c r="I2" s="313"/>
      <c r="J2" s="313"/>
      <c r="K2" s="313"/>
      <c r="L2" s="313"/>
    </row>
    <row r="4" spans="1:14" ht="21" customHeight="1">
      <c r="A4" s="10" t="str">
        <f>'東京別記様式 4（競争入札（物品役務等））'!A4</f>
        <v>（部局名：東京税関）</v>
      </c>
      <c r="B4" s="20"/>
      <c r="C4" s="12"/>
      <c r="D4" s="12"/>
      <c r="E4" s="12"/>
      <c r="F4" s="328" t="str">
        <f>'東京別記様式 4（競争入札（物品役務等））'!F4:K4</f>
        <v>（審議対象期間　平成29年4月1日～平成29年6月30日）</v>
      </c>
      <c r="G4" s="328"/>
      <c r="H4" s="328"/>
      <c r="I4" s="328"/>
      <c r="J4" s="328"/>
      <c r="K4" s="328"/>
      <c r="L4" s="328"/>
      <c r="M4" s="20"/>
      <c r="N4" s="20"/>
    </row>
    <row r="5" spans="1:18" s="13" customFormat="1" ht="47.25" customHeight="1">
      <c r="A5" s="59" t="s">
        <v>6</v>
      </c>
      <c r="B5" s="59" t="s">
        <v>2</v>
      </c>
      <c r="C5" s="59" t="s">
        <v>5</v>
      </c>
      <c r="D5" s="59" t="s">
        <v>7</v>
      </c>
      <c r="E5" s="59" t="s">
        <v>61</v>
      </c>
      <c r="F5" s="59" t="s">
        <v>30</v>
      </c>
      <c r="G5" s="59" t="s">
        <v>8</v>
      </c>
      <c r="H5" s="59" t="s">
        <v>3</v>
      </c>
      <c r="I5" s="60" t="s">
        <v>9</v>
      </c>
      <c r="J5" s="59" t="s">
        <v>56</v>
      </c>
      <c r="K5" s="59" t="s">
        <v>31</v>
      </c>
      <c r="L5" s="59" t="s">
        <v>4</v>
      </c>
      <c r="M5" s="104"/>
      <c r="N5" s="104"/>
      <c r="O5" s="104"/>
      <c r="P5" s="104"/>
      <c r="Q5" s="104"/>
      <c r="R5" s="104"/>
    </row>
    <row r="6" spans="1:18" s="29" customFormat="1" ht="101.25" customHeight="1">
      <c r="A6" s="81" t="s">
        <v>349</v>
      </c>
      <c r="B6" s="143" t="s">
        <v>116</v>
      </c>
      <c r="C6" s="78">
        <v>42828</v>
      </c>
      <c r="D6" s="81" t="s">
        <v>350</v>
      </c>
      <c r="E6" s="178">
        <v>5700150015680</v>
      </c>
      <c r="F6" s="81" t="s">
        <v>84</v>
      </c>
      <c r="G6" s="196" t="s">
        <v>111</v>
      </c>
      <c r="H6" s="235" t="s">
        <v>775</v>
      </c>
      <c r="I6" s="197" t="s">
        <v>93</v>
      </c>
      <c r="J6" s="231">
        <v>1</v>
      </c>
      <c r="K6" s="140" t="s">
        <v>93</v>
      </c>
      <c r="L6" s="84" t="s">
        <v>777</v>
      </c>
      <c r="M6" s="118"/>
      <c r="N6" s="118"/>
      <c r="O6" s="216"/>
      <c r="P6" s="115"/>
      <c r="Q6" s="119"/>
      <c r="R6" s="119"/>
    </row>
    <row r="7" spans="1:18" s="29" customFormat="1" ht="101.25" customHeight="1">
      <c r="A7" s="63" t="s">
        <v>351</v>
      </c>
      <c r="B7" s="143" t="s">
        <v>116</v>
      </c>
      <c r="C7" s="72">
        <v>42828</v>
      </c>
      <c r="D7" s="63" t="s">
        <v>352</v>
      </c>
      <c r="E7" s="144">
        <v>6010001068278</v>
      </c>
      <c r="F7" s="81" t="s">
        <v>84</v>
      </c>
      <c r="G7" s="198" t="s">
        <v>111</v>
      </c>
      <c r="H7" s="235" t="s">
        <v>775</v>
      </c>
      <c r="I7" s="197" t="s">
        <v>93</v>
      </c>
      <c r="J7" s="231">
        <v>1</v>
      </c>
      <c r="K7" s="140" t="s">
        <v>93</v>
      </c>
      <c r="L7" s="84" t="s">
        <v>778</v>
      </c>
      <c r="M7" s="118"/>
      <c r="N7" s="118"/>
      <c r="O7" s="216"/>
      <c r="P7" s="115"/>
      <c r="Q7" s="119"/>
      <c r="R7" s="119"/>
    </row>
    <row r="8" spans="1:18" s="29" customFormat="1" ht="101.25" customHeight="1">
      <c r="A8" s="81" t="s">
        <v>353</v>
      </c>
      <c r="B8" s="143" t="s">
        <v>116</v>
      </c>
      <c r="C8" s="78">
        <v>42828</v>
      </c>
      <c r="D8" s="81" t="s">
        <v>624</v>
      </c>
      <c r="E8" s="178">
        <v>4010701000913</v>
      </c>
      <c r="F8" s="81" t="s">
        <v>84</v>
      </c>
      <c r="G8" s="196" t="s">
        <v>111</v>
      </c>
      <c r="H8" s="235" t="s">
        <v>775</v>
      </c>
      <c r="I8" s="197" t="s">
        <v>93</v>
      </c>
      <c r="J8" s="231">
        <v>1</v>
      </c>
      <c r="K8" s="140" t="s">
        <v>93</v>
      </c>
      <c r="L8" s="84" t="s">
        <v>779</v>
      </c>
      <c r="M8" s="118"/>
      <c r="N8" s="118"/>
      <c r="O8" s="216"/>
      <c r="P8" s="115"/>
      <c r="Q8" s="119"/>
      <c r="R8" s="119"/>
    </row>
    <row r="9" spans="1:18" s="29" customFormat="1" ht="101.25" customHeight="1">
      <c r="A9" s="63" t="s">
        <v>354</v>
      </c>
      <c r="B9" s="143" t="s">
        <v>116</v>
      </c>
      <c r="C9" s="72">
        <v>42828</v>
      </c>
      <c r="D9" s="63" t="s">
        <v>625</v>
      </c>
      <c r="E9" s="144">
        <v>1010001087332</v>
      </c>
      <c r="F9" s="81" t="s">
        <v>84</v>
      </c>
      <c r="G9" s="198" t="s">
        <v>111</v>
      </c>
      <c r="H9" s="235" t="s">
        <v>775</v>
      </c>
      <c r="I9" s="197" t="s">
        <v>93</v>
      </c>
      <c r="J9" s="231">
        <v>1</v>
      </c>
      <c r="K9" s="140" t="s">
        <v>93</v>
      </c>
      <c r="L9" s="84" t="s">
        <v>780</v>
      </c>
      <c r="M9" s="118"/>
      <c r="N9" s="118"/>
      <c r="O9" s="216"/>
      <c r="P9" s="115"/>
      <c r="Q9" s="119"/>
      <c r="R9" s="119"/>
    </row>
    <row r="10" spans="1:18" s="29" customFormat="1" ht="101.25" customHeight="1">
      <c r="A10" s="81" t="s">
        <v>355</v>
      </c>
      <c r="B10" s="143" t="s">
        <v>116</v>
      </c>
      <c r="C10" s="78">
        <v>42828</v>
      </c>
      <c r="D10" s="81" t="s">
        <v>626</v>
      </c>
      <c r="E10" s="178">
        <v>6010001028100</v>
      </c>
      <c r="F10" s="81" t="s">
        <v>86</v>
      </c>
      <c r="G10" s="199" t="s">
        <v>356</v>
      </c>
      <c r="H10" s="195" t="s">
        <v>88</v>
      </c>
      <c r="I10" s="145" t="s">
        <v>509</v>
      </c>
      <c r="J10" s="231">
        <v>2</v>
      </c>
      <c r="K10" s="140" t="s">
        <v>93</v>
      </c>
      <c r="L10" s="84" t="s">
        <v>526</v>
      </c>
      <c r="M10" s="118"/>
      <c r="N10" s="118"/>
      <c r="O10" s="216"/>
      <c r="P10" s="115"/>
      <c r="Q10" s="119"/>
      <c r="R10" s="119"/>
    </row>
    <row r="11" spans="1:18" s="29" customFormat="1" ht="101.25" customHeight="1">
      <c r="A11" s="63" t="s">
        <v>355</v>
      </c>
      <c r="B11" s="143" t="s">
        <v>116</v>
      </c>
      <c r="C11" s="72">
        <v>42828</v>
      </c>
      <c r="D11" s="63" t="s">
        <v>358</v>
      </c>
      <c r="E11" s="144">
        <v>9040002061664</v>
      </c>
      <c r="F11" s="81" t="s">
        <v>86</v>
      </c>
      <c r="G11" s="199" t="s">
        <v>356</v>
      </c>
      <c r="H11" s="65" t="s">
        <v>88</v>
      </c>
      <c r="I11" s="145" t="s">
        <v>509</v>
      </c>
      <c r="J11" s="231">
        <v>2</v>
      </c>
      <c r="K11" s="140" t="s">
        <v>93</v>
      </c>
      <c r="L11" s="84" t="s">
        <v>526</v>
      </c>
      <c r="M11" s="118"/>
      <c r="N11" s="118"/>
      <c r="O11" s="216"/>
      <c r="P11" s="122"/>
      <c r="Q11" s="119"/>
      <c r="R11" s="119"/>
    </row>
    <row r="12" spans="1:18" s="29" customFormat="1" ht="101.25" customHeight="1">
      <c r="A12" s="81" t="s">
        <v>359</v>
      </c>
      <c r="B12" s="143" t="s">
        <v>116</v>
      </c>
      <c r="C12" s="78">
        <v>42828</v>
      </c>
      <c r="D12" s="81" t="s">
        <v>627</v>
      </c>
      <c r="E12" s="178">
        <v>5010001134287</v>
      </c>
      <c r="F12" s="81" t="s">
        <v>84</v>
      </c>
      <c r="G12" s="199" t="s">
        <v>360</v>
      </c>
      <c r="H12" s="195" t="s">
        <v>89</v>
      </c>
      <c r="I12" s="145" t="s">
        <v>509</v>
      </c>
      <c r="J12" s="231">
        <v>1</v>
      </c>
      <c r="K12" s="140" t="s">
        <v>93</v>
      </c>
      <c r="L12" s="84" t="s">
        <v>527</v>
      </c>
      <c r="M12" s="118"/>
      <c r="N12" s="121"/>
      <c r="O12" s="216"/>
      <c r="P12" s="115"/>
      <c r="Q12" s="119"/>
      <c r="R12" s="119"/>
    </row>
    <row r="13" spans="1:18" s="29" customFormat="1" ht="101.25" customHeight="1">
      <c r="A13" s="63" t="s">
        <v>81</v>
      </c>
      <c r="B13" s="143" t="s">
        <v>116</v>
      </c>
      <c r="C13" s="72">
        <v>42828</v>
      </c>
      <c r="D13" s="63" t="s">
        <v>628</v>
      </c>
      <c r="E13" s="144">
        <v>9010001022174</v>
      </c>
      <c r="F13" s="81" t="s">
        <v>84</v>
      </c>
      <c r="G13" s="200">
        <v>3020976</v>
      </c>
      <c r="H13" s="71">
        <v>3020976</v>
      </c>
      <c r="I13" s="201">
        <v>100</v>
      </c>
      <c r="J13" s="231">
        <v>1</v>
      </c>
      <c r="K13" s="140" t="s">
        <v>93</v>
      </c>
      <c r="L13" s="84"/>
      <c r="M13" s="118"/>
      <c r="N13" s="118"/>
      <c r="O13" s="216"/>
      <c r="P13" s="122"/>
      <c r="Q13" s="119"/>
      <c r="R13" s="119"/>
    </row>
    <row r="14" spans="1:18" s="29" customFormat="1" ht="101.25" customHeight="1">
      <c r="A14" s="81" t="s">
        <v>361</v>
      </c>
      <c r="B14" s="143" t="s">
        <v>116</v>
      </c>
      <c r="C14" s="78">
        <v>42828</v>
      </c>
      <c r="D14" s="81" t="s">
        <v>629</v>
      </c>
      <c r="E14" s="178">
        <v>7010401018377</v>
      </c>
      <c r="F14" s="81" t="s">
        <v>84</v>
      </c>
      <c r="G14" s="199" t="s">
        <v>362</v>
      </c>
      <c r="H14" s="195" t="s">
        <v>90</v>
      </c>
      <c r="I14" s="145" t="s">
        <v>357</v>
      </c>
      <c r="J14" s="231">
        <v>1</v>
      </c>
      <c r="K14" s="140" t="s">
        <v>93</v>
      </c>
      <c r="L14" s="84" t="s">
        <v>528</v>
      </c>
      <c r="M14" s="118"/>
      <c r="N14" s="118"/>
      <c r="O14" s="216"/>
      <c r="P14" s="115"/>
      <c r="Q14" s="119"/>
      <c r="R14" s="119"/>
    </row>
    <row r="15" spans="1:18" s="29" customFormat="1" ht="101.25" customHeight="1">
      <c r="A15" s="63" t="s">
        <v>82</v>
      </c>
      <c r="B15" s="143" t="s">
        <v>116</v>
      </c>
      <c r="C15" s="72">
        <v>42828</v>
      </c>
      <c r="D15" s="63" t="s">
        <v>630</v>
      </c>
      <c r="E15" s="144">
        <v>8011001038442</v>
      </c>
      <c r="F15" s="81" t="s">
        <v>363</v>
      </c>
      <c r="G15" s="200">
        <v>2052000</v>
      </c>
      <c r="H15" s="71">
        <v>2052000</v>
      </c>
      <c r="I15" s="201">
        <v>100</v>
      </c>
      <c r="J15" s="231">
        <v>1</v>
      </c>
      <c r="K15" s="140" t="s">
        <v>93</v>
      </c>
      <c r="L15" s="84"/>
      <c r="M15" s="118"/>
      <c r="N15" s="118"/>
      <c r="O15" s="216"/>
      <c r="P15" s="115"/>
      <c r="Q15" s="119"/>
      <c r="R15" s="119"/>
    </row>
    <row r="16" spans="1:18" s="29" customFormat="1" ht="101.25" customHeight="1">
      <c r="A16" s="81" t="s">
        <v>364</v>
      </c>
      <c r="B16" s="143" t="s">
        <v>116</v>
      </c>
      <c r="C16" s="78">
        <v>42828</v>
      </c>
      <c r="D16" s="81" t="s">
        <v>365</v>
      </c>
      <c r="E16" s="178">
        <v>4010005003407</v>
      </c>
      <c r="F16" s="81" t="s">
        <v>510</v>
      </c>
      <c r="G16" s="199" t="s">
        <v>366</v>
      </c>
      <c r="H16" s="195" t="s">
        <v>367</v>
      </c>
      <c r="I16" s="145" t="s">
        <v>357</v>
      </c>
      <c r="J16" s="231" t="s">
        <v>98</v>
      </c>
      <c r="K16" s="140" t="s">
        <v>93</v>
      </c>
      <c r="L16" s="84" t="s">
        <v>529</v>
      </c>
      <c r="M16" s="118"/>
      <c r="N16" s="118"/>
      <c r="O16" s="216"/>
      <c r="P16" s="115"/>
      <c r="Q16" s="119"/>
      <c r="R16" s="119"/>
    </row>
    <row r="17" spans="1:18" s="29" customFormat="1" ht="101.25" customHeight="1">
      <c r="A17" s="63" t="s">
        <v>368</v>
      </c>
      <c r="B17" s="143" t="s">
        <v>116</v>
      </c>
      <c r="C17" s="72">
        <v>42828</v>
      </c>
      <c r="D17" s="63" t="s">
        <v>369</v>
      </c>
      <c r="E17" s="144" t="s">
        <v>93</v>
      </c>
      <c r="F17" s="81" t="s">
        <v>370</v>
      </c>
      <c r="G17" s="200">
        <v>1980000</v>
      </c>
      <c r="H17" s="71">
        <v>1980000</v>
      </c>
      <c r="I17" s="201">
        <v>100</v>
      </c>
      <c r="J17" s="231" t="s">
        <v>734</v>
      </c>
      <c r="K17" s="140" t="s">
        <v>93</v>
      </c>
      <c r="L17" s="84"/>
      <c r="M17" s="118"/>
      <c r="N17" s="118"/>
      <c r="O17" s="216"/>
      <c r="P17" s="115"/>
      <c r="Q17" s="119"/>
      <c r="R17" s="119"/>
    </row>
    <row r="18" spans="1:18" s="29" customFormat="1" ht="101.25" customHeight="1">
      <c r="A18" s="81" t="s">
        <v>371</v>
      </c>
      <c r="B18" s="143" t="s">
        <v>116</v>
      </c>
      <c r="C18" s="78">
        <v>42828</v>
      </c>
      <c r="D18" s="202" t="s">
        <v>372</v>
      </c>
      <c r="E18" s="178" t="s">
        <v>373</v>
      </c>
      <c r="F18" s="81" t="s">
        <v>85</v>
      </c>
      <c r="G18" s="203">
        <v>24102540</v>
      </c>
      <c r="H18" s="71">
        <v>24102540</v>
      </c>
      <c r="I18" s="201">
        <v>100</v>
      </c>
      <c r="J18" s="231">
        <v>1</v>
      </c>
      <c r="K18" s="140" t="s">
        <v>93</v>
      </c>
      <c r="L18" s="84"/>
      <c r="M18" s="118"/>
      <c r="N18" s="118"/>
      <c r="O18" s="216"/>
      <c r="P18" s="115"/>
      <c r="Q18" s="119"/>
      <c r="R18" s="119"/>
    </row>
    <row r="19" spans="1:18" s="29" customFormat="1" ht="101.25" customHeight="1">
      <c r="A19" s="63" t="s">
        <v>374</v>
      </c>
      <c r="B19" s="143" t="s">
        <v>116</v>
      </c>
      <c r="C19" s="72">
        <v>42828</v>
      </c>
      <c r="D19" s="63" t="s">
        <v>511</v>
      </c>
      <c r="E19" s="144">
        <v>9010601021385</v>
      </c>
      <c r="F19" s="81" t="s">
        <v>84</v>
      </c>
      <c r="G19" s="200">
        <v>276335010</v>
      </c>
      <c r="H19" s="71">
        <v>276335010</v>
      </c>
      <c r="I19" s="201">
        <v>100</v>
      </c>
      <c r="J19" s="231">
        <v>1</v>
      </c>
      <c r="K19" s="140" t="s">
        <v>93</v>
      </c>
      <c r="L19" s="99"/>
      <c r="M19" s="118"/>
      <c r="N19" s="118"/>
      <c r="O19" s="216"/>
      <c r="P19" s="115"/>
      <c r="Q19" s="119"/>
      <c r="R19" s="119"/>
    </row>
    <row r="20" spans="1:18" s="29" customFormat="1" ht="101.25" customHeight="1">
      <c r="A20" s="81" t="s">
        <v>375</v>
      </c>
      <c r="B20" s="143" t="s">
        <v>116</v>
      </c>
      <c r="C20" s="78">
        <v>42828</v>
      </c>
      <c r="D20" s="81" t="s">
        <v>511</v>
      </c>
      <c r="E20" s="178">
        <v>9010601021385</v>
      </c>
      <c r="F20" s="81" t="s">
        <v>84</v>
      </c>
      <c r="G20" s="203">
        <v>45809400</v>
      </c>
      <c r="H20" s="71">
        <v>45809400</v>
      </c>
      <c r="I20" s="201">
        <v>100</v>
      </c>
      <c r="J20" s="231">
        <v>1</v>
      </c>
      <c r="K20" s="140" t="s">
        <v>93</v>
      </c>
      <c r="L20" s="84"/>
      <c r="M20" s="118"/>
      <c r="N20" s="118"/>
      <c r="O20" s="216"/>
      <c r="P20" s="115"/>
      <c r="Q20" s="119"/>
      <c r="R20" s="119"/>
    </row>
    <row r="21" spans="1:18" s="29" customFormat="1" ht="117" customHeight="1">
      <c r="A21" s="63" t="s">
        <v>631</v>
      </c>
      <c r="B21" s="63" t="s">
        <v>376</v>
      </c>
      <c r="C21" s="72">
        <v>42828</v>
      </c>
      <c r="D21" s="63" t="s">
        <v>632</v>
      </c>
      <c r="E21" s="144" t="s">
        <v>377</v>
      </c>
      <c r="F21" s="81" t="s">
        <v>512</v>
      </c>
      <c r="G21" s="198" t="s">
        <v>62</v>
      </c>
      <c r="H21" s="71">
        <v>114324</v>
      </c>
      <c r="I21" s="204" t="s">
        <v>93</v>
      </c>
      <c r="J21" s="231" t="s">
        <v>734</v>
      </c>
      <c r="K21" s="140" t="s">
        <v>93</v>
      </c>
      <c r="L21" s="84" t="s">
        <v>530</v>
      </c>
      <c r="M21" s="118"/>
      <c r="N21" s="118"/>
      <c r="O21" s="119"/>
      <c r="P21" s="115"/>
      <c r="Q21" s="119"/>
      <c r="R21" s="119"/>
    </row>
    <row r="22" spans="1:18" s="29" customFormat="1" ht="101.25" customHeight="1">
      <c r="A22" s="81" t="s">
        <v>378</v>
      </c>
      <c r="B22" s="143" t="s">
        <v>116</v>
      </c>
      <c r="C22" s="78">
        <v>42828</v>
      </c>
      <c r="D22" s="81" t="s">
        <v>633</v>
      </c>
      <c r="E22" s="178">
        <v>6010405003434</v>
      </c>
      <c r="F22" s="81" t="s">
        <v>634</v>
      </c>
      <c r="G22" s="199" t="s">
        <v>379</v>
      </c>
      <c r="H22" s="195" t="s">
        <v>380</v>
      </c>
      <c r="I22" s="145" t="s">
        <v>357</v>
      </c>
      <c r="J22" s="231" t="s">
        <v>734</v>
      </c>
      <c r="K22" s="140" t="s">
        <v>93</v>
      </c>
      <c r="L22" s="86" t="s">
        <v>531</v>
      </c>
      <c r="M22" s="118"/>
      <c r="N22" s="118"/>
      <c r="O22" s="216"/>
      <c r="P22" s="115"/>
      <c r="Q22" s="119"/>
      <c r="R22" s="119"/>
    </row>
    <row r="23" spans="1:18" s="29" customFormat="1" ht="101.25" customHeight="1">
      <c r="A23" s="63" t="s">
        <v>381</v>
      </c>
      <c r="B23" s="143" t="s">
        <v>116</v>
      </c>
      <c r="C23" s="72">
        <v>42828</v>
      </c>
      <c r="D23" s="63" t="s">
        <v>635</v>
      </c>
      <c r="E23" s="144">
        <v>7013305000491</v>
      </c>
      <c r="F23" s="81" t="s">
        <v>382</v>
      </c>
      <c r="G23" s="198" t="s">
        <v>383</v>
      </c>
      <c r="H23" s="63" t="s">
        <v>383</v>
      </c>
      <c r="I23" s="201">
        <v>100</v>
      </c>
      <c r="J23" s="231">
        <v>4</v>
      </c>
      <c r="K23" s="140" t="s">
        <v>93</v>
      </c>
      <c r="L23" s="100" t="s">
        <v>532</v>
      </c>
      <c r="M23" s="118"/>
      <c r="N23" s="118"/>
      <c r="O23" s="119"/>
      <c r="P23" s="115"/>
      <c r="Q23" s="119"/>
      <c r="R23" s="119"/>
    </row>
    <row r="24" spans="1:18" s="29" customFormat="1" ht="101.25" customHeight="1">
      <c r="A24" s="81" t="s">
        <v>381</v>
      </c>
      <c r="B24" s="143" t="s">
        <v>116</v>
      </c>
      <c r="C24" s="78">
        <v>42828</v>
      </c>
      <c r="D24" s="81" t="s">
        <v>384</v>
      </c>
      <c r="E24" s="178">
        <v>3011105004428</v>
      </c>
      <c r="F24" s="81" t="s">
        <v>382</v>
      </c>
      <c r="G24" s="196" t="s">
        <v>383</v>
      </c>
      <c r="H24" s="205" t="s">
        <v>383</v>
      </c>
      <c r="I24" s="201">
        <v>100</v>
      </c>
      <c r="J24" s="231">
        <v>4</v>
      </c>
      <c r="K24" s="140" t="s">
        <v>93</v>
      </c>
      <c r="L24" s="100" t="s">
        <v>532</v>
      </c>
      <c r="M24" s="118"/>
      <c r="N24" s="118"/>
      <c r="O24" s="119"/>
      <c r="P24" s="115"/>
      <c r="Q24" s="119"/>
      <c r="R24" s="119"/>
    </row>
    <row r="25" spans="1:18" s="29" customFormat="1" ht="101.25" customHeight="1">
      <c r="A25" s="63" t="s">
        <v>381</v>
      </c>
      <c r="B25" s="143" t="s">
        <v>116</v>
      </c>
      <c r="C25" s="72">
        <v>42828</v>
      </c>
      <c r="D25" s="63" t="s">
        <v>513</v>
      </c>
      <c r="E25" s="144">
        <v>6011205000092</v>
      </c>
      <c r="F25" s="81" t="s">
        <v>382</v>
      </c>
      <c r="G25" s="198" t="s">
        <v>383</v>
      </c>
      <c r="H25" s="63" t="s">
        <v>383</v>
      </c>
      <c r="I25" s="201">
        <v>100</v>
      </c>
      <c r="J25" s="231">
        <v>4</v>
      </c>
      <c r="K25" s="140" t="s">
        <v>93</v>
      </c>
      <c r="L25" s="86" t="s">
        <v>532</v>
      </c>
      <c r="M25" s="118"/>
      <c r="N25" s="118"/>
      <c r="O25" s="119"/>
      <c r="P25" s="115"/>
      <c r="Q25" s="119"/>
      <c r="R25" s="119"/>
    </row>
    <row r="26" spans="1:18" s="29" customFormat="1" ht="101.25" customHeight="1">
      <c r="A26" s="81" t="s">
        <v>381</v>
      </c>
      <c r="B26" s="143" t="s">
        <v>116</v>
      </c>
      <c r="C26" s="78">
        <v>42828</v>
      </c>
      <c r="D26" s="81" t="s">
        <v>636</v>
      </c>
      <c r="E26" s="178">
        <v>5010005001475</v>
      </c>
      <c r="F26" s="81" t="s">
        <v>382</v>
      </c>
      <c r="G26" s="196" t="s">
        <v>383</v>
      </c>
      <c r="H26" s="205" t="s">
        <v>383</v>
      </c>
      <c r="I26" s="201">
        <v>100</v>
      </c>
      <c r="J26" s="231">
        <v>4</v>
      </c>
      <c r="K26" s="140" t="s">
        <v>93</v>
      </c>
      <c r="L26" s="86" t="s">
        <v>532</v>
      </c>
      <c r="M26" s="118"/>
      <c r="N26" s="118"/>
      <c r="O26" s="119"/>
      <c r="P26" s="115"/>
      <c r="Q26" s="119"/>
      <c r="R26" s="119"/>
    </row>
    <row r="27" spans="1:18" s="29" customFormat="1" ht="137.25" customHeight="1">
      <c r="A27" s="81" t="s">
        <v>637</v>
      </c>
      <c r="B27" s="143" t="s">
        <v>674</v>
      </c>
      <c r="C27" s="150">
        <v>42828</v>
      </c>
      <c r="D27" s="63" t="s">
        <v>638</v>
      </c>
      <c r="E27" s="87">
        <v>1110001003741</v>
      </c>
      <c r="F27" s="81" t="s">
        <v>385</v>
      </c>
      <c r="G27" s="63" t="s">
        <v>165</v>
      </c>
      <c r="H27" s="195" t="s">
        <v>386</v>
      </c>
      <c r="I27" s="145" t="s">
        <v>114</v>
      </c>
      <c r="J27" s="231" t="s">
        <v>98</v>
      </c>
      <c r="K27" s="140" t="s">
        <v>93</v>
      </c>
      <c r="L27" s="86" t="s">
        <v>94</v>
      </c>
      <c r="M27" s="118"/>
      <c r="N27" s="118"/>
      <c r="O27" s="217"/>
      <c r="P27" s="115"/>
      <c r="Q27" s="119"/>
      <c r="R27" s="119"/>
    </row>
    <row r="28" spans="1:18" s="29" customFormat="1" ht="101.25" customHeight="1">
      <c r="A28" s="63" t="s">
        <v>387</v>
      </c>
      <c r="B28" s="68" t="s">
        <v>388</v>
      </c>
      <c r="C28" s="78">
        <v>42828</v>
      </c>
      <c r="D28" s="81" t="s">
        <v>639</v>
      </c>
      <c r="E28" s="152">
        <v>8010801003218</v>
      </c>
      <c r="F28" s="81" t="s">
        <v>389</v>
      </c>
      <c r="G28" s="199" t="s">
        <v>390</v>
      </c>
      <c r="H28" s="206" t="s">
        <v>640</v>
      </c>
      <c r="I28" s="145" t="s">
        <v>509</v>
      </c>
      <c r="J28" s="231" t="s">
        <v>734</v>
      </c>
      <c r="K28" s="140" t="s">
        <v>93</v>
      </c>
      <c r="L28" s="86" t="s">
        <v>533</v>
      </c>
      <c r="M28" s="118"/>
      <c r="N28" s="118"/>
      <c r="O28" s="217"/>
      <c r="P28" s="115"/>
      <c r="Q28" s="119"/>
      <c r="R28" s="119"/>
    </row>
    <row r="29" spans="1:18" s="29" customFormat="1" ht="101.25" customHeight="1">
      <c r="A29" s="63" t="s">
        <v>391</v>
      </c>
      <c r="B29" s="63" t="s">
        <v>392</v>
      </c>
      <c r="C29" s="78">
        <v>42828</v>
      </c>
      <c r="D29" s="63" t="s">
        <v>393</v>
      </c>
      <c r="E29" s="152">
        <v>6010801020727</v>
      </c>
      <c r="F29" s="81" t="s">
        <v>394</v>
      </c>
      <c r="G29" s="200" t="s">
        <v>395</v>
      </c>
      <c r="H29" s="207" t="s">
        <v>641</v>
      </c>
      <c r="I29" s="145" t="s">
        <v>357</v>
      </c>
      <c r="J29" s="231" t="s">
        <v>98</v>
      </c>
      <c r="K29" s="140" t="s">
        <v>93</v>
      </c>
      <c r="L29" s="86" t="s">
        <v>534</v>
      </c>
      <c r="M29" s="118"/>
      <c r="N29" s="118"/>
      <c r="O29" s="217"/>
      <c r="P29" s="115"/>
      <c r="Q29" s="119"/>
      <c r="R29" s="119"/>
    </row>
    <row r="30" spans="1:18" s="29" customFormat="1" ht="111" customHeight="1">
      <c r="A30" s="63" t="s">
        <v>78</v>
      </c>
      <c r="B30" s="68" t="s">
        <v>388</v>
      </c>
      <c r="C30" s="78">
        <v>42828</v>
      </c>
      <c r="D30" s="63" t="s">
        <v>514</v>
      </c>
      <c r="E30" s="152">
        <v>5010801020752</v>
      </c>
      <c r="F30" s="81" t="s">
        <v>396</v>
      </c>
      <c r="G30" s="65" t="s">
        <v>397</v>
      </c>
      <c r="H30" s="207" t="s">
        <v>87</v>
      </c>
      <c r="I30" s="145" t="s">
        <v>509</v>
      </c>
      <c r="J30" s="231" t="s">
        <v>98</v>
      </c>
      <c r="K30" s="140" t="s">
        <v>93</v>
      </c>
      <c r="L30" s="86" t="s">
        <v>535</v>
      </c>
      <c r="M30" s="118"/>
      <c r="N30" s="118"/>
      <c r="O30" s="217"/>
      <c r="P30" s="115"/>
      <c r="Q30" s="119"/>
      <c r="R30" s="119"/>
    </row>
    <row r="31" spans="1:18" s="29" customFormat="1" ht="201.75" customHeight="1">
      <c r="A31" s="63" t="s">
        <v>79</v>
      </c>
      <c r="B31" s="68" t="s">
        <v>398</v>
      </c>
      <c r="C31" s="78">
        <v>42828</v>
      </c>
      <c r="D31" s="81" t="s">
        <v>399</v>
      </c>
      <c r="E31" s="152">
        <v>3020001081423</v>
      </c>
      <c r="F31" s="81" t="s">
        <v>400</v>
      </c>
      <c r="G31" s="208">
        <v>4559492292</v>
      </c>
      <c r="H31" s="209">
        <v>4559492292</v>
      </c>
      <c r="I31" s="166">
        <v>1</v>
      </c>
      <c r="J31" s="231" t="s">
        <v>734</v>
      </c>
      <c r="K31" s="140" t="s">
        <v>93</v>
      </c>
      <c r="L31" s="84"/>
      <c r="M31" s="118"/>
      <c r="N31" s="118"/>
      <c r="O31" s="217"/>
      <c r="P31" s="115"/>
      <c r="Q31" s="119"/>
      <c r="R31" s="119"/>
    </row>
    <row r="32" spans="1:18" s="29" customFormat="1" ht="123" customHeight="1">
      <c r="A32" s="81" t="s">
        <v>80</v>
      </c>
      <c r="B32" s="63" t="s">
        <v>401</v>
      </c>
      <c r="C32" s="78">
        <v>42828</v>
      </c>
      <c r="D32" s="63" t="s">
        <v>402</v>
      </c>
      <c r="E32" s="152">
        <v>1110001003717</v>
      </c>
      <c r="F32" s="81" t="s">
        <v>403</v>
      </c>
      <c r="G32" s="65" t="s">
        <v>404</v>
      </c>
      <c r="H32" s="65" t="s">
        <v>405</v>
      </c>
      <c r="I32" s="145" t="s">
        <v>509</v>
      </c>
      <c r="J32" s="231" t="s">
        <v>734</v>
      </c>
      <c r="K32" s="140" t="s">
        <v>93</v>
      </c>
      <c r="L32" s="84" t="s">
        <v>536</v>
      </c>
      <c r="M32" s="118"/>
      <c r="N32" s="118"/>
      <c r="O32" s="217"/>
      <c r="P32" s="115"/>
      <c r="Q32" s="119"/>
      <c r="R32" s="119"/>
    </row>
    <row r="33" spans="1:18" s="29" customFormat="1" ht="122.25" customHeight="1">
      <c r="A33" s="63" t="s">
        <v>406</v>
      </c>
      <c r="B33" s="68" t="s">
        <v>672</v>
      </c>
      <c r="C33" s="78">
        <v>42828</v>
      </c>
      <c r="D33" s="81" t="s">
        <v>407</v>
      </c>
      <c r="E33" s="152">
        <v>7010601023838</v>
      </c>
      <c r="F33" s="81" t="s">
        <v>408</v>
      </c>
      <c r="G33" s="199" t="s">
        <v>409</v>
      </c>
      <c r="H33" s="195" t="s">
        <v>410</v>
      </c>
      <c r="I33" s="145" t="s">
        <v>509</v>
      </c>
      <c r="J33" s="231" t="s">
        <v>734</v>
      </c>
      <c r="K33" s="140" t="s">
        <v>93</v>
      </c>
      <c r="L33" s="84" t="s">
        <v>537</v>
      </c>
      <c r="M33" s="118"/>
      <c r="N33" s="118"/>
      <c r="O33" s="217"/>
      <c r="P33" s="115"/>
      <c r="Q33" s="119"/>
      <c r="R33" s="119"/>
    </row>
    <row r="34" spans="1:18" s="29" customFormat="1" ht="101.25" customHeight="1">
      <c r="A34" s="95" t="s">
        <v>411</v>
      </c>
      <c r="B34" s="68" t="s">
        <v>412</v>
      </c>
      <c r="C34" s="78">
        <v>42828</v>
      </c>
      <c r="D34" s="95" t="s">
        <v>413</v>
      </c>
      <c r="E34" s="152">
        <v>8030005001355</v>
      </c>
      <c r="F34" s="81" t="s">
        <v>414</v>
      </c>
      <c r="G34" s="210">
        <v>2905452</v>
      </c>
      <c r="H34" s="210">
        <v>2905452</v>
      </c>
      <c r="I34" s="201">
        <v>100</v>
      </c>
      <c r="J34" s="231" t="s">
        <v>98</v>
      </c>
      <c r="K34" s="140" t="s">
        <v>93</v>
      </c>
      <c r="L34" s="84"/>
      <c r="M34" s="118"/>
      <c r="N34" s="118"/>
      <c r="O34" s="217"/>
      <c r="P34" s="115"/>
      <c r="Q34" s="119"/>
      <c r="R34" s="119"/>
    </row>
    <row r="35" spans="1:18" s="29" customFormat="1" ht="101.25" customHeight="1">
      <c r="A35" s="95" t="s">
        <v>415</v>
      </c>
      <c r="B35" s="68" t="s">
        <v>412</v>
      </c>
      <c r="C35" s="78">
        <v>42828</v>
      </c>
      <c r="D35" s="95" t="s">
        <v>416</v>
      </c>
      <c r="E35" s="152">
        <v>2110005000916</v>
      </c>
      <c r="F35" s="81" t="s">
        <v>515</v>
      </c>
      <c r="G35" s="210">
        <v>10915200</v>
      </c>
      <c r="H35" s="210">
        <v>10915200</v>
      </c>
      <c r="I35" s="201">
        <v>100</v>
      </c>
      <c r="J35" s="231" t="s">
        <v>98</v>
      </c>
      <c r="K35" s="140" t="s">
        <v>93</v>
      </c>
      <c r="L35" s="233" t="s">
        <v>771</v>
      </c>
      <c r="M35" s="118"/>
      <c r="N35" s="118"/>
      <c r="O35" s="217"/>
      <c r="P35" s="115"/>
      <c r="Q35" s="119"/>
      <c r="R35" s="119"/>
    </row>
    <row r="36" spans="1:18" s="29" customFormat="1" ht="101.25" customHeight="1">
      <c r="A36" s="95" t="s">
        <v>418</v>
      </c>
      <c r="B36" s="68" t="s">
        <v>412</v>
      </c>
      <c r="C36" s="78">
        <v>42828</v>
      </c>
      <c r="D36" s="95" t="s">
        <v>419</v>
      </c>
      <c r="E36" s="152">
        <v>4010401022860</v>
      </c>
      <c r="F36" s="81" t="s">
        <v>420</v>
      </c>
      <c r="G36" s="210">
        <v>47386572</v>
      </c>
      <c r="H36" s="210">
        <v>47386572</v>
      </c>
      <c r="I36" s="201">
        <v>100</v>
      </c>
      <c r="J36" s="231">
        <v>1</v>
      </c>
      <c r="K36" s="140" t="s">
        <v>93</v>
      </c>
      <c r="L36" s="84"/>
      <c r="M36" s="118"/>
      <c r="N36" s="118"/>
      <c r="O36" s="217"/>
      <c r="P36" s="115"/>
      <c r="Q36" s="119"/>
      <c r="R36" s="119"/>
    </row>
    <row r="37" spans="1:18" s="29" customFormat="1" ht="101.25" customHeight="1">
      <c r="A37" s="81" t="s">
        <v>421</v>
      </c>
      <c r="B37" s="68" t="s">
        <v>412</v>
      </c>
      <c r="C37" s="78">
        <v>42828</v>
      </c>
      <c r="D37" s="95" t="s">
        <v>422</v>
      </c>
      <c r="E37" s="152">
        <v>9010701006154</v>
      </c>
      <c r="F37" s="81" t="s">
        <v>515</v>
      </c>
      <c r="G37" s="210">
        <v>1132128</v>
      </c>
      <c r="H37" s="210">
        <v>1132128</v>
      </c>
      <c r="I37" s="201">
        <v>100</v>
      </c>
      <c r="J37" s="231" t="s">
        <v>734</v>
      </c>
      <c r="K37" s="140" t="s">
        <v>93</v>
      </c>
      <c r="L37" s="84"/>
      <c r="M37" s="118"/>
      <c r="N37" s="121"/>
      <c r="O37" s="217"/>
      <c r="P37" s="115"/>
      <c r="Q37" s="119"/>
      <c r="R37" s="119"/>
    </row>
    <row r="38" spans="1:18" s="29" customFormat="1" ht="101.25" customHeight="1">
      <c r="A38" s="81" t="s">
        <v>421</v>
      </c>
      <c r="B38" s="68" t="s">
        <v>412</v>
      </c>
      <c r="C38" s="78">
        <v>42828</v>
      </c>
      <c r="D38" s="95" t="s">
        <v>423</v>
      </c>
      <c r="E38" s="152">
        <v>5040001008612</v>
      </c>
      <c r="F38" s="81" t="s">
        <v>515</v>
      </c>
      <c r="G38" s="210">
        <v>957552</v>
      </c>
      <c r="H38" s="210">
        <v>957552</v>
      </c>
      <c r="I38" s="201">
        <v>100</v>
      </c>
      <c r="J38" s="231" t="s">
        <v>738</v>
      </c>
      <c r="K38" s="140" t="s">
        <v>93</v>
      </c>
      <c r="L38" s="84"/>
      <c r="M38" s="118"/>
      <c r="N38" s="118"/>
      <c r="O38" s="217"/>
      <c r="P38" s="115"/>
      <c r="Q38" s="119"/>
      <c r="R38" s="119"/>
    </row>
    <row r="39" spans="1:18" s="29" customFormat="1" ht="101.25" customHeight="1">
      <c r="A39" s="81" t="s">
        <v>421</v>
      </c>
      <c r="B39" s="68" t="s">
        <v>412</v>
      </c>
      <c r="C39" s="78">
        <v>42828</v>
      </c>
      <c r="D39" s="95" t="s">
        <v>424</v>
      </c>
      <c r="E39" s="152">
        <v>4010401022860</v>
      </c>
      <c r="F39" s="81" t="s">
        <v>642</v>
      </c>
      <c r="G39" s="210">
        <v>1109376</v>
      </c>
      <c r="H39" s="210">
        <v>1109376</v>
      </c>
      <c r="I39" s="201">
        <v>100</v>
      </c>
      <c r="J39" s="231" t="s">
        <v>734</v>
      </c>
      <c r="K39" s="140" t="s">
        <v>93</v>
      </c>
      <c r="L39" s="84"/>
      <c r="M39" s="118"/>
      <c r="N39" s="118"/>
      <c r="O39" s="217"/>
      <c r="P39" s="115"/>
      <c r="Q39" s="119"/>
      <c r="R39" s="119"/>
    </row>
    <row r="40" spans="1:18" s="29" customFormat="1" ht="101.25" customHeight="1">
      <c r="A40" s="81" t="s">
        <v>421</v>
      </c>
      <c r="B40" s="68" t="s">
        <v>412</v>
      </c>
      <c r="C40" s="78">
        <v>42828</v>
      </c>
      <c r="D40" s="95" t="s">
        <v>425</v>
      </c>
      <c r="E40" s="152">
        <v>3010401059929</v>
      </c>
      <c r="F40" s="81" t="s">
        <v>515</v>
      </c>
      <c r="G40" s="210">
        <v>1104852</v>
      </c>
      <c r="H40" s="210">
        <v>1104852</v>
      </c>
      <c r="I40" s="201">
        <v>100</v>
      </c>
      <c r="J40" s="231" t="s">
        <v>734</v>
      </c>
      <c r="K40" s="140" t="s">
        <v>93</v>
      </c>
      <c r="L40" s="84"/>
      <c r="M40" s="118"/>
      <c r="N40" s="118"/>
      <c r="O40" s="217"/>
      <c r="P40" s="115"/>
      <c r="Q40" s="119"/>
      <c r="R40" s="119"/>
    </row>
    <row r="41" spans="1:18" s="29" customFormat="1" ht="101.25" customHeight="1">
      <c r="A41" s="81" t="s">
        <v>421</v>
      </c>
      <c r="B41" s="68" t="s">
        <v>412</v>
      </c>
      <c r="C41" s="78">
        <v>42828</v>
      </c>
      <c r="D41" s="95" t="s">
        <v>426</v>
      </c>
      <c r="E41" s="152">
        <v>5010601034696</v>
      </c>
      <c r="F41" s="81" t="s">
        <v>515</v>
      </c>
      <c r="G41" s="210">
        <v>854208</v>
      </c>
      <c r="H41" s="210">
        <v>854208</v>
      </c>
      <c r="I41" s="201">
        <v>100</v>
      </c>
      <c r="J41" s="231" t="s">
        <v>734</v>
      </c>
      <c r="K41" s="140" t="s">
        <v>93</v>
      </c>
      <c r="L41" s="84"/>
      <c r="M41" s="118"/>
      <c r="N41" s="118"/>
      <c r="O41" s="217"/>
      <c r="P41" s="115"/>
      <c r="Q41" s="119"/>
      <c r="R41" s="119"/>
    </row>
    <row r="42" spans="1:18" s="29" customFormat="1" ht="101.25" customHeight="1">
      <c r="A42" s="95" t="s">
        <v>427</v>
      </c>
      <c r="B42" s="68" t="s">
        <v>412</v>
      </c>
      <c r="C42" s="78">
        <v>42828</v>
      </c>
      <c r="D42" s="95" t="s">
        <v>428</v>
      </c>
      <c r="E42" s="152">
        <v>1110001027716</v>
      </c>
      <c r="F42" s="81" t="s">
        <v>515</v>
      </c>
      <c r="G42" s="210">
        <v>1039392</v>
      </c>
      <c r="H42" s="210">
        <v>1039392</v>
      </c>
      <c r="I42" s="201">
        <v>100</v>
      </c>
      <c r="J42" s="231" t="s">
        <v>734</v>
      </c>
      <c r="K42" s="140" t="s">
        <v>93</v>
      </c>
      <c r="L42" s="84"/>
      <c r="M42" s="118"/>
      <c r="N42" s="118"/>
      <c r="O42" s="217"/>
      <c r="P42" s="115"/>
      <c r="Q42" s="119"/>
      <c r="R42" s="119"/>
    </row>
    <row r="43" spans="1:18" s="29" customFormat="1" ht="101.25" customHeight="1">
      <c r="A43" s="95" t="s">
        <v>429</v>
      </c>
      <c r="B43" s="68" t="s">
        <v>412</v>
      </c>
      <c r="C43" s="78">
        <v>42828</v>
      </c>
      <c r="D43" s="95" t="s">
        <v>430</v>
      </c>
      <c r="E43" s="152">
        <v>1010001112577</v>
      </c>
      <c r="F43" s="81" t="s">
        <v>417</v>
      </c>
      <c r="G43" s="210">
        <v>5926906</v>
      </c>
      <c r="H43" s="210">
        <v>5926906</v>
      </c>
      <c r="I43" s="201">
        <v>100</v>
      </c>
      <c r="J43" s="231" t="s">
        <v>752</v>
      </c>
      <c r="K43" s="140" t="s">
        <v>93</v>
      </c>
      <c r="L43" s="84"/>
      <c r="M43" s="118"/>
      <c r="N43" s="118"/>
      <c r="O43" s="217"/>
      <c r="P43" s="115"/>
      <c r="Q43" s="119"/>
      <c r="R43" s="119"/>
    </row>
    <row r="44" spans="1:18" s="29" customFormat="1" ht="101.25" customHeight="1">
      <c r="A44" s="95" t="s">
        <v>431</v>
      </c>
      <c r="B44" s="68" t="s">
        <v>412</v>
      </c>
      <c r="C44" s="78">
        <v>42828</v>
      </c>
      <c r="D44" s="95" t="s">
        <v>432</v>
      </c>
      <c r="E44" s="152">
        <v>5000020150002</v>
      </c>
      <c r="F44" s="81" t="s">
        <v>417</v>
      </c>
      <c r="G44" s="210">
        <v>12322368</v>
      </c>
      <c r="H44" s="210">
        <v>12322368</v>
      </c>
      <c r="I44" s="201">
        <v>100</v>
      </c>
      <c r="J44" s="231" t="s">
        <v>98</v>
      </c>
      <c r="K44" s="140" t="s">
        <v>93</v>
      </c>
      <c r="L44" s="99"/>
      <c r="M44" s="118"/>
      <c r="N44" s="118"/>
      <c r="O44" s="217"/>
      <c r="P44" s="115"/>
      <c r="Q44" s="119"/>
      <c r="R44" s="119"/>
    </row>
    <row r="45" spans="1:18" s="29" customFormat="1" ht="101.25" customHeight="1">
      <c r="A45" s="95" t="s">
        <v>433</v>
      </c>
      <c r="B45" s="68" t="s">
        <v>412</v>
      </c>
      <c r="C45" s="78">
        <v>42828</v>
      </c>
      <c r="D45" s="95" t="s">
        <v>434</v>
      </c>
      <c r="E45" s="152">
        <v>8000020130001</v>
      </c>
      <c r="F45" s="81" t="s">
        <v>515</v>
      </c>
      <c r="G45" s="210">
        <v>78516576</v>
      </c>
      <c r="H45" s="210">
        <v>78516576</v>
      </c>
      <c r="I45" s="201">
        <v>100</v>
      </c>
      <c r="J45" s="231" t="s">
        <v>750</v>
      </c>
      <c r="K45" s="140" t="s">
        <v>93</v>
      </c>
      <c r="L45" s="84"/>
      <c r="M45" s="118"/>
      <c r="N45" s="118"/>
      <c r="O45" s="217"/>
      <c r="P45" s="115"/>
      <c r="Q45" s="119"/>
      <c r="R45" s="119"/>
    </row>
    <row r="46" spans="1:18" s="29" customFormat="1" ht="101.25" customHeight="1">
      <c r="A46" s="81" t="s">
        <v>516</v>
      </c>
      <c r="B46" s="68" t="s">
        <v>193</v>
      </c>
      <c r="C46" s="78">
        <v>42828</v>
      </c>
      <c r="D46" s="81" t="s">
        <v>435</v>
      </c>
      <c r="E46" s="178">
        <v>8010801004554</v>
      </c>
      <c r="F46" s="81" t="s">
        <v>643</v>
      </c>
      <c r="G46" s="199" t="s">
        <v>644</v>
      </c>
      <c r="H46" s="195" t="s">
        <v>436</v>
      </c>
      <c r="I46" s="145" t="s">
        <v>437</v>
      </c>
      <c r="J46" s="231" t="s">
        <v>734</v>
      </c>
      <c r="K46" s="140" t="s">
        <v>93</v>
      </c>
      <c r="L46" s="84" t="s">
        <v>538</v>
      </c>
      <c r="M46" s="118"/>
      <c r="N46" s="118"/>
      <c r="O46" s="217"/>
      <c r="P46" s="115"/>
      <c r="Q46" s="119"/>
      <c r="R46" s="119"/>
    </row>
    <row r="47" spans="1:18" s="29" customFormat="1" ht="101.25" customHeight="1">
      <c r="A47" s="63" t="s">
        <v>73</v>
      </c>
      <c r="B47" s="63" t="s">
        <v>193</v>
      </c>
      <c r="C47" s="78">
        <v>42828</v>
      </c>
      <c r="D47" s="63" t="s">
        <v>438</v>
      </c>
      <c r="E47" s="144">
        <v>1010405002003</v>
      </c>
      <c r="F47" s="143" t="s">
        <v>645</v>
      </c>
      <c r="G47" s="63" t="s">
        <v>191</v>
      </c>
      <c r="H47" s="155">
        <v>28358612</v>
      </c>
      <c r="I47" s="197" t="s">
        <v>93</v>
      </c>
      <c r="J47" s="231">
        <v>2</v>
      </c>
      <c r="K47" s="140" t="s">
        <v>93</v>
      </c>
      <c r="L47" s="86" t="s">
        <v>539</v>
      </c>
      <c r="M47" s="118"/>
      <c r="N47" s="118"/>
      <c r="O47" s="217"/>
      <c r="P47" s="115"/>
      <c r="Q47" s="119"/>
      <c r="R47" s="119"/>
    </row>
    <row r="48" spans="1:18" s="29" customFormat="1" ht="101.25" customHeight="1">
      <c r="A48" s="63" t="s">
        <v>65</v>
      </c>
      <c r="B48" s="63" t="s">
        <v>187</v>
      </c>
      <c r="C48" s="78">
        <v>42828</v>
      </c>
      <c r="D48" s="63" t="s">
        <v>439</v>
      </c>
      <c r="E48" s="144">
        <v>6010601022840</v>
      </c>
      <c r="F48" s="143" t="s">
        <v>645</v>
      </c>
      <c r="G48" s="63" t="s">
        <v>191</v>
      </c>
      <c r="H48" s="155">
        <v>4955904</v>
      </c>
      <c r="I48" s="197" t="s">
        <v>93</v>
      </c>
      <c r="J48" s="231">
        <v>4</v>
      </c>
      <c r="K48" s="140" t="s">
        <v>93</v>
      </c>
      <c r="L48" s="100"/>
      <c r="M48" s="118"/>
      <c r="N48" s="118"/>
      <c r="O48" s="217"/>
      <c r="P48" s="115"/>
      <c r="Q48" s="119"/>
      <c r="R48" s="119"/>
    </row>
    <row r="49" spans="1:18" s="29" customFormat="1" ht="101.25" customHeight="1">
      <c r="A49" s="63" t="s">
        <v>517</v>
      </c>
      <c r="B49" s="63" t="s">
        <v>227</v>
      </c>
      <c r="C49" s="77">
        <v>42828</v>
      </c>
      <c r="D49" s="63" t="s">
        <v>440</v>
      </c>
      <c r="E49" s="87">
        <v>5290801002046</v>
      </c>
      <c r="F49" s="81" t="s">
        <v>441</v>
      </c>
      <c r="G49" s="196" t="s">
        <v>442</v>
      </c>
      <c r="H49" s="195" t="s">
        <v>518</v>
      </c>
      <c r="I49" s="197" t="s">
        <v>93</v>
      </c>
      <c r="J49" s="231">
        <v>1</v>
      </c>
      <c r="K49" s="140" t="s">
        <v>93</v>
      </c>
      <c r="L49" s="100"/>
      <c r="M49" s="118"/>
      <c r="N49" s="118"/>
      <c r="O49" s="217"/>
      <c r="P49" s="115"/>
      <c r="Q49" s="119"/>
      <c r="R49" s="119"/>
    </row>
    <row r="50" spans="1:18" s="29" customFormat="1" ht="101.25" customHeight="1">
      <c r="A50" s="63" t="s">
        <v>646</v>
      </c>
      <c r="B50" s="63" t="s">
        <v>647</v>
      </c>
      <c r="C50" s="77">
        <v>42828</v>
      </c>
      <c r="D50" s="63" t="s">
        <v>648</v>
      </c>
      <c r="E50" s="87">
        <v>2011101056358</v>
      </c>
      <c r="F50" s="81" t="s">
        <v>441</v>
      </c>
      <c r="G50" s="198" t="s">
        <v>649</v>
      </c>
      <c r="H50" s="65" t="s">
        <v>650</v>
      </c>
      <c r="I50" s="197" t="s">
        <v>93</v>
      </c>
      <c r="J50" s="231">
        <v>1</v>
      </c>
      <c r="K50" s="140" t="s">
        <v>93</v>
      </c>
      <c r="L50" s="86"/>
      <c r="M50" s="118"/>
      <c r="N50" s="118"/>
      <c r="O50" s="217"/>
      <c r="P50" s="115"/>
      <c r="Q50" s="119"/>
      <c r="R50" s="119"/>
    </row>
    <row r="51" spans="1:18" s="29" customFormat="1" ht="101.25" customHeight="1">
      <c r="A51" s="75" t="s">
        <v>443</v>
      </c>
      <c r="B51" s="75" t="s">
        <v>247</v>
      </c>
      <c r="C51" s="77">
        <v>42828</v>
      </c>
      <c r="D51" s="75" t="s">
        <v>444</v>
      </c>
      <c r="E51" s="152">
        <v>8040001045891</v>
      </c>
      <c r="F51" s="81" t="s">
        <v>445</v>
      </c>
      <c r="G51" s="203">
        <v>11016000</v>
      </c>
      <c r="H51" s="195">
        <v>11016000</v>
      </c>
      <c r="I51" s="201">
        <v>100</v>
      </c>
      <c r="J51" s="231">
        <v>1</v>
      </c>
      <c r="K51" s="140" t="s">
        <v>93</v>
      </c>
      <c r="L51" s="86"/>
      <c r="M51" s="118"/>
      <c r="N51" s="118"/>
      <c r="O51" s="217"/>
      <c r="P51" s="115"/>
      <c r="Q51" s="119"/>
      <c r="R51" s="119"/>
    </row>
    <row r="52" spans="1:18" s="29" customFormat="1" ht="101.25" customHeight="1">
      <c r="A52" s="75" t="s">
        <v>446</v>
      </c>
      <c r="B52" s="75" t="s">
        <v>247</v>
      </c>
      <c r="C52" s="77">
        <v>42828</v>
      </c>
      <c r="D52" s="75" t="s">
        <v>447</v>
      </c>
      <c r="E52" s="152">
        <v>9040001042822</v>
      </c>
      <c r="F52" s="81" t="s">
        <v>445</v>
      </c>
      <c r="G52" s="200">
        <v>3672086</v>
      </c>
      <c r="H52" s="195">
        <v>3672086</v>
      </c>
      <c r="I52" s="201">
        <v>100</v>
      </c>
      <c r="J52" s="231">
        <v>1</v>
      </c>
      <c r="K52" s="140" t="s">
        <v>93</v>
      </c>
      <c r="L52" s="86"/>
      <c r="M52" s="118"/>
      <c r="N52" s="118"/>
      <c r="O52" s="217"/>
      <c r="P52" s="115"/>
      <c r="Q52" s="119"/>
      <c r="R52" s="119"/>
    </row>
    <row r="53" spans="1:18" s="29" customFormat="1" ht="101.25" customHeight="1">
      <c r="A53" s="75" t="s">
        <v>448</v>
      </c>
      <c r="B53" s="75" t="s">
        <v>247</v>
      </c>
      <c r="C53" s="77">
        <v>42828</v>
      </c>
      <c r="D53" s="75" t="s">
        <v>519</v>
      </c>
      <c r="E53" s="152">
        <v>9040001044645</v>
      </c>
      <c r="F53" s="81" t="s">
        <v>450</v>
      </c>
      <c r="G53" s="200">
        <v>645070273</v>
      </c>
      <c r="H53" s="195" t="s">
        <v>451</v>
      </c>
      <c r="I53" s="201">
        <v>100</v>
      </c>
      <c r="J53" s="231" t="s">
        <v>734</v>
      </c>
      <c r="K53" s="140" t="s">
        <v>93</v>
      </c>
      <c r="L53" s="86" t="s">
        <v>540</v>
      </c>
      <c r="M53" s="118"/>
      <c r="N53" s="118"/>
      <c r="O53" s="217"/>
      <c r="P53" s="115"/>
      <c r="Q53" s="119"/>
      <c r="R53" s="119"/>
    </row>
    <row r="54" spans="1:18" s="29" customFormat="1" ht="101.25" customHeight="1">
      <c r="A54" s="75" t="s">
        <v>452</v>
      </c>
      <c r="B54" s="75" t="s">
        <v>247</v>
      </c>
      <c r="C54" s="77">
        <v>42828</v>
      </c>
      <c r="D54" s="75" t="s">
        <v>519</v>
      </c>
      <c r="E54" s="152">
        <v>9040001044645</v>
      </c>
      <c r="F54" s="81" t="s">
        <v>453</v>
      </c>
      <c r="G54" s="203">
        <v>43278816</v>
      </c>
      <c r="H54" s="195" t="s">
        <v>454</v>
      </c>
      <c r="I54" s="201">
        <v>100</v>
      </c>
      <c r="J54" s="231" t="s">
        <v>734</v>
      </c>
      <c r="K54" s="140" t="s">
        <v>93</v>
      </c>
      <c r="L54" s="86" t="s">
        <v>541</v>
      </c>
      <c r="M54" s="118"/>
      <c r="N54" s="118"/>
      <c r="O54" s="219"/>
      <c r="P54" s="115"/>
      <c r="Q54" s="119"/>
      <c r="R54" s="119"/>
    </row>
    <row r="55" spans="1:18" s="29" customFormat="1" ht="101.25" customHeight="1">
      <c r="A55" s="75" t="s">
        <v>455</v>
      </c>
      <c r="B55" s="75" t="s">
        <v>247</v>
      </c>
      <c r="C55" s="77">
        <v>42828</v>
      </c>
      <c r="D55" s="75" t="s">
        <v>519</v>
      </c>
      <c r="E55" s="152">
        <v>9040001044645</v>
      </c>
      <c r="F55" s="81" t="s">
        <v>453</v>
      </c>
      <c r="G55" s="203">
        <v>14385666</v>
      </c>
      <c r="H55" s="195">
        <v>14385666</v>
      </c>
      <c r="I55" s="201">
        <v>100</v>
      </c>
      <c r="J55" s="231" t="s">
        <v>747</v>
      </c>
      <c r="K55" s="140" t="s">
        <v>93</v>
      </c>
      <c r="L55" s="86" t="s">
        <v>95</v>
      </c>
      <c r="M55" s="118"/>
      <c r="N55" s="118"/>
      <c r="O55" s="216"/>
      <c r="P55" s="115"/>
      <c r="Q55" s="119"/>
      <c r="R55" s="119"/>
    </row>
    <row r="56" spans="1:18" s="29" customFormat="1" ht="101.25" customHeight="1">
      <c r="A56" s="75" t="s">
        <v>456</v>
      </c>
      <c r="B56" s="75" t="s">
        <v>247</v>
      </c>
      <c r="C56" s="77">
        <v>42828</v>
      </c>
      <c r="D56" s="75" t="s">
        <v>519</v>
      </c>
      <c r="E56" s="152">
        <v>9040001044645</v>
      </c>
      <c r="F56" s="81" t="s">
        <v>453</v>
      </c>
      <c r="G56" s="200">
        <v>108990432</v>
      </c>
      <c r="H56" s="195">
        <v>108990432</v>
      </c>
      <c r="I56" s="201">
        <v>100</v>
      </c>
      <c r="J56" s="231" t="s">
        <v>734</v>
      </c>
      <c r="K56" s="140" t="s">
        <v>93</v>
      </c>
      <c r="L56" s="84"/>
      <c r="M56" s="118"/>
      <c r="N56" s="118"/>
      <c r="O56" s="216"/>
      <c r="P56" s="122"/>
      <c r="Q56" s="119"/>
      <c r="R56" s="119"/>
    </row>
    <row r="57" spans="1:18" s="29" customFormat="1" ht="101.25" customHeight="1">
      <c r="A57" s="75" t="s">
        <v>457</v>
      </c>
      <c r="B57" s="75" t="s">
        <v>247</v>
      </c>
      <c r="C57" s="77">
        <v>42828</v>
      </c>
      <c r="D57" s="75" t="s">
        <v>519</v>
      </c>
      <c r="E57" s="152">
        <v>9040001044645</v>
      </c>
      <c r="F57" s="81" t="s">
        <v>453</v>
      </c>
      <c r="G57" s="200">
        <v>1478364</v>
      </c>
      <c r="H57" s="195">
        <v>1478364</v>
      </c>
      <c r="I57" s="201">
        <v>100</v>
      </c>
      <c r="J57" s="231" t="s">
        <v>734</v>
      </c>
      <c r="K57" s="140" t="s">
        <v>93</v>
      </c>
      <c r="L57" s="84"/>
      <c r="M57" s="118"/>
      <c r="N57" s="118"/>
      <c r="O57" s="216"/>
      <c r="P57" s="115"/>
      <c r="Q57" s="119"/>
      <c r="R57" s="119"/>
    </row>
    <row r="58" spans="1:18" s="29" customFormat="1" ht="101.25" customHeight="1">
      <c r="A58" s="75" t="s">
        <v>458</v>
      </c>
      <c r="B58" s="75" t="s">
        <v>459</v>
      </c>
      <c r="C58" s="77">
        <v>42828</v>
      </c>
      <c r="D58" s="75" t="s">
        <v>519</v>
      </c>
      <c r="E58" s="152">
        <v>9040001044645</v>
      </c>
      <c r="F58" s="81" t="s">
        <v>453</v>
      </c>
      <c r="G58" s="199" t="s">
        <v>460</v>
      </c>
      <c r="H58" s="195">
        <v>13420309</v>
      </c>
      <c r="I58" s="145" t="s">
        <v>437</v>
      </c>
      <c r="J58" s="231" t="s">
        <v>748</v>
      </c>
      <c r="K58" s="140" t="s">
        <v>93</v>
      </c>
      <c r="L58" s="84" t="s">
        <v>542</v>
      </c>
      <c r="M58" s="118"/>
      <c r="N58" s="118"/>
      <c r="O58" s="216"/>
      <c r="P58" s="115"/>
      <c r="Q58" s="119"/>
      <c r="R58" s="119"/>
    </row>
    <row r="59" spans="1:18" s="29" customFormat="1" ht="101.25" customHeight="1">
      <c r="A59" s="75" t="s">
        <v>461</v>
      </c>
      <c r="B59" s="75" t="s">
        <v>247</v>
      </c>
      <c r="C59" s="77">
        <v>42828</v>
      </c>
      <c r="D59" s="75" t="s">
        <v>651</v>
      </c>
      <c r="E59" s="152">
        <v>5040001008612</v>
      </c>
      <c r="F59" s="81" t="s">
        <v>453</v>
      </c>
      <c r="G59" s="200">
        <v>2845488</v>
      </c>
      <c r="H59" s="195">
        <v>2845488</v>
      </c>
      <c r="I59" s="201">
        <v>100</v>
      </c>
      <c r="J59" s="231" t="s">
        <v>734</v>
      </c>
      <c r="K59" s="140" t="s">
        <v>93</v>
      </c>
      <c r="L59" s="84"/>
      <c r="M59" s="118"/>
      <c r="N59" s="118"/>
      <c r="O59" s="216"/>
      <c r="P59" s="115"/>
      <c r="Q59" s="119"/>
      <c r="R59" s="119"/>
    </row>
    <row r="60" spans="1:18" s="29" customFormat="1" ht="101.25" customHeight="1">
      <c r="A60" s="75" t="s">
        <v>462</v>
      </c>
      <c r="B60" s="75" t="s">
        <v>247</v>
      </c>
      <c r="C60" s="77">
        <v>42828</v>
      </c>
      <c r="D60" s="75" t="s">
        <v>652</v>
      </c>
      <c r="E60" s="152">
        <v>4010001034562</v>
      </c>
      <c r="F60" s="81" t="s">
        <v>453</v>
      </c>
      <c r="G60" s="200">
        <v>1247028</v>
      </c>
      <c r="H60" s="195">
        <v>1247028</v>
      </c>
      <c r="I60" s="201">
        <v>100</v>
      </c>
      <c r="J60" s="231" t="s">
        <v>734</v>
      </c>
      <c r="K60" s="140" t="s">
        <v>93</v>
      </c>
      <c r="L60" s="84"/>
      <c r="M60" s="118"/>
      <c r="N60" s="118"/>
      <c r="O60" s="217"/>
      <c r="P60" s="115"/>
      <c r="Q60" s="119"/>
      <c r="R60" s="119"/>
    </row>
    <row r="61" spans="1:18" s="29" customFormat="1" ht="101.25" customHeight="1">
      <c r="A61" s="75" t="s">
        <v>520</v>
      </c>
      <c r="B61" s="75" t="s">
        <v>463</v>
      </c>
      <c r="C61" s="77">
        <v>42828</v>
      </c>
      <c r="D61" s="75" t="s">
        <v>464</v>
      </c>
      <c r="E61" s="152">
        <v>3040001043090</v>
      </c>
      <c r="F61" s="81" t="s">
        <v>521</v>
      </c>
      <c r="G61" s="199" t="s">
        <v>466</v>
      </c>
      <c r="H61" s="195">
        <v>3617460</v>
      </c>
      <c r="I61" s="145" t="s">
        <v>437</v>
      </c>
      <c r="J61" s="231" t="s">
        <v>749</v>
      </c>
      <c r="K61" s="140" t="s">
        <v>93</v>
      </c>
      <c r="L61" s="84" t="s">
        <v>543</v>
      </c>
      <c r="M61" s="118"/>
      <c r="N61" s="118"/>
      <c r="O61" s="220"/>
      <c r="P61" s="115"/>
      <c r="Q61" s="119"/>
      <c r="R61" s="119"/>
    </row>
    <row r="62" spans="1:18" s="29" customFormat="1" ht="101.25" customHeight="1">
      <c r="A62" s="75" t="s">
        <v>653</v>
      </c>
      <c r="B62" s="75" t="s">
        <v>467</v>
      </c>
      <c r="C62" s="77">
        <v>42828</v>
      </c>
      <c r="D62" s="75" t="s">
        <v>654</v>
      </c>
      <c r="E62" s="152">
        <v>3040001043090</v>
      </c>
      <c r="F62" s="81" t="s">
        <v>465</v>
      </c>
      <c r="G62" s="199" t="s">
        <v>468</v>
      </c>
      <c r="H62" s="195" t="s">
        <v>469</v>
      </c>
      <c r="I62" s="145" t="s">
        <v>437</v>
      </c>
      <c r="J62" s="231" t="s">
        <v>98</v>
      </c>
      <c r="K62" s="140" t="s">
        <v>93</v>
      </c>
      <c r="L62" s="84" t="s">
        <v>544</v>
      </c>
      <c r="M62" s="118"/>
      <c r="N62" s="121"/>
      <c r="O62" s="118"/>
      <c r="P62" s="115"/>
      <c r="Q62" s="119"/>
      <c r="R62" s="119"/>
    </row>
    <row r="63" spans="1:18" s="29" customFormat="1" ht="101.25" customHeight="1">
      <c r="A63" s="75" t="s">
        <v>655</v>
      </c>
      <c r="B63" s="75" t="s">
        <v>467</v>
      </c>
      <c r="C63" s="77">
        <v>42828</v>
      </c>
      <c r="D63" s="75" t="s">
        <v>654</v>
      </c>
      <c r="E63" s="152">
        <v>3040001043090</v>
      </c>
      <c r="F63" s="81" t="s">
        <v>521</v>
      </c>
      <c r="G63" s="199" t="s">
        <v>470</v>
      </c>
      <c r="H63" s="195">
        <v>5964226</v>
      </c>
      <c r="I63" s="145" t="s">
        <v>437</v>
      </c>
      <c r="J63" s="231" t="s">
        <v>98</v>
      </c>
      <c r="K63" s="140" t="s">
        <v>93</v>
      </c>
      <c r="L63" s="84" t="s">
        <v>545</v>
      </c>
      <c r="M63" s="118"/>
      <c r="N63" s="118"/>
      <c r="O63" s="118"/>
      <c r="P63" s="115"/>
      <c r="Q63" s="119"/>
      <c r="R63" s="119"/>
    </row>
    <row r="64" spans="1:18" s="29" customFormat="1" ht="101.25" customHeight="1">
      <c r="A64" s="75" t="s">
        <v>471</v>
      </c>
      <c r="B64" s="75" t="s">
        <v>472</v>
      </c>
      <c r="C64" s="77">
        <v>42828</v>
      </c>
      <c r="D64" s="75" t="s">
        <v>519</v>
      </c>
      <c r="E64" s="152">
        <v>9040001044645</v>
      </c>
      <c r="F64" s="81" t="s">
        <v>473</v>
      </c>
      <c r="G64" s="203">
        <v>6017684</v>
      </c>
      <c r="H64" s="195">
        <v>6017684</v>
      </c>
      <c r="I64" s="166">
        <v>1</v>
      </c>
      <c r="J64" s="231" t="s">
        <v>98</v>
      </c>
      <c r="K64" s="140" t="s">
        <v>93</v>
      </c>
      <c r="L64" s="84"/>
      <c r="M64" s="118"/>
      <c r="N64" s="118"/>
      <c r="O64" s="216"/>
      <c r="P64" s="115"/>
      <c r="Q64" s="119"/>
      <c r="R64" s="119"/>
    </row>
    <row r="65" spans="1:18" s="29" customFormat="1" ht="101.25" customHeight="1">
      <c r="A65" s="75" t="s">
        <v>474</v>
      </c>
      <c r="B65" s="75" t="s">
        <v>467</v>
      </c>
      <c r="C65" s="77">
        <v>42828</v>
      </c>
      <c r="D65" s="75" t="s">
        <v>656</v>
      </c>
      <c r="E65" s="152">
        <v>6040001044664</v>
      </c>
      <c r="F65" s="81" t="s">
        <v>521</v>
      </c>
      <c r="G65" s="199" t="s">
        <v>475</v>
      </c>
      <c r="H65" s="195">
        <v>6923469</v>
      </c>
      <c r="I65" s="166" t="s">
        <v>522</v>
      </c>
      <c r="J65" s="231" t="s">
        <v>750</v>
      </c>
      <c r="K65" s="140" t="s">
        <v>93</v>
      </c>
      <c r="L65" s="84" t="s">
        <v>546</v>
      </c>
      <c r="M65" s="118"/>
      <c r="N65" s="118"/>
      <c r="O65" s="118"/>
      <c r="P65" s="115"/>
      <c r="Q65" s="119"/>
      <c r="R65" s="119"/>
    </row>
    <row r="66" spans="1:18" s="29" customFormat="1" ht="101.25" customHeight="1">
      <c r="A66" s="75" t="s">
        <v>476</v>
      </c>
      <c r="B66" s="75" t="s">
        <v>477</v>
      </c>
      <c r="C66" s="77">
        <v>42828</v>
      </c>
      <c r="D66" s="75" t="s">
        <v>657</v>
      </c>
      <c r="E66" s="152">
        <v>7040001042741</v>
      </c>
      <c r="F66" s="81" t="s">
        <v>521</v>
      </c>
      <c r="G66" s="199" t="s">
        <v>478</v>
      </c>
      <c r="H66" s="195">
        <v>3810267</v>
      </c>
      <c r="I66" s="166" t="s">
        <v>522</v>
      </c>
      <c r="J66" s="231" t="s">
        <v>749</v>
      </c>
      <c r="K66" s="140" t="s">
        <v>93</v>
      </c>
      <c r="L66" s="84" t="s">
        <v>547</v>
      </c>
      <c r="M66" s="118"/>
      <c r="N66" s="118"/>
      <c r="O66" s="118"/>
      <c r="P66" s="115"/>
      <c r="Q66" s="119"/>
      <c r="R66" s="119"/>
    </row>
    <row r="67" spans="1:18" s="29" customFormat="1" ht="101.25" customHeight="1">
      <c r="A67" s="75" t="s">
        <v>658</v>
      </c>
      <c r="B67" s="75" t="s">
        <v>477</v>
      </c>
      <c r="C67" s="77">
        <v>42828</v>
      </c>
      <c r="D67" s="75" t="s">
        <v>523</v>
      </c>
      <c r="E67" s="152">
        <v>3040001043108</v>
      </c>
      <c r="F67" s="81" t="s">
        <v>465</v>
      </c>
      <c r="G67" s="199" t="s">
        <v>479</v>
      </c>
      <c r="H67" s="195">
        <v>13909212</v>
      </c>
      <c r="I67" s="166" t="s">
        <v>522</v>
      </c>
      <c r="J67" s="231" t="s">
        <v>98</v>
      </c>
      <c r="K67" s="140" t="s">
        <v>93</v>
      </c>
      <c r="L67" s="84" t="s">
        <v>548</v>
      </c>
      <c r="M67" s="118"/>
      <c r="N67" s="118"/>
      <c r="O67" s="118"/>
      <c r="P67" s="115"/>
      <c r="Q67" s="119"/>
      <c r="R67" s="119"/>
    </row>
    <row r="68" spans="1:18" s="29" customFormat="1" ht="101.25" customHeight="1">
      <c r="A68" s="75" t="s">
        <v>659</v>
      </c>
      <c r="B68" s="75" t="s">
        <v>477</v>
      </c>
      <c r="C68" s="77">
        <v>42828</v>
      </c>
      <c r="D68" s="75" t="s">
        <v>523</v>
      </c>
      <c r="E68" s="152">
        <v>3040001043108</v>
      </c>
      <c r="F68" s="81" t="s">
        <v>465</v>
      </c>
      <c r="G68" s="199" t="s">
        <v>480</v>
      </c>
      <c r="H68" s="195">
        <v>1027888</v>
      </c>
      <c r="I68" s="166" t="s">
        <v>522</v>
      </c>
      <c r="J68" s="231" t="s">
        <v>734</v>
      </c>
      <c r="K68" s="140" t="s">
        <v>93</v>
      </c>
      <c r="L68" s="84" t="s">
        <v>549</v>
      </c>
      <c r="M68" s="118"/>
      <c r="N68" s="118"/>
      <c r="O68" s="118"/>
      <c r="P68" s="115"/>
      <c r="Q68" s="119"/>
      <c r="R68" s="119"/>
    </row>
    <row r="69" spans="1:18" s="29" customFormat="1" ht="101.25" customHeight="1">
      <c r="A69" s="75" t="s">
        <v>481</v>
      </c>
      <c r="B69" s="75" t="s">
        <v>482</v>
      </c>
      <c r="C69" s="77">
        <v>42828</v>
      </c>
      <c r="D69" s="75" t="s">
        <v>660</v>
      </c>
      <c r="E69" s="152">
        <v>8040001044712</v>
      </c>
      <c r="F69" s="81" t="s">
        <v>521</v>
      </c>
      <c r="G69" s="199" t="s">
        <v>483</v>
      </c>
      <c r="H69" s="195">
        <v>3130889</v>
      </c>
      <c r="I69" s="166" t="s">
        <v>522</v>
      </c>
      <c r="J69" s="231" t="s">
        <v>98</v>
      </c>
      <c r="K69" s="140" t="s">
        <v>93</v>
      </c>
      <c r="L69" s="99" t="s">
        <v>550</v>
      </c>
      <c r="M69" s="118"/>
      <c r="N69" s="118"/>
      <c r="O69" s="118"/>
      <c r="P69" s="115"/>
      <c r="Q69" s="119"/>
      <c r="R69" s="119"/>
    </row>
    <row r="70" spans="1:18" s="29" customFormat="1" ht="101.25" customHeight="1">
      <c r="A70" s="75" t="s">
        <v>484</v>
      </c>
      <c r="B70" s="75" t="s">
        <v>482</v>
      </c>
      <c r="C70" s="77">
        <v>42828</v>
      </c>
      <c r="D70" s="75" t="s">
        <v>523</v>
      </c>
      <c r="E70" s="152">
        <v>3040001043108</v>
      </c>
      <c r="F70" s="81" t="s">
        <v>521</v>
      </c>
      <c r="G70" s="199" t="s">
        <v>485</v>
      </c>
      <c r="H70" s="195" t="s">
        <v>91</v>
      </c>
      <c r="I70" s="166" t="s">
        <v>99</v>
      </c>
      <c r="J70" s="231" t="s">
        <v>751</v>
      </c>
      <c r="K70" s="140" t="s">
        <v>93</v>
      </c>
      <c r="L70" s="84" t="s">
        <v>551</v>
      </c>
      <c r="M70" s="118"/>
      <c r="N70" s="118"/>
      <c r="O70" s="118"/>
      <c r="P70" s="115"/>
      <c r="Q70" s="119"/>
      <c r="R70" s="119"/>
    </row>
    <row r="71" spans="1:18" s="29" customFormat="1" ht="101.25" customHeight="1">
      <c r="A71" s="75" t="s">
        <v>486</v>
      </c>
      <c r="B71" s="75" t="s">
        <v>477</v>
      </c>
      <c r="C71" s="77">
        <v>42828</v>
      </c>
      <c r="D71" s="75" t="s">
        <v>524</v>
      </c>
      <c r="E71" s="152">
        <v>8040001043086</v>
      </c>
      <c r="F71" s="81" t="s">
        <v>488</v>
      </c>
      <c r="G71" s="199" t="s">
        <v>489</v>
      </c>
      <c r="H71" s="195" t="s">
        <v>661</v>
      </c>
      <c r="I71" s="166" t="s">
        <v>522</v>
      </c>
      <c r="J71" s="231" t="s">
        <v>734</v>
      </c>
      <c r="K71" s="140" t="s">
        <v>93</v>
      </c>
      <c r="L71" s="84" t="s">
        <v>552</v>
      </c>
      <c r="M71" s="118"/>
      <c r="N71" s="118"/>
      <c r="O71" s="118"/>
      <c r="P71" s="115"/>
      <c r="Q71" s="119"/>
      <c r="R71" s="119"/>
    </row>
    <row r="72" spans="1:18" s="29" customFormat="1" ht="101.25" customHeight="1">
      <c r="A72" s="75" t="s">
        <v>490</v>
      </c>
      <c r="B72" s="75" t="s">
        <v>491</v>
      </c>
      <c r="C72" s="77">
        <v>42828</v>
      </c>
      <c r="D72" s="75" t="s">
        <v>487</v>
      </c>
      <c r="E72" s="152">
        <v>8040001043086</v>
      </c>
      <c r="F72" s="81" t="s">
        <v>488</v>
      </c>
      <c r="G72" s="199" t="s">
        <v>492</v>
      </c>
      <c r="H72" s="195" t="s">
        <v>661</v>
      </c>
      <c r="I72" s="166" t="s">
        <v>522</v>
      </c>
      <c r="J72" s="231" t="s">
        <v>98</v>
      </c>
      <c r="K72" s="140" t="s">
        <v>93</v>
      </c>
      <c r="L72" s="86" t="s">
        <v>553</v>
      </c>
      <c r="M72" s="118"/>
      <c r="N72" s="118"/>
      <c r="O72" s="118"/>
      <c r="P72" s="115"/>
      <c r="Q72" s="119"/>
      <c r="R72" s="119"/>
    </row>
    <row r="73" spans="1:18" s="29" customFormat="1" ht="101.25" customHeight="1">
      <c r="A73" s="75" t="s">
        <v>493</v>
      </c>
      <c r="B73" s="75" t="s">
        <v>662</v>
      </c>
      <c r="C73" s="77">
        <v>42828</v>
      </c>
      <c r="D73" s="75" t="s">
        <v>519</v>
      </c>
      <c r="E73" s="152">
        <v>9040001044645</v>
      </c>
      <c r="F73" s="81" t="s">
        <v>521</v>
      </c>
      <c r="G73" s="203">
        <v>146809943</v>
      </c>
      <c r="H73" s="195">
        <v>146809943</v>
      </c>
      <c r="I73" s="166">
        <v>1</v>
      </c>
      <c r="J73" s="231" t="s">
        <v>98</v>
      </c>
      <c r="K73" s="140" t="s">
        <v>93</v>
      </c>
      <c r="L73" s="100" t="s">
        <v>96</v>
      </c>
      <c r="M73" s="118"/>
      <c r="N73" s="118"/>
      <c r="O73" s="216"/>
      <c r="P73" s="115"/>
      <c r="Q73" s="119"/>
      <c r="R73" s="119"/>
    </row>
    <row r="74" spans="1:18" s="29" customFormat="1" ht="101.25" customHeight="1">
      <c r="A74" s="75" t="s">
        <v>83</v>
      </c>
      <c r="B74" s="75" t="s">
        <v>662</v>
      </c>
      <c r="C74" s="77">
        <v>42828</v>
      </c>
      <c r="D74" s="75" t="s">
        <v>449</v>
      </c>
      <c r="E74" s="152">
        <v>9040001044645</v>
      </c>
      <c r="F74" s="81" t="s">
        <v>465</v>
      </c>
      <c r="G74" s="203">
        <v>1589930</v>
      </c>
      <c r="H74" s="195">
        <v>1589930</v>
      </c>
      <c r="I74" s="166">
        <v>1</v>
      </c>
      <c r="J74" s="231" t="s">
        <v>98</v>
      </c>
      <c r="K74" s="140" t="s">
        <v>93</v>
      </c>
      <c r="L74" s="100"/>
      <c r="M74" s="118"/>
      <c r="N74" s="118"/>
      <c r="O74" s="216"/>
      <c r="P74" s="115"/>
      <c r="Q74" s="119"/>
      <c r="R74" s="119"/>
    </row>
    <row r="75" spans="1:18" s="29" customFormat="1" ht="101.25" customHeight="1">
      <c r="A75" s="75" t="s">
        <v>663</v>
      </c>
      <c r="B75" s="75" t="s">
        <v>494</v>
      </c>
      <c r="C75" s="77">
        <v>42828</v>
      </c>
      <c r="D75" s="75" t="s">
        <v>654</v>
      </c>
      <c r="E75" s="152">
        <v>3040001043090</v>
      </c>
      <c r="F75" s="81" t="s">
        <v>521</v>
      </c>
      <c r="G75" s="199" t="s">
        <v>495</v>
      </c>
      <c r="H75" s="195" t="s">
        <v>525</v>
      </c>
      <c r="I75" s="166" t="s">
        <v>522</v>
      </c>
      <c r="J75" s="231" t="s">
        <v>98</v>
      </c>
      <c r="K75" s="140" t="s">
        <v>93</v>
      </c>
      <c r="L75" s="86" t="s">
        <v>554</v>
      </c>
      <c r="M75" s="118"/>
      <c r="N75" s="118"/>
      <c r="O75" s="118"/>
      <c r="P75" s="115"/>
      <c r="Q75" s="119"/>
      <c r="R75" s="119"/>
    </row>
    <row r="76" spans="1:18" s="29" customFormat="1" ht="101.25" customHeight="1">
      <c r="A76" s="75" t="s">
        <v>664</v>
      </c>
      <c r="B76" s="75" t="s">
        <v>496</v>
      </c>
      <c r="C76" s="77">
        <v>42828</v>
      </c>
      <c r="D76" s="75" t="s">
        <v>497</v>
      </c>
      <c r="E76" s="152">
        <v>9040001001373</v>
      </c>
      <c r="F76" s="81" t="s">
        <v>521</v>
      </c>
      <c r="G76" s="199" t="s">
        <v>498</v>
      </c>
      <c r="H76" s="195" t="s">
        <v>499</v>
      </c>
      <c r="I76" s="166" t="s">
        <v>99</v>
      </c>
      <c r="J76" s="231" t="s">
        <v>734</v>
      </c>
      <c r="K76" s="140" t="s">
        <v>93</v>
      </c>
      <c r="L76" s="86" t="s">
        <v>555</v>
      </c>
      <c r="M76" s="118"/>
      <c r="N76" s="118"/>
      <c r="O76" s="118"/>
      <c r="P76" s="115"/>
      <c r="Q76" s="119"/>
      <c r="R76" s="119"/>
    </row>
    <row r="77" spans="1:18" s="29" customFormat="1" ht="101.25" customHeight="1">
      <c r="A77" s="75" t="s">
        <v>500</v>
      </c>
      <c r="B77" s="75" t="s">
        <v>482</v>
      </c>
      <c r="C77" s="77">
        <v>42828</v>
      </c>
      <c r="D77" s="75" t="s">
        <v>501</v>
      </c>
      <c r="E77" s="152">
        <v>6010601049702</v>
      </c>
      <c r="F77" s="81" t="s">
        <v>502</v>
      </c>
      <c r="G77" s="199" t="s">
        <v>503</v>
      </c>
      <c r="H77" s="195">
        <v>3313710</v>
      </c>
      <c r="I77" s="166" t="s">
        <v>504</v>
      </c>
      <c r="J77" s="231" t="s">
        <v>98</v>
      </c>
      <c r="K77" s="140" t="s">
        <v>93</v>
      </c>
      <c r="L77" s="86" t="s">
        <v>97</v>
      </c>
      <c r="M77" s="118"/>
      <c r="N77" s="118"/>
      <c r="O77" s="118"/>
      <c r="P77" s="115"/>
      <c r="Q77" s="119"/>
      <c r="R77" s="119"/>
    </row>
    <row r="78" spans="1:18" s="29" customFormat="1" ht="101.25" customHeight="1">
      <c r="A78" s="63" t="s">
        <v>665</v>
      </c>
      <c r="B78" s="63" t="s">
        <v>666</v>
      </c>
      <c r="C78" s="77">
        <v>42831</v>
      </c>
      <c r="D78" s="63" t="s">
        <v>667</v>
      </c>
      <c r="E78" s="65" t="s">
        <v>114</v>
      </c>
      <c r="F78" s="81" t="s">
        <v>668</v>
      </c>
      <c r="G78" s="65" t="s">
        <v>505</v>
      </c>
      <c r="H78" s="65" t="s">
        <v>506</v>
      </c>
      <c r="I78" s="160" t="s">
        <v>669</v>
      </c>
      <c r="J78" s="231" t="s">
        <v>98</v>
      </c>
      <c r="K78" s="140" t="s">
        <v>93</v>
      </c>
      <c r="L78" s="86" t="s">
        <v>556</v>
      </c>
      <c r="M78" s="118"/>
      <c r="N78" s="118"/>
      <c r="O78" s="118"/>
      <c r="P78" s="115"/>
      <c r="Q78" s="119"/>
      <c r="R78" s="119"/>
    </row>
    <row r="79" spans="1:18" s="29" customFormat="1" ht="101.25" customHeight="1">
      <c r="A79" s="81" t="s">
        <v>577</v>
      </c>
      <c r="B79" s="68" t="s">
        <v>116</v>
      </c>
      <c r="C79" s="78">
        <v>42885</v>
      </c>
      <c r="D79" s="81" t="s">
        <v>578</v>
      </c>
      <c r="E79" s="178">
        <v>4010701000913</v>
      </c>
      <c r="F79" s="81" t="s">
        <v>84</v>
      </c>
      <c r="G79" s="66">
        <v>9129024</v>
      </c>
      <c r="H79" s="71">
        <v>8640000</v>
      </c>
      <c r="I79" s="166">
        <v>0.946</v>
      </c>
      <c r="J79" s="231">
        <v>1</v>
      </c>
      <c r="K79" s="140" t="s">
        <v>93</v>
      </c>
      <c r="L79" s="86"/>
      <c r="M79" s="118"/>
      <c r="N79" s="118"/>
      <c r="O79" s="216"/>
      <c r="P79" s="115"/>
      <c r="Q79" s="119"/>
      <c r="R79" s="119"/>
    </row>
    <row r="80" spans="1:18" s="29" customFormat="1" ht="101.25" customHeight="1">
      <c r="A80" s="75" t="s">
        <v>622</v>
      </c>
      <c r="B80" s="75" t="s">
        <v>116</v>
      </c>
      <c r="C80" s="77">
        <v>42905</v>
      </c>
      <c r="D80" s="75" t="s">
        <v>623</v>
      </c>
      <c r="E80" s="152">
        <v>7010001064648</v>
      </c>
      <c r="F80" s="81" t="s">
        <v>84</v>
      </c>
      <c r="G80" s="147" t="s">
        <v>165</v>
      </c>
      <c r="H80" s="195">
        <v>7344000</v>
      </c>
      <c r="I80" s="140" t="s">
        <v>93</v>
      </c>
      <c r="J80" s="231">
        <v>1</v>
      </c>
      <c r="K80" s="140" t="s">
        <v>93</v>
      </c>
      <c r="L80" s="86"/>
      <c r="M80" s="118"/>
      <c r="N80" s="118"/>
      <c r="O80" s="221"/>
      <c r="P80" s="116"/>
      <c r="Q80" s="119"/>
      <c r="R80" s="119"/>
    </row>
    <row r="81" spans="13:14" ht="13.5">
      <c r="M81" s="103"/>
      <c r="N81" s="103"/>
    </row>
  </sheetData>
  <sheetProtection/>
  <autoFilter ref="A5:Q80"/>
  <mergeCells count="2">
    <mergeCell ref="A2:L2"/>
    <mergeCell ref="F4:L4"/>
  </mergeCells>
  <dataValidations count="4">
    <dataValidation allowBlank="1" showInputMessage="1" showErrorMessage="1" promptTitle="入力方法" prompt="半角数字で入力して下さい。" errorTitle="参考" error="半角数字で入力して下さい。" imeMode="halfAlpha" sqref="H51:H60 H18 H20 H22 H24 H16 H12 H14 H26:H27 H33 H46 H49 H6:H10"/>
    <dataValidation type="date" allowBlank="1" showInputMessage="1" showErrorMessage="1" prompt="平成24年4月1日の形式で入力する。" sqref="C17 C7 C9 C25 C19 C21 C23 C11 C13 C15">
      <formula1>41000</formula1>
      <formula2>41364</formula2>
    </dataValidation>
    <dataValidation allowBlank="1" showInputMessage="1" sqref="H79 H28:H30"/>
    <dataValidation errorStyle="information" type="date" allowBlank="1" showInputMessage="1" showErrorMessage="1" prompt="平成27年4月1日の形式で入力する。" sqref="C78 C49:C50">
      <formula1>42826</formula1>
      <formula2>43190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7"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95"/>
  <sheetViews>
    <sheetView zoomScale="90" zoomScaleNormal="90" zoomScaleSheetLayoutView="90" zoomScalePageLayoutView="0" workbookViewId="0" topLeftCell="B1">
      <selection activeCell="K1" sqref="K1:Q16384"/>
    </sheetView>
  </sheetViews>
  <sheetFormatPr defaultColWidth="9.00390625" defaultRowHeight="13.5"/>
  <cols>
    <col min="1" max="1" width="33.125" style="34" customWidth="1"/>
    <col min="2" max="2" width="19.375" style="11" customWidth="1"/>
    <col min="3" max="3" width="23.00390625" style="11" customWidth="1"/>
    <col min="4" max="4" width="18.75390625" style="11" customWidth="1"/>
    <col min="5" max="5" width="29.875" style="11" bestFit="1" customWidth="1"/>
    <col min="6" max="6" width="17.625" style="34" customWidth="1"/>
    <col min="7" max="7" width="17.625" style="16" customWidth="1"/>
    <col min="8" max="8" width="9.00390625" style="34" customWidth="1"/>
    <col min="9" max="9" width="6.25390625" style="17" customWidth="1"/>
    <col min="10" max="10" width="54.875" style="18" customWidth="1"/>
    <col min="11" max="11" width="8.25390625" style="34" customWidth="1"/>
    <col min="12" max="12" width="6.875" style="15" customWidth="1"/>
    <col min="13" max="13" width="15.25390625" style="11" customWidth="1"/>
    <col min="14" max="16384" width="9.00390625" style="11" customWidth="1"/>
  </cols>
  <sheetData>
    <row r="1" ht="27" customHeight="1">
      <c r="A1" s="11" t="s">
        <v>16</v>
      </c>
    </row>
    <row r="2" spans="1:10" ht="21" customHeight="1">
      <c r="A2" s="329" t="s">
        <v>17</v>
      </c>
      <c r="B2" s="329"/>
      <c r="C2" s="329"/>
      <c r="D2" s="329"/>
      <c r="E2" s="329"/>
      <c r="F2" s="329"/>
      <c r="G2" s="329"/>
      <c r="H2" s="329"/>
      <c r="I2" s="329"/>
      <c r="J2" s="329"/>
    </row>
    <row r="3" spans="1:12" s="19" customFormat="1" ht="21" customHeight="1">
      <c r="A3" s="330" t="s">
        <v>54</v>
      </c>
      <c r="B3" s="330"/>
      <c r="F3" s="328" t="str">
        <f>'東京別記様式 5（随意契約（物品役務等））'!F4:L4</f>
        <v>（審議対象期間　平成29年4月1日～平成29年6月30日）</v>
      </c>
      <c r="G3" s="328"/>
      <c r="H3" s="328"/>
      <c r="I3" s="328"/>
      <c r="J3" s="328"/>
      <c r="L3" s="15"/>
    </row>
    <row r="4" spans="1:14" s="13" customFormat="1" ht="69" customHeight="1">
      <c r="A4" s="59" t="s">
        <v>18</v>
      </c>
      <c r="B4" s="59" t="s">
        <v>5</v>
      </c>
      <c r="C4" s="59" t="s">
        <v>19</v>
      </c>
      <c r="D4" s="59" t="s">
        <v>61</v>
      </c>
      <c r="E4" s="59" t="s">
        <v>20</v>
      </c>
      <c r="F4" s="59" t="s">
        <v>8</v>
      </c>
      <c r="G4" s="61" t="s">
        <v>3</v>
      </c>
      <c r="H4" s="59" t="s">
        <v>21</v>
      </c>
      <c r="I4" s="62" t="s">
        <v>22</v>
      </c>
      <c r="J4" s="62" t="s">
        <v>0</v>
      </c>
      <c r="K4" s="134"/>
      <c r="L4" s="134"/>
      <c r="M4" s="134"/>
      <c r="N4" s="134"/>
    </row>
    <row r="5" spans="1:14" s="13" customFormat="1" ht="106.5" customHeight="1">
      <c r="A5" s="63" t="s">
        <v>182</v>
      </c>
      <c r="B5" s="72">
        <v>42828</v>
      </c>
      <c r="C5" s="63" t="s">
        <v>686</v>
      </c>
      <c r="D5" s="87">
        <v>9010401041641</v>
      </c>
      <c r="E5" s="65" t="s">
        <v>756</v>
      </c>
      <c r="F5" s="137" t="s">
        <v>733</v>
      </c>
      <c r="G5" s="73" t="s">
        <v>712</v>
      </c>
      <c r="H5" s="74" t="s">
        <v>734</v>
      </c>
      <c r="I5" s="67">
        <v>1</v>
      </c>
      <c r="J5" s="68" t="s">
        <v>759</v>
      </c>
      <c r="K5" s="135"/>
      <c r="L5" s="136"/>
      <c r="M5" s="224"/>
      <c r="N5" s="137"/>
    </row>
    <row r="6" spans="1:14" ht="106.5" customHeight="1">
      <c r="A6" s="63" t="s">
        <v>137</v>
      </c>
      <c r="B6" s="72">
        <v>42828</v>
      </c>
      <c r="C6" s="63" t="s">
        <v>697</v>
      </c>
      <c r="D6" s="87">
        <v>4010401022860</v>
      </c>
      <c r="E6" s="41" t="s">
        <v>100</v>
      </c>
      <c r="F6" s="238" t="s">
        <v>739</v>
      </c>
      <c r="G6" s="96" t="s">
        <v>713</v>
      </c>
      <c r="H6" s="85" t="s">
        <v>736</v>
      </c>
      <c r="I6" s="83">
        <v>1</v>
      </c>
      <c r="J6" s="44" t="s">
        <v>759</v>
      </c>
      <c r="K6" s="118"/>
      <c r="L6" s="115"/>
      <c r="M6" s="217"/>
      <c r="N6" s="119"/>
    </row>
    <row r="7" spans="1:14" ht="106.5" customHeight="1">
      <c r="A7" s="95" t="s">
        <v>136</v>
      </c>
      <c r="B7" s="72">
        <v>42828</v>
      </c>
      <c r="C7" s="95" t="s">
        <v>696</v>
      </c>
      <c r="D7" s="91">
        <v>9010601021385</v>
      </c>
      <c r="E7" s="41" t="s">
        <v>100</v>
      </c>
      <c r="F7" s="130" t="s">
        <v>101</v>
      </c>
      <c r="G7" s="96">
        <v>13483800</v>
      </c>
      <c r="H7" s="85" t="s">
        <v>98</v>
      </c>
      <c r="I7" s="83">
        <v>1</v>
      </c>
      <c r="J7" s="236" t="s">
        <v>761</v>
      </c>
      <c r="K7" s="118"/>
      <c r="L7" s="115"/>
      <c r="M7" s="217"/>
      <c r="N7" s="119"/>
    </row>
    <row r="8" spans="1:14" ht="106.5" customHeight="1">
      <c r="A8" s="63" t="s">
        <v>675</v>
      </c>
      <c r="B8" s="72">
        <v>42828</v>
      </c>
      <c r="C8" s="63" t="s">
        <v>698</v>
      </c>
      <c r="D8" s="87">
        <v>9020001071492</v>
      </c>
      <c r="E8" s="41" t="s">
        <v>100</v>
      </c>
      <c r="F8" s="130" t="s">
        <v>740</v>
      </c>
      <c r="G8" s="96">
        <v>1836000</v>
      </c>
      <c r="H8" s="85" t="s">
        <v>734</v>
      </c>
      <c r="I8" s="83">
        <v>1</v>
      </c>
      <c r="J8" s="44" t="s">
        <v>753</v>
      </c>
      <c r="K8" s="118"/>
      <c r="L8" s="115"/>
      <c r="M8" s="217"/>
      <c r="N8" s="119"/>
    </row>
    <row r="9" spans="1:14" ht="106.5" customHeight="1">
      <c r="A9" s="63" t="s">
        <v>676</v>
      </c>
      <c r="B9" s="72">
        <v>42828</v>
      </c>
      <c r="C9" s="63" t="s">
        <v>699</v>
      </c>
      <c r="D9" s="87">
        <v>3020001053125</v>
      </c>
      <c r="E9" s="41" t="s">
        <v>100</v>
      </c>
      <c r="F9" s="98" t="s">
        <v>101</v>
      </c>
      <c r="G9" s="96" t="s">
        <v>714</v>
      </c>
      <c r="H9" s="85" t="s">
        <v>741</v>
      </c>
      <c r="I9" s="83">
        <v>1</v>
      </c>
      <c r="J9" s="44" t="s">
        <v>753</v>
      </c>
      <c r="K9" s="118"/>
      <c r="L9" s="115"/>
      <c r="M9" s="217"/>
      <c r="N9" s="119"/>
    </row>
    <row r="10" spans="1:14" ht="106.5" customHeight="1">
      <c r="A10" s="63" t="s">
        <v>67</v>
      </c>
      <c r="B10" s="72">
        <v>42828</v>
      </c>
      <c r="C10" s="63" t="s">
        <v>700</v>
      </c>
      <c r="D10" s="87">
        <v>2011101023151</v>
      </c>
      <c r="E10" s="41" t="s">
        <v>100</v>
      </c>
      <c r="F10" s="98" t="s">
        <v>62</v>
      </c>
      <c r="G10" s="96">
        <v>2380320</v>
      </c>
      <c r="H10" s="85" t="s">
        <v>93</v>
      </c>
      <c r="I10" s="83">
        <v>1</v>
      </c>
      <c r="J10" s="236" t="s">
        <v>754</v>
      </c>
      <c r="K10" s="118"/>
      <c r="L10" s="115"/>
      <c r="M10" s="118"/>
      <c r="N10" s="119"/>
    </row>
    <row r="11" spans="1:14" ht="106.5" customHeight="1">
      <c r="A11" s="63" t="s">
        <v>677</v>
      </c>
      <c r="B11" s="72">
        <v>42828</v>
      </c>
      <c r="C11" s="63" t="s">
        <v>701</v>
      </c>
      <c r="D11" s="87">
        <v>9010401029819</v>
      </c>
      <c r="E11" s="41" t="s">
        <v>100</v>
      </c>
      <c r="F11" s="98" t="s">
        <v>62</v>
      </c>
      <c r="G11" s="96">
        <v>521570</v>
      </c>
      <c r="H11" s="85" t="s">
        <v>93</v>
      </c>
      <c r="I11" s="83">
        <v>1</v>
      </c>
      <c r="J11" s="236" t="s">
        <v>754</v>
      </c>
      <c r="K11" s="118"/>
      <c r="L11" s="115"/>
      <c r="M11" s="118"/>
      <c r="N11" s="119"/>
    </row>
    <row r="12" spans="1:14" ht="106.5" customHeight="1">
      <c r="A12" s="95" t="s">
        <v>679</v>
      </c>
      <c r="B12" s="72">
        <v>42828</v>
      </c>
      <c r="C12" s="95" t="s">
        <v>703</v>
      </c>
      <c r="D12" s="91">
        <v>8010001036398</v>
      </c>
      <c r="E12" s="41" t="s">
        <v>757</v>
      </c>
      <c r="F12" s="132" t="s">
        <v>743</v>
      </c>
      <c r="G12" s="96" t="s">
        <v>226</v>
      </c>
      <c r="H12" s="85" t="s">
        <v>93</v>
      </c>
      <c r="I12" s="83">
        <v>1</v>
      </c>
      <c r="J12" s="44" t="s">
        <v>753</v>
      </c>
      <c r="K12" s="118"/>
      <c r="L12" s="115"/>
      <c r="M12" s="118"/>
      <c r="N12" s="119"/>
    </row>
    <row r="13" spans="1:14" s="13" customFormat="1" ht="106.5" customHeight="1">
      <c r="A13" s="63" t="s">
        <v>349</v>
      </c>
      <c r="B13" s="72">
        <v>42828</v>
      </c>
      <c r="C13" s="63" t="s">
        <v>687</v>
      </c>
      <c r="D13" s="87">
        <v>5700150015680</v>
      </c>
      <c r="E13" s="65" t="s">
        <v>1</v>
      </c>
      <c r="F13" s="66" t="s">
        <v>101</v>
      </c>
      <c r="G13" s="234" t="s">
        <v>774</v>
      </c>
      <c r="H13" s="74" t="s">
        <v>735</v>
      </c>
      <c r="I13" s="67">
        <v>1</v>
      </c>
      <c r="J13" s="68" t="s">
        <v>772</v>
      </c>
      <c r="K13" s="135"/>
      <c r="L13" s="136"/>
      <c r="M13" s="224"/>
      <c r="N13" s="137"/>
    </row>
    <row r="14" spans="1:14" s="13" customFormat="1" ht="106.5" customHeight="1">
      <c r="A14" s="63" t="s">
        <v>351</v>
      </c>
      <c r="B14" s="77">
        <v>42828</v>
      </c>
      <c r="C14" s="75" t="s">
        <v>688</v>
      </c>
      <c r="D14" s="222">
        <v>6010001068278</v>
      </c>
      <c r="E14" s="65" t="s">
        <v>1</v>
      </c>
      <c r="F14" s="73" t="s">
        <v>101</v>
      </c>
      <c r="G14" s="234" t="s">
        <v>775</v>
      </c>
      <c r="H14" s="74" t="s">
        <v>736</v>
      </c>
      <c r="I14" s="67">
        <v>1</v>
      </c>
      <c r="J14" s="68" t="s">
        <v>772</v>
      </c>
      <c r="K14" s="135"/>
      <c r="L14" s="136"/>
      <c r="M14" s="224"/>
      <c r="N14" s="137"/>
    </row>
    <row r="15" spans="1:14" s="13" customFormat="1" ht="106.5" customHeight="1">
      <c r="A15" s="63" t="s">
        <v>353</v>
      </c>
      <c r="B15" s="72">
        <v>42828</v>
      </c>
      <c r="C15" s="63" t="s">
        <v>689</v>
      </c>
      <c r="D15" s="87">
        <v>4010701000913</v>
      </c>
      <c r="E15" s="65" t="s">
        <v>1</v>
      </c>
      <c r="F15" s="73" t="s">
        <v>101</v>
      </c>
      <c r="G15" s="234" t="s">
        <v>775</v>
      </c>
      <c r="H15" s="74" t="s">
        <v>737</v>
      </c>
      <c r="I15" s="67">
        <v>1</v>
      </c>
      <c r="J15" s="68" t="s">
        <v>772</v>
      </c>
      <c r="K15" s="135"/>
      <c r="L15" s="136"/>
      <c r="M15" s="224"/>
      <c r="N15" s="137"/>
    </row>
    <row r="16" spans="1:14" s="13" customFormat="1" ht="106.5" customHeight="1">
      <c r="A16" s="63" t="s">
        <v>354</v>
      </c>
      <c r="B16" s="72">
        <v>42828</v>
      </c>
      <c r="C16" s="63" t="s">
        <v>690</v>
      </c>
      <c r="D16" s="87">
        <v>1010001087332</v>
      </c>
      <c r="E16" s="65" t="s">
        <v>1</v>
      </c>
      <c r="F16" s="73" t="s">
        <v>101</v>
      </c>
      <c r="G16" s="234" t="s">
        <v>775</v>
      </c>
      <c r="H16" s="74" t="s">
        <v>738</v>
      </c>
      <c r="I16" s="67">
        <v>1</v>
      </c>
      <c r="J16" s="68" t="s">
        <v>772</v>
      </c>
      <c r="K16" s="135"/>
      <c r="L16" s="136"/>
      <c r="M16" s="224"/>
      <c r="N16" s="137"/>
    </row>
    <row r="17" spans="1:14" s="13" customFormat="1" ht="106.5" customHeight="1">
      <c r="A17" s="63" t="s">
        <v>359</v>
      </c>
      <c r="B17" s="77">
        <v>42828</v>
      </c>
      <c r="C17" s="75" t="s">
        <v>691</v>
      </c>
      <c r="D17" s="89">
        <v>5010001134287</v>
      </c>
      <c r="E17" s="65" t="s">
        <v>1</v>
      </c>
      <c r="F17" s="73">
        <v>2635200</v>
      </c>
      <c r="G17" s="73" t="s">
        <v>89</v>
      </c>
      <c r="H17" s="74">
        <v>1</v>
      </c>
      <c r="I17" s="67">
        <v>1</v>
      </c>
      <c r="J17" s="68" t="s">
        <v>759</v>
      </c>
      <c r="K17" s="135"/>
      <c r="L17" s="136"/>
      <c r="M17" s="224"/>
      <c r="N17" s="137"/>
    </row>
    <row r="18" spans="1:14" ht="106.5" customHeight="1">
      <c r="A18" s="63" t="s">
        <v>81</v>
      </c>
      <c r="B18" s="70">
        <v>42828</v>
      </c>
      <c r="C18" s="63" t="s">
        <v>692</v>
      </c>
      <c r="D18" s="87">
        <v>9010001022174</v>
      </c>
      <c r="E18" s="65" t="s">
        <v>1</v>
      </c>
      <c r="F18" s="73">
        <v>3020976</v>
      </c>
      <c r="G18" s="73">
        <v>3020976</v>
      </c>
      <c r="H18" s="74">
        <v>1</v>
      </c>
      <c r="I18" s="67">
        <v>1</v>
      </c>
      <c r="J18" s="68" t="s">
        <v>759</v>
      </c>
      <c r="K18" s="135"/>
      <c r="L18" s="136"/>
      <c r="M18" s="224"/>
      <c r="N18" s="137"/>
    </row>
    <row r="19" spans="1:14" ht="106.5" customHeight="1">
      <c r="A19" s="95" t="s">
        <v>361</v>
      </c>
      <c r="B19" s="72">
        <v>42828</v>
      </c>
      <c r="C19" s="95" t="s">
        <v>693</v>
      </c>
      <c r="D19" s="91">
        <v>7010401018377</v>
      </c>
      <c r="E19" s="41" t="s">
        <v>1</v>
      </c>
      <c r="F19" s="130">
        <v>13143600</v>
      </c>
      <c r="G19" s="96" t="s">
        <v>90</v>
      </c>
      <c r="H19" s="85">
        <v>1</v>
      </c>
      <c r="I19" s="83">
        <v>1</v>
      </c>
      <c r="J19" s="68" t="s">
        <v>759</v>
      </c>
      <c r="K19" s="118"/>
      <c r="L19" s="115"/>
      <c r="M19" s="217"/>
      <c r="N19" s="119"/>
    </row>
    <row r="20" spans="1:14" ht="106.5" customHeight="1">
      <c r="A20" s="95" t="s">
        <v>82</v>
      </c>
      <c r="B20" s="72">
        <v>42828</v>
      </c>
      <c r="C20" s="95" t="s">
        <v>694</v>
      </c>
      <c r="D20" s="91">
        <v>8011001038442</v>
      </c>
      <c r="E20" s="41" t="s">
        <v>1</v>
      </c>
      <c r="F20" s="130">
        <v>2052000</v>
      </c>
      <c r="G20" s="96">
        <v>2052000</v>
      </c>
      <c r="H20" s="85">
        <v>1</v>
      </c>
      <c r="I20" s="83">
        <v>1</v>
      </c>
      <c r="J20" s="68" t="s">
        <v>760</v>
      </c>
      <c r="K20" s="118"/>
      <c r="L20" s="115"/>
      <c r="M20" s="217"/>
      <c r="N20" s="119"/>
    </row>
    <row r="21" spans="1:14" ht="106.5" customHeight="1">
      <c r="A21" s="95" t="s">
        <v>371</v>
      </c>
      <c r="B21" s="72">
        <v>42828</v>
      </c>
      <c r="C21" s="95" t="s">
        <v>695</v>
      </c>
      <c r="D21" s="91">
        <v>3010001028689</v>
      </c>
      <c r="E21" s="41" t="s">
        <v>1</v>
      </c>
      <c r="F21" s="130">
        <v>24102540</v>
      </c>
      <c r="G21" s="96">
        <v>24102540</v>
      </c>
      <c r="H21" s="85">
        <v>1</v>
      </c>
      <c r="I21" s="83">
        <v>1</v>
      </c>
      <c r="J21" s="44" t="s">
        <v>759</v>
      </c>
      <c r="K21" s="118"/>
      <c r="L21" s="115"/>
      <c r="M21" s="217"/>
      <c r="N21" s="119"/>
    </row>
    <row r="22" spans="1:14" ht="106.5" customHeight="1">
      <c r="A22" s="63" t="s">
        <v>374</v>
      </c>
      <c r="B22" s="72">
        <v>42828</v>
      </c>
      <c r="C22" s="63" t="s">
        <v>696</v>
      </c>
      <c r="D22" s="87">
        <v>9010601021385</v>
      </c>
      <c r="E22" s="41" t="s">
        <v>1</v>
      </c>
      <c r="F22" s="130">
        <v>276335010</v>
      </c>
      <c r="G22" s="96">
        <v>276335010</v>
      </c>
      <c r="H22" s="85">
        <v>1</v>
      </c>
      <c r="I22" s="83">
        <v>1</v>
      </c>
      <c r="J22" s="236" t="s">
        <v>762</v>
      </c>
      <c r="K22" s="118"/>
      <c r="L22" s="115"/>
      <c r="M22" s="217"/>
      <c r="N22" s="119"/>
    </row>
    <row r="23" spans="1:14" ht="106.5" customHeight="1">
      <c r="A23" s="63" t="s">
        <v>375</v>
      </c>
      <c r="B23" s="72">
        <v>42828</v>
      </c>
      <c r="C23" s="63" t="s">
        <v>696</v>
      </c>
      <c r="D23" s="87">
        <v>9010601021385</v>
      </c>
      <c r="E23" s="41" t="s">
        <v>1</v>
      </c>
      <c r="F23" s="130">
        <v>45809400</v>
      </c>
      <c r="G23" s="96">
        <v>45809400</v>
      </c>
      <c r="H23" s="85">
        <v>1</v>
      </c>
      <c r="I23" s="83">
        <v>1</v>
      </c>
      <c r="J23" s="236" t="s">
        <v>763</v>
      </c>
      <c r="K23" s="118"/>
      <c r="L23" s="115"/>
      <c r="M23" s="217"/>
      <c r="N23" s="119"/>
    </row>
    <row r="24" spans="1:14" ht="106.5" customHeight="1">
      <c r="A24" s="95" t="s">
        <v>678</v>
      </c>
      <c r="B24" s="72">
        <v>42828</v>
      </c>
      <c r="C24" s="95" t="s">
        <v>702</v>
      </c>
      <c r="D24" s="91">
        <v>4010401022860</v>
      </c>
      <c r="E24" s="41" t="s">
        <v>1</v>
      </c>
      <c r="F24" s="131">
        <v>47386572</v>
      </c>
      <c r="G24" s="96">
        <v>47386572</v>
      </c>
      <c r="H24" s="85">
        <v>1</v>
      </c>
      <c r="I24" s="83">
        <v>1</v>
      </c>
      <c r="J24" s="44" t="s">
        <v>753</v>
      </c>
      <c r="K24" s="118"/>
      <c r="L24" s="115"/>
      <c r="M24" s="216"/>
      <c r="N24" s="119"/>
    </row>
    <row r="25" spans="1:14" ht="106.5" customHeight="1">
      <c r="A25" s="95" t="s">
        <v>680</v>
      </c>
      <c r="B25" s="72">
        <v>42828</v>
      </c>
      <c r="C25" s="95" t="s">
        <v>704</v>
      </c>
      <c r="D25" s="91">
        <v>5290801002046</v>
      </c>
      <c r="E25" s="41" t="s">
        <v>1</v>
      </c>
      <c r="F25" s="132" t="s">
        <v>101</v>
      </c>
      <c r="G25" s="96">
        <v>17043696</v>
      </c>
      <c r="H25" s="85" t="s">
        <v>742</v>
      </c>
      <c r="I25" s="83">
        <v>1</v>
      </c>
      <c r="J25" s="44" t="s">
        <v>753</v>
      </c>
      <c r="K25" s="118"/>
      <c r="L25" s="115"/>
      <c r="M25" s="217"/>
      <c r="N25" s="119"/>
    </row>
    <row r="26" spans="1:14" ht="106.5" customHeight="1">
      <c r="A26" s="63" t="s">
        <v>681</v>
      </c>
      <c r="B26" s="72">
        <v>42828</v>
      </c>
      <c r="C26" s="63" t="s">
        <v>705</v>
      </c>
      <c r="D26" s="87">
        <v>2011101056358</v>
      </c>
      <c r="E26" s="41" t="s">
        <v>1</v>
      </c>
      <c r="F26" s="98" t="s">
        <v>101</v>
      </c>
      <c r="G26" s="96">
        <v>2811024</v>
      </c>
      <c r="H26" s="85" t="s">
        <v>98</v>
      </c>
      <c r="I26" s="83">
        <v>1</v>
      </c>
      <c r="J26" s="44" t="s">
        <v>753</v>
      </c>
      <c r="K26" s="118"/>
      <c r="L26" s="115"/>
      <c r="M26" s="217"/>
      <c r="N26" s="119"/>
    </row>
    <row r="27" spans="1:14" ht="106.5" customHeight="1">
      <c r="A27" s="63" t="s">
        <v>682</v>
      </c>
      <c r="B27" s="72">
        <v>42828</v>
      </c>
      <c r="C27" s="63" t="s">
        <v>706</v>
      </c>
      <c r="D27" s="87">
        <v>8040001045891</v>
      </c>
      <c r="E27" s="41" t="s">
        <v>1</v>
      </c>
      <c r="F27" s="98" t="s">
        <v>710</v>
      </c>
      <c r="G27" s="96">
        <v>11016000</v>
      </c>
      <c r="H27" s="85">
        <v>1</v>
      </c>
      <c r="I27" s="83">
        <v>1</v>
      </c>
      <c r="J27" s="68" t="s">
        <v>759</v>
      </c>
      <c r="K27" s="118"/>
      <c r="L27" s="115"/>
      <c r="M27" s="217"/>
      <c r="N27" s="119"/>
    </row>
    <row r="28" spans="1:14" ht="106.5" customHeight="1">
      <c r="A28" s="63" t="s">
        <v>683</v>
      </c>
      <c r="B28" s="72">
        <v>42828</v>
      </c>
      <c r="C28" s="63" t="s">
        <v>707</v>
      </c>
      <c r="D28" s="87">
        <v>9040001042822</v>
      </c>
      <c r="E28" s="41" t="s">
        <v>1</v>
      </c>
      <c r="F28" s="98" t="s">
        <v>711</v>
      </c>
      <c r="G28" s="96">
        <v>3672086</v>
      </c>
      <c r="H28" s="85">
        <v>1</v>
      </c>
      <c r="I28" s="83">
        <v>1</v>
      </c>
      <c r="J28" s="68" t="s">
        <v>759</v>
      </c>
      <c r="K28" s="118"/>
      <c r="L28" s="115"/>
      <c r="M28" s="217"/>
      <c r="N28" s="119"/>
    </row>
    <row r="29" spans="1:14" ht="106.5" customHeight="1">
      <c r="A29" s="63" t="s">
        <v>684</v>
      </c>
      <c r="B29" s="72">
        <v>42837</v>
      </c>
      <c r="C29" s="63" t="s">
        <v>708</v>
      </c>
      <c r="D29" s="87">
        <v>3010705000497</v>
      </c>
      <c r="E29" s="41" t="s">
        <v>756</v>
      </c>
      <c r="F29" s="98" t="s">
        <v>273</v>
      </c>
      <c r="G29" s="96" t="s">
        <v>715</v>
      </c>
      <c r="H29" s="85">
        <v>0.958</v>
      </c>
      <c r="I29" s="83">
        <v>1</v>
      </c>
      <c r="J29" s="44" t="s">
        <v>753</v>
      </c>
      <c r="K29" s="118"/>
      <c r="L29" s="115"/>
      <c r="M29" s="217"/>
      <c r="N29" s="119"/>
    </row>
    <row r="30" spans="1:14" ht="106.5" customHeight="1">
      <c r="A30" s="63" t="s">
        <v>685</v>
      </c>
      <c r="B30" s="78">
        <v>42852</v>
      </c>
      <c r="C30" s="63" t="s">
        <v>709</v>
      </c>
      <c r="D30" s="87">
        <v>9011101031552</v>
      </c>
      <c r="E30" s="65" t="s">
        <v>756</v>
      </c>
      <c r="F30" s="73">
        <v>22278667</v>
      </c>
      <c r="G30" s="79">
        <v>20822400</v>
      </c>
      <c r="H30" s="74">
        <v>0.964</v>
      </c>
      <c r="I30" s="67">
        <v>1</v>
      </c>
      <c r="J30" s="44" t="s">
        <v>753</v>
      </c>
      <c r="K30" s="135"/>
      <c r="L30" s="136"/>
      <c r="M30" s="224"/>
      <c r="N30" s="137"/>
    </row>
    <row r="31" spans="1:14" s="13" customFormat="1" ht="106.5" customHeight="1">
      <c r="A31" s="63" t="s">
        <v>562</v>
      </c>
      <c r="B31" s="72">
        <v>42867</v>
      </c>
      <c r="C31" s="63" t="s">
        <v>718</v>
      </c>
      <c r="D31" s="87">
        <v>6010001030403</v>
      </c>
      <c r="E31" s="65" t="s">
        <v>758</v>
      </c>
      <c r="F31" s="73">
        <v>171897418</v>
      </c>
      <c r="G31" s="73">
        <v>159840000</v>
      </c>
      <c r="H31" s="74">
        <v>0.929</v>
      </c>
      <c r="I31" s="67">
        <v>1</v>
      </c>
      <c r="J31" s="68" t="s">
        <v>764</v>
      </c>
      <c r="K31" s="135"/>
      <c r="L31" s="136"/>
      <c r="M31" s="224"/>
      <c r="N31" s="137"/>
    </row>
    <row r="32" spans="1:14" s="13" customFormat="1" ht="106.5" customHeight="1">
      <c r="A32" s="63" t="s">
        <v>716</v>
      </c>
      <c r="B32" s="72">
        <v>42873</v>
      </c>
      <c r="C32" s="63" t="s">
        <v>719</v>
      </c>
      <c r="D32" s="87">
        <v>3010001129215</v>
      </c>
      <c r="E32" s="65" t="s">
        <v>100</v>
      </c>
      <c r="F32" s="73">
        <v>15039345</v>
      </c>
      <c r="G32" s="73">
        <v>12636000</v>
      </c>
      <c r="H32" s="74">
        <v>0.84</v>
      </c>
      <c r="I32" s="67">
        <v>1</v>
      </c>
      <c r="J32" s="44" t="s">
        <v>753</v>
      </c>
      <c r="K32" s="135"/>
      <c r="L32" s="136"/>
      <c r="M32" s="224"/>
      <c r="N32" s="137"/>
    </row>
    <row r="33" spans="1:14" s="13" customFormat="1" ht="106.5" customHeight="1">
      <c r="A33" s="63" t="s">
        <v>717</v>
      </c>
      <c r="B33" s="72">
        <v>42878</v>
      </c>
      <c r="C33" s="63" t="s">
        <v>720</v>
      </c>
      <c r="D33" s="87">
        <v>2020002098541</v>
      </c>
      <c r="E33" s="65" t="s">
        <v>100</v>
      </c>
      <c r="F33" s="73" t="s">
        <v>101</v>
      </c>
      <c r="G33" s="73">
        <v>5400000</v>
      </c>
      <c r="H33" s="74" t="s">
        <v>98</v>
      </c>
      <c r="I33" s="67">
        <v>1</v>
      </c>
      <c r="J33" s="44" t="s">
        <v>753</v>
      </c>
      <c r="K33" s="135"/>
      <c r="L33" s="136"/>
      <c r="M33" s="224"/>
      <c r="N33" s="137"/>
    </row>
    <row r="34" spans="1:14" s="13" customFormat="1" ht="106.5" customHeight="1">
      <c r="A34" s="63" t="s">
        <v>577</v>
      </c>
      <c r="B34" s="70">
        <v>42885</v>
      </c>
      <c r="C34" s="63" t="s">
        <v>721</v>
      </c>
      <c r="D34" s="223">
        <v>4010701000913</v>
      </c>
      <c r="E34" s="65" t="s">
        <v>1</v>
      </c>
      <c r="F34" s="73">
        <v>9129024</v>
      </c>
      <c r="G34" s="73">
        <v>8640000</v>
      </c>
      <c r="H34" s="74">
        <v>0.946</v>
      </c>
      <c r="I34" s="67">
        <v>1</v>
      </c>
      <c r="J34" s="237" t="s">
        <v>773</v>
      </c>
      <c r="K34" s="135"/>
      <c r="L34" s="136"/>
      <c r="M34" s="224"/>
      <c r="N34" s="137"/>
    </row>
    <row r="35" spans="1:14" s="13" customFormat="1" ht="106.5" customHeight="1">
      <c r="A35" s="63" t="s">
        <v>572</v>
      </c>
      <c r="B35" s="78">
        <v>42886</v>
      </c>
      <c r="C35" s="63" t="s">
        <v>722</v>
      </c>
      <c r="D35" s="223" t="s">
        <v>574</v>
      </c>
      <c r="E35" s="65" t="s">
        <v>100</v>
      </c>
      <c r="F35" s="73">
        <v>75596434</v>
      </c>
      <c r="G35" s="79">
        <v>75168000</v>
      </c>
      <c r="H35" s="74">
        <v>0.994</v>
      </c>
      <c r="I35" s="67">
        <v>1</v>
      </c>
      <c r="J35" s="237" t="s">
        <v>765</v>
      </c>
      <c r="K35" s="135"/>
      <c r="L35" s="136"/>
      <c r="M35" s="225"/>
      <c r="N35" s="137"/>
    </row>
    <row r="36" spans="1:14" ht="106.5" customHeight="1">
      <c r="A36" s="81" t="s">
        <v>591</v>
      </c>
      <c r="B36" s="72">
        <v>42895</v>
      </c>
      <c r="C36" s="81" t="s">
        <v>696</v>
      </c>
      <c r="D36" s="90">
        <v>9010601021385</v>
      </c>
      <c r="E36" s="41" t="s">
        <v>758</v>
      </c>
      <c r="F36" s="226" t="s">
        <v>101</v>
      </c>
      <c r="G36" s="133">
        <v>550076400</v>
      </c>
      <c r="H36" s="82" t="s">
        <v>98</v>
      </c>
      <c r="I36" s="83">
        <v>1</v>
      </c>
      <c r="J36" s="236" t="s">
        <v>766</v>
      </c>
      <c r="K36" s="118"/>
      <c r="L36" s="120"/>
      <c r="M36" s="217"/>
      <c r="N36" s="119"/>
    </row>
    <row r="37" spans="1:14" ht="106.5" customHeight="1">
      <c r="A37" s="63" t="s">
        <v>596</v>
      </c>
      <c r="B37" s="78">
        <v>42901</v>
      </c>
      <c r="C37" s="63" t="s">
        <v>727</v>
      </c>
      <c r="D37" s="87">
        <v>8010501016536</v>
      </c>
      <c r="E37" s="65" t="s">
        <v>100</v>
      </c>
      <c r="F37" s="73" t="s">
        <v>101</v>
      </c>
      <c r="G37" s="79">
        <v>89640000</v>
      </c>
      <c r="H37" s="74" t="s">
        <v>98</v>
      </c>
      <c r="I37" s="67">
        <v>1</v>
      </c>
      <c r="J37" s="236" t="s">
        <v>767</v>
      </c>
      <c r="K37" s="138"/>
      <c r="L37" s="116"/>
      <c r="M37" s="224"/>
      <c r="N37" s="137"/>
    </row>
    <row r="38" spans="1:14" ht="108">
      <c r="A38" s="63" t="s">
        <v>723</v>
      </c>
      <c r="B38" s="106">
        <v>42905</v>
      </c>
      <c r="C38" s="107" t="s">
        <v>728</v>
      </c>
      <c r="D38" s="87">
        <v>7010001064648</v>
      </c>
      <c r="E38" s="65" t="s">
        <v>1</v>
      </c>
      <c r="F38" s="73" t="s">
        <v>743</v>
      </c>
      <c r="G38" s="73">
        <v>7344000</v>
      </c>
      <c r="H38" s="227" t="s">
        <v>98</v>
      </c>
      <c r="I38" s="67">
        <v>1</v>
      </c>
      <c r="J38" s="236" t="s">
        <v>768</v>
      </c>
      <c r="K38" s="138"/>
      <c r="L38" s="115"/>
      <c r="M38" s="218"/>
      <c r="N38" s="137"/>
    </row>
    <row r="39" spans="1:14" ht="106.5" customHeight="1">
      <c r="A39" s="63" t="s">
        <v>608</v>
      </c>
      <c r="B39" s="106">
        <v>42908</v>
      </c>
      <c r="C39" s="107" t="s">
        <v>722</v>
      </c>
      <c r="D39" s="87" t="s">
        <v>732</v>
      </c>
      <c r="E39" s="65" t="s">
        <v>758</v>
      </c>
      <c r="F39" s="232" t="s">
        <v>755</v>
      </c>
      <c r="G39" s="73">
        <v>246240000</v>
      </c>
      <c r="H39" s="74">
        <v>0.999</v>
      </c>
      <c r="I39" s="67">
        <v>1</v>
      </c>
      <c r="J39" s="236" t="s">
        <v>769</v>
      </c>
      <c r="K39" s="138"/>
      <c r="L39" s="115"/>
      <c r="M39" s="218"/>
      <c r="N39" s="137"/>
    </row>
    <row r="40" spans="1:14" ht="106.5" customHeight="1">
      <c r="A40" s="63" t="s">
        <v>613</v>
      </c>
      <c r="B40" s="106">
        <v>42912</v>
      </c>
      <c r="C40" s="108" t="s">
        <v>729</v>
      </c>
      <c r="D40" s="89">
        <v>7010401022916</v>
      </c>
      <c r="E40" s="65" t="s">
        <v>756</v>
      </c>
      <c r="F40" s="73" t="s">
        <v>101</v>
      </c>
      <c r="G40" s="73">
        <v>6015600</v>
      </c>
      <c r="H40" s="227" t="s">
        <v>734</v>
      </c>
      <c r="I40" s="67">
        <v>1</v>
      </c>
      <c r="J40" s="236" t="s">
        <v>770</v>
      </c>
      <c r="K40" s="138"/>
      <c r="L40" s="115"/>
      <c r="M40" s="218"/>
      <c r="N40" s="137"/>
    </row>
    <row r="41" spans="1:14" ht="106.5" customHeight="1">
      <c r="A41" s="63" t="s">
        <v>724</v>
      </c>
      <c r="B41" s="106">
        <v>42913</v>
      </c>
      <c r="C41" s="108" t="s">
        <v>730</v>
      </c>
      <c r="D41" s="87">
        <v>7010605000585</v>
      </c>
      <c r="E41" s="65" t="s">
        <v>756</v>
      </c>
      <c r="F41" s="73">
        <v>3397559</v>
      </c>
      <c r="G41" s="234" t="s">
        <v>776</v>
      </c>
      <c r="H41" s="92">
        <v>0.971</v>
      </c>
      <c r="I41" s="67">
        <v>1</v>
      </c>
      <c r="J41" s="44" t="s">
        <v>773</v>
      </c>
      <c r="K41" s="138"/>
      <c r="L41" s="115"/>
      <c r="M41" s="218"/>
      <c r="N41" s="137"/>
    </row>
    <row r="42" spans="1:14" ht="106.5" customHeight="1">
      <c r="A42" s="63" t="s">
        <v>725</v>
      </c>
      <c r="B42" s="106">
        <v>42914</v>
      </c>
      <c r="C42" s="107" t="s">
        <v>731</v>
      </c>
      <c r="D42" s="87">
        <v>3010401035434</v>
      </c>
      <c r="E42" s="65" t="s">
        <v>100</v>
      </c>
      <c r="F42" s="228" t="s">
        <v>101</v>
      </c>
      <c r="G42" s="79">
        <v>42012000</v>
      </c>
      <c r="H42" s="227" t="s">
        <v>98</v>
      </c>
      <c r="I42" s="67">
        <v>1</v>
      </c>
      <c r="J42" s="44" t="s">
        <v>753</v>
      </c>
      <c r="K42" s="138"/>
      <c r="L42" s="115"/>
      <c r="M42" s="218"/>
      <c r="N42" s="137"/>
    </row>
    <row r="43" spans="1:14" ht="106.5" customHeight="1">
      <c r="A43" s="63" t="s">
        <v>726</v>
      </c>
      <c r="B43" s="106">
        <v>42914</v>
      </c>
      <c r="C43" s="107" t="s">
        <v>731</v>
      </c>
      <c r="D43" s="87">
        <v>301040135434</v>
      </c>
      <c r="E43" s="65" t="s">
        <v>758</v>
      </c>
      <c r="F43" s="228" t="s">
        <v>744</v>
      </c>
      <c r="G43" s="79">
        <v>149995009</v>
      </c>
      <c r="H43" s="227" t="s">
        <v>98</v>
      </c>
      <c r="I43" s="67">
        <v>1</v>
      </c>
      <c r="J43" s="44" t="s">
        <v>753</v>
      </c>
      <c r="K43" s="138"/>
      <c r="L43" s="115"/>
      <c r="M43" s="218"/>
      <c r="N43" s="137"/>
    </row>
    <row r="44" spans="1:14" ht="106.5" customHeight="1">
      <c r="A44" s="63"/>
      <c r="B44" s="106"/>
      <c r="C44" s="107"/>
      <c r="D44" s="87"/>
      <c r="E44" s="65"/>
      <c r="F44" s="123"/>
      <c r="G44" s="79"/>
      <c r="H44" s="92"/>
      <c r="I44" s="67"/>
      <c r="J44" s="68"/>
      <c r="K44" s="138"/>
      <c r="L44" s="115"/>
      <c r="M44" s="139"/>
      <c r="N44" s="137"/>
    </row>
    <row r="45" spans="1:10" ht="13.5">
      <c r="A45" s="45"/>
      <c r="B45" s="39"/>
      <c r="C45" s="38"/>
      <c r="D45" s="38"/>
      <c r="E45" s="40"/>
      <c r="F45" s="41"/>
      <c r="G45" s="42"/>
      <c r="H45" s="41"/>
      <c r="I45" s="43"/>
      <c r="J45" s="44"/>
    </row>
    <row r="46" spans="1:10" ht="13.5">
      <c r="A46" s="45"/>
      <c r="B46" s="39"/>
      <c r="C46" s="38"/>
      <c r="D46" s="38"/>
      <c r="E46" s="40"/>
      <c r="F46" s="41"/>
      <c r="G46" s="42"/>
      <c r="H46" s="41"/>
      <c r="I46" s="43"/>
      <c r="J46" s="44"/>
    </row>
    <row r="47" spans="1:10" ht="13.5">
      <c r="A47" s="45"/>
      <c r="B47" s="39"/>
      <c r="C47" s="38"/>
      <c r="D47" s="38"/>
      <c r="E47" s="40"/>
      <c r="F47" s="41"/>
      <c r="G47" s="42"/>
      <c r="H47" s="41"/>
      <c r="I47" s="43"/>
      <c r="J47" s="44"/>
    </row>
    <row r="48" spans="1:10" ht="13.5">
      <c r="A48" s="45"/>
      <c r="B48" s="39"/>
      <c r="C48" s="38"/>
      <c r="D48" s="38"/>
      <c r="E48" s="40"/>
      <c r="F48" s="41"/>
      <c r="G48" s="42"/>
      <c r="H48" s="41"/>
      <c r="I48" s="43"/>
      <c r="J48" s="44"/>
    </row>
    <row r="49" spans="1:10" ht="13.5">
      <c r="A49" s="45"/>
      <c r="B49" s="39"/>
      <c r="C49" s="38"/>
      <c r="D49" s="38"/>
      <c r="E49" s="40"/>
      <c r="F49" s="41"/>
      <c r="G49" s="42"/>
      <c r="H49" s="41"/>
      <c r="I49" s="43"/>
      <c r="J49" s="44"/>
    </row>
    <row r="50" spans="1:10" ht="13.5">
      <c r="A50" s="45"/>
      <c r="B50" s="39"/>
      <c r="C50" s="38"/>
      <c r="D50" s="38"/>
      <c r="E50" s="40"/>
      <c r="F50" s="41"/>
      <c r="G50" s="42"/>
      <c r="H50" s="41"/>
      <c r="I50" s="43"/>
      <c r="J50" s="44"/>
    </row>
    <row r="51" spans="9:10" ht="13.5">
      <c r="I51" s="21"/>
      <c r="J51" s="22"/>
    </row>
    <row r="52" spans="9:10" ht="13.5">
      <c r="I52" s="21"/>
      <c r="J52" s="22"/>
    </row>
    <row r="53" spans="9:10" ht="13.5">
      <c r="I53" s="21"/>
      <c r="J53" s="22"/>
    </row>
    <row r="54" spans="9:10" ht="13.5">
      <c r="I54" s="21"/>
      <c r="J54" s="22"/>
    </row>
    <row r="55" spans="9:10" ht="13.5">
      <c r="I55" s="21"/>
      <c r="J55" s="22"/>
    </row>
    <row r="56" spans="9:10" ht="13.5">
      <c r="I56" s="21"/>
      <c r="J56" s="22"/>
    </row>
    <row r="57" spans="9:10" ht="13.5">
      <c r="I57" s="21"/>
      <c r="J57" s="22"/>
    </row>
    <row r="58" spans="9:10" ht="13.5">
      <c r="I58" s="21"/>
      <c r="J58" s="22"/>
    </row>
    <row r="59" spans="9:10" ht="13.5">
      <c r="I59" s="21"/>
      <c r="J59" s="22"/>
    </row>
    <row r="60" spans="9:10" ht="13.5">
      <c r="I60" s="21"/>
      <c r="J60" s="22"/>
    </row>
    <row r="61" spans="9:10" ht="13.5">
      <c r="I61" s="21"/>
      <c r="J61" s="22"/>
    </row>
    <row r="62" spans="9:10" ht="13.5">
      <c r="I62" s="21"/>
      <c r="J62" s="22"/>
    </row>
    <row r="63" spans="9:10" ht="13.5">
      <c r="I63" s="21"/>
      <c r="J63" s="22"/>
    </row>
    <row r="64" spans="9:10" ht="13.5">
      <c r="I64" s="21"/>
      <c r="J64" s="22"/>
    </row>
    <row r="65" spans="9:10" ht="13.5">
      <c r="I65" s="21"/>
      <c r="J65" s="22"/>
    </row>
    <row r="66" spans="9:10" ht="13.5">
      <c r="I66" s="21"/>
      <c r="J66" s="22"/>
    </row>
    <row r="67" spans="9:10" ht="13.5">
      <c r="I67" s="21"/>
      <c r="J67" s="22"/>
    </row>
    <row r="68" spans="9:10" ht="13.5">
      <c r="I68" s="21"/>
      <c r="J68" s="22"/>
    </row>
    <row r="69" spans="9:10" ht="13.5">
      <c r="I69" s="21"/>
      <c r="J69" s="22"/>
    </row>
    <row r="70" spans="9:10" ht="13.5">
      <c r="I70" s="21"/>
      <c r="J70" s="22"/>
    </row>
    <row r="71" spans="9:10" ht="13.5">
      <c r="I71" s="21"/>
      <c r="J71" s="22"/>
    </row>
    <row r="72" spans="9:10" ht="13.5">
      <c r="I72" s="21"/>
      <c r="J72" s="22"/>
    </row>
    <row r="73" spans="9:10" ht="13.5">
      <c r="I73" s="21"/>
      <c r="J73" s="22"/>
    </row>
    <row r="74" spans="9:10" ht="13.5">
      <c r="I74" s="21"/>
      <c r="J74" s="22"/>
    </row>
    <row r="75" spans="9:10" ht="13.5">
      <c r="I75" s="21"/>
      <c r="J75" s="22"/>
    </row>
    <row r="76" spans="9:10" ht="13.5">
      <c r="I76" s="21"/>
      <c r="J76" s="22"/>
    </row>
    <row r="77" spans="9:10" ht="13.5">
      <c r="I77" s="21"/>
      <c r="J77" s="22"/>
    </row>
    <row r="78" spans="9:10" ht="13.5">
      <c r="I78" s="21"/>
      <c r="J78" s="22"/>
    </row>
    <row r="79" spans="9:10" ht="13.5">
      <c r="I79" s="21"/>
      <c r="J79" s="22"/>
    </row>
    <row r="80" spans="9:10" ht="13.5">
      <c r="I80" s="21"/>
      <c r="J80" s="22"/>
    </row>
    <row r="81" spans="9:10" ht="13.5">
      <c r="I81" s="21"/>
      <c r="J81" s="22"/>
    </row>
    <row r="82" spans="9:10" ht="13.5">
      <c r="I82" s="21"/>
      <c r="J82" s="22"/>
    </row>
    <row r="83" spans="9:10" ht="13.5">
      <c r="I83" s="21"/>
      <c r="J83" s="22"/>
    </row>
    <row r="84" spans="9:10" ht="13.5">
      <c r="I84" s="21"/>
      <c r="J84" s="22"/>
    </row>
    <row r="85" spans="9:10" ht="13.5">
      <c r="I85" s="21"/>
      <c r="J85" s="22"/>
    </row>
    <row r="86" spans="9:10" ht="13.5">
      <c r="I86" s="21"/>
      <c r="J86" s="22"/>
    </row>
    <row r="87" spans="9:10" ht="13.5">
      <c r="I87" s="21"/>
      <c r="J87" s="22"/>
    </row>
    <row r="88" spans="9:10" ht="13.5">
      <c r="I88" s="21"/>
      <c r="J88" s="22"/>
    </row>
    <row r="89" spans="9:10" ht="13.5">
      <c r="I89" s="21"/>
      <c r="J89" s="22"/>
    </row>
    <row r="90" spans="9:10" ht="13.5">
      <c r="I90" s="21"/>
      <c r="J90" s="22"/>
    </row>
    <row r="91" spans="9:10" ht="13.5">
      <c r="I91" s="21"/>
      <c r="J91" s="22"/>
    </row>
    <row r="92" spans="9:10" ht="13.5">
      <c r="I92" s="21"/>
      <c r="J92" s="22"/>
    </row>
    <row r="93" spans="9:10" ht="13.5">
      <c r="I93" s="21"/>
      <c r="J93" s="22"/>
    </row>
    <row r="94" spans="9:10" ht="13.5">
      <c r="I94" s="21"/>
      <c r="J94" s="22"/>
    </row>
    <row r="95" spans="9:10" ht="13.5">
      <c r="I95" s="21"/>
      <c r="J95" s="22"/>
    </row>
  </sheetData>
  <sheetProtection/>
  <autoFilter ref="A4:K43">
    <sortState ref="A5:K95">
      <sortCondition sortBy="value" ref="B5:B95"/>
    </sortState>
  </autoFilter>
  <mergeCells count="3">
    <mergeCell ref="A2:J2"/>
    <mergeCell ref="A3:B3"/>
    <mergeCell ref="F3:J3"/>
  </mergeCells>
  <dataValidations count="3">
    <dataValidation type="date" allowBlank="1" showInputMessage="1" showErrorMessage="1" prompt="平成24年4月1日の形式で入力する。" sqref="B15 B36 B19:B24 B6:B13 B25:B29">
      <formula1>41000</formula1>
      <formula2>41364</formula2>
    </dataValidation>
    <dataValidation allowBlank="1" showInputMessage="1" showErrorMessage="1" promptTitle="入力方法" prompt="半角数字で入力して下さい。" errorTitle="参考" error="半角数字で入力して下さい。" imeMode="halfAlpha" sqref="G31:G35 G6:G12 G14:G24 G25:G29"/>
    <dataValidation errorStyle="information" type="date" allowBlank="1" showInputMessage="1" showErrorMessage="1" prompt="平成27年4月1日の形式で入力する。" sqref="B16:B18">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0"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zoomScaleSheetLayoutView="85" workbookViewId="0" topLeftCell="A3">
      <selection activeCell="L3" sqref="L1:L16384"/>
    </sheetView>
  </sheetViews>
  <sheetFormatPr defaultColWidth="9.00390625" defaultRowHeight="13.5"/>
  <cols>
    <col min="1" max="1" width="23.875" style="11" customWidth="1"/>
    <col min="2" max="2" width="23.75390625" style="239" customWidth="1"/>
    <col min="3" max="3" width="17.375" style="11" customWidth="1"/>
    <col min="4" max="4" width="23.125" style="11" customWidth="1"/>
    <col min="5" max="5" width="18.625" style="11" customWidth="1"/>
    <col min="6" max="6" width="17.375" style="11" customWidth="1"/>
    <col min="7" max="7" width="14.625" style="239" customWidth="1"/>
    <col min="8" max="8" width="14.625" style="11" customWidth="1"/>
    <col min="9" max="10" width="6.50390625" style="11" bestFit="1" customWidth="1"/>
    <col min="11" max="11" width="9.75390625" style="11" customWidth="1"/>
    <col min="12" max="16384" width="9.00390625" style="11" customWidth="1"/>
  </cols>
  <sheetData>
    <row r="1" ht="13.5">
      <c r="A1" s="10" t="s">
        <v>23</v>
      </c>
    </row>
    <row r="2" spans="1:11" ht="13.5">
      <c r="A2" s="313" t="s">
        <v>24</v>
      </c>
      <c r="B2" s="313"/>
      <c r="C2" s="313"/>
      <c r="D2" s="313"/>
      <c r="E2" s="313"/>
      <c r="F2" s="313"/>
      <c r="G2" s="313"/>
      <c r="H2" s="313"/>
      <c r="I2" s="313"/>
      <c r="J2" s="313"/>
      <c r="K2" s="313"/>
    </row>
    <row r="4" spans="1:11" ht="21" customHeight="1">
      <c r="A4" s="10" t="s">
        <v>782</v>
      </c>
      <c r="F4" s="328" t="str">
        <f>'[10]横浜総括表（様式１）'!F3:I3</f>
        <v>（審議対象期間　平成29年4月1日～平成29年6月30日）</v>
      </c>
      <c r="G4" s="328"/>
      <c r="H4" s="328"/>
      <c r="I4" s="328"/>
      <c r="J4" s="328"/>
      <c r="K4" s="328"/>
    </row>
    <row r="5" spans="1:11" s="13" customFormat="1" ht="47.25" customHeight="1">
      <c r="A5" s="59" t="s">
        <v>25</v>
      </c>
      <c r="B5" s="59" t="s">
        <v>2</v>
      </c>
      <c r="C5" s="59" t="s">
        <v>5</v>
      </c>
      <c r="D5" s="59" t="s">
        <v>7</v>
      </c>
      <c r="E5" s="59" t="s">
        <v>61</v>
      </c>
      <c r="F5" s="59" t="s">
        <v>10</v>
      </c>
      <c r="G5" s="59" t="s">
        <v>8</v>
      </c>
      <c r="H5" s="59" t="s">
        <v>3</v>
      </c>
      <c r="I5" s="59" t="s">
        <v>9</v>
      </c>
      <c r="J5" s="59" t="s">
        <v>56</v>
      </c>
      <c r="K5" s="59" t="s">
        <v>4</v>
      </c>
    </row>
    <row r="6" spans="1:11" s="13" customFormat="1" ht="90" customHeight="1">
      <c r="A6" s="244" t="s">
        <v>783</v>
      </c>
      <c r="B6" s="75" t="s">
        <v>784</v>
      </c>
      <c r="C6" s="77">
        <v>42852</v>
      </c>
      <c r="D6" s="75" t="s">
        <v>785</v>
      </c>
      <c r="E6" s="245">
        <v>4011001005165</v>
      </c>
      <c r="F6" s="71" t="s">
        <v>786</v>
      </c>
      <c r="G6" s="246">
        <v>8629200</v>
      </c>
      <c r="H6" s="246">
        <v>4255200</v>
      </c>
      <c r="I6" s="166">
        <v>0.493</v>
      </c>
      <c r="J6" s="164">
        <v>4</v>
      </c>
      <c r="K6" s="68"/>
    </row>
    <row r="7" spans="1:11" s="29" customFormat="1" ht="61.5" customHeight="1" hidden="1">
      <c r="A7" s="247"/>
      <c r="B7" s="140"/>
      <c r="C7" s="248"/>
      <c r="D7" s="247"/>
      <c r="E7" s="247"/>
      <c r="F7" s="247"/>
      <c r="G7" s="140"/>
      <c r="H7" s="248"/>
      <c r="I7" s="248"/>
      <c r="J7" s="249"/>
      <c r="K7" s="247"/>
    </row>
    <row r="8" spans="1:11" s="29" customFormat="1" ht="61.5" customHeight="1" hidden="1">
      <c r="A8" s="247"/>
      <c r="B8" s="140"/>
      <c r="C8" s="248"/>
      <c r="D8" s="247"/>
      <c r="E8" s="247"/>
      <c r="F8" s="247"/>
      <c r="G8" s="140"/>
      <c r="H8" s="248"/>
      <c r="I8" s="248"/>
      <c r="J8" s="249"/>
      <c r="K8" s="247"/>
    </row>
    <row r="9" spans="1:11" s="29" customFormat="1" ht="61.5" customHeight="1" hidden="1">
      <c r="A9" s="247"/>
      <c r="B9" s="140"/>
      <c r="C9" s="248"/>
      <c r="D9" s="247"/>
      <c r="E9" s="247"/>
      <c r="F9" s="247"/>
      <c r="G9" s="140"/>
      <c r="H9" s="248"/>
      <c r="I9" s="248"/>
      <c r="J9" s="249"/>
      <c r="K9" s="247"/>
    </row>
    <row r="10" spans="1:11" s="29" customFormat="1" ht="61.5" customHeight="1" hidden="1">
      <c r="A10" s="247"/>
      <c r="B10" s="140"/>
      <c r="C10" s="248"/>
      <c r="D10" s="247"/>
      <c r="E10" s="247"/>
      <c r="F10" s="247"/>
      <c r="G10" s="140"/>
      <c r="H10" s="248"/>
      <c r="I10" s="248"/>
      <c r="J10" s="249"/>
      <c r="K10" s="247"/>
    </row>
    <row r="11" ht="9.75" customHeight="1"/>
    <row r="12" spans="1:11" ht="13.5">
      <c r="A12" s="319" t="s">
        <v>13</v>
      </c>
      <c r="B12" s="319"/>
      <c r="C12" s="319"/>
      <c r="D12" s="319"/>
      <c r="E12" s="319"/>
      <c r="F12" s="319"/>
      <c r="G12" s="319"/>
      <c r="H12" s="319"/>
      <c r="I12" s="319"/>
      <c r="J12" s="319"/>
      <c r="K12" s="319"/>
    </row>
    <row r="13" spans="1:11" ht="13.5">
      <c r="A13" s="14" t="s">
        <v>12</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2017-10-05T04:46:58Z</cp:lastPrinted>
  <dcterms:created xsi:type="dcterms:W3CDTF">2005-02-04T02:27:22Z</dcterms:created>
  <dcterms:modified xsi:type="dcterms:W3CDTF">2017-11-21T04:21:55Z</dcterms:modified>
  <cp:category/>
  <cp:version/>
  <cp:contentType/>
  <cp:contentStatus/>
</cp:coreProperties>
</file>