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6" tabRatio="813" firstSheet="1" activeTab="1"/>
  </bookViews>
  <sheets>
    <sheet name="東京・横浜総括表（様式１）" sheetId="1" state="hidden" r:id="rId1"/>
    <sheet name="東京・横浜総括表（様式１）  " sheetId="2" r:id="rId2"/>
    <sheet name="東京総括表（様式１）" sheetId="3" r:id="rId3"/>
    <sheet name="東京別記様式 2（競争入札（公共工事））" sheetId="4" r:id="rId4"/>
    <sheet name="東京別記様式 3（随意契約（公共工事））" sheetId="5" r:id="rId5"/>
    <sheet name="東京別記様式 4（競争入札（物品役務等））" sheetId="6" r:id="rId6"/>
    <sheet name="東京別記様式 5（随意契約（物品役務等））" sheetId="7" r:id="rId7"/>
    <sheet name="東京別記様式 6（応札（応募）業者数1者関連）" sheetId="8" r:id="rId8"/>
    <sheet name="横浜総括表（様式１）" sheetId="9" r:id="rId9"/>
    <sheet name="横浜別記様式 2（競争入札（公共工事））" sheetId="10" r:id="rId10"/>
    <sheet name="横浜別記様式 3（随意契約（公共工事））" sheetId="11" r:id="rId11"/>
    <sheet name="横浜別記様式 4（競争入札（物品役務等））" sheetId="12" r:id="rId12"/>
    <sheet name="横浜別記様式 5（随意契約（物品役務等））" sheetId="13" r:id="rId13"/>
    <sheet name="横浜別記様式 6（応札（応募）業者数1者関連）"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11" hidden="1">'横浜別記様式 4（競争入札（物品役務等））'!$A$5:$L$64</definedName>
    <definedName name="_xlnm._FilterDatabase" localSheetId="12" hidden="1">'横浜別記様式 5（随意契約（物品役務等））'!$A$5:$N$68</definedName>
    <definedName name="_xlnm._FilterDatabase" localSheetId="13" hidden="1">'横浜別記様式 6（応札（応募）業者数1者関連）'!$A$4:$K$47</definedName>
    <definedName name="_xlnm._FilterDatabase" localSheetId="3" hidden="1">'東京別記様式 2（競争入札（公共工事））'!$A$5:$K$5</definedName>
    <definedName name="_xlnm._FilterDatabase" localSheetId="5" hidden="1">'東京別記様式 4（競争入札（物品役務等））'!$A$5:$K$117</definedName>
    <definedName name="_xlnm._FilterDatabase" localSheetId="6" hidden="1">'東京別記様式 5（随意契約（物品役務等））'!$A$5:$L$92</definedName>
    <definedName name="_xlnm._FilterDatabase" localSheetId="7" hidden="1">'東京別記様式 6（応札（応募）業者数1者関連）'!$A$4:$J$72</definedName>
    <definedName name="_xlfn.COUNTIFS" hidden="1">#NAME?</definedName>
    <definedName name="_xlfn.IFERROR" hidden="1">#NAME?</definedName>
    <definedName name="OLE_LINK1" localSheetId="8">'横浜総括表（様式１）'!$F$9</definedName>
    <definedName name="OLE_LINK1" localSheetId="0">'東京・横浜総括表（様式１）'!$F$9</definedName>
    <definedName name="OLE_LINK1" localSheetId="1">'東京・横浜総括表（様式１）  '!$F$9</definedName>
    <definedName name="OLE_LINK1" localSheetId="2">'東京総括表（様式１）'!$F$9</definedName>
    <definedName name="_xlnm.Print_Area" localSheetId="10">'横浜別記様式 3（随意契約（公共工事））'!$A$1:$L$13</definedName>
    <definedName name="_xlnm.Print_Area" localSheetId="11">'横浜別記様式 4（競争入札（物品役務等））'!$A$1:$K$67</definedName>
    <definedName name="_xlnm.Print_Area" localSheetId="12">'横浜別記様式 5（随意契約（物品役務等））'!$A$1:$L$73</definedName>
    <definedName name="_xlnm.Print_Area" localSheetId="13">'横浜別記様式 6（応札（応募）業者数1者関連）'!$A$1:$J$47</definedName>
    <definedName name="_xlnm.Print_Area" localSheetId="3">'東京別記様式 2（競争入札（公共工事））'!$A$1:$K$13</definedName>
    <definedName name="_xlnm.Print_Area" localSheetId="4">'東京別記様式 3（随意契約（公共工事））'!$A$1:$L$12</definedName>
    <definedName name="_xlnm.Print_Area" localSheetId="5">'東京別記様式 4（競争入札（物品役務等））'!$A$1:$K$120</definedName>
    <definedName name="_xlnm.Print_Area" localSheetId="6">'東京別記様式 5（随意契約（物品役務等））'!$A$1:$L$92</definedName>
    <definedName name="_xlnm.Print_Area" localSheetId="7">'東京別記様式 6（応札（応募）業者数1者関連）'!$A$1:$J$72</definedName>
    <definedName name="_xlnm.Print_Titles" localSheetId="11">'横浜別記様式 4（競争入札（物品役務等））'!$1:$5</definedName>
    <definedName name="_xlnm.Print_Titles" localSheetId="12">'横浜別記様式 5（随意契約（物品役務等））'!$1:$5</definedName>
    <definedName name="_xlnm.Print_Titles" localSheetId="13">'横浜別記様式 6（応札（応募）業者数1者関連）'!$1:$4</definedName>
    <definedName name="_xlnm.Print_Titles" localSheetId="5">'東京別記様式 4（競争入札（物品役務等））'!$1:$5</definedName>
    <definedName name="_xlnm.Print_Titles" localSheetId="6">'東京別記様式 5（随意契約（物品役務等））'!$1:$5</definedName>
    <definedName name="_xlnm.Print_Titles" localSheetId="7">'東京別記様式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<sst xmlns="http://schemas.openxmlformats.org/spreadsheetml/2006/main" count="2908" uniqueCount="958">
  <si>
    <t xml:space="preserve">入札参加（応募）資格の内容
（請負実績、実務経験者の在籍等）                      </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</si>
  <si>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</si>
  <si>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</si>
  <si>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</si>
  <si>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</si>
  <si>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</si>
  <si>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</si>
  <si>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</si>
  <si>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</si>
  <si>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</si>
  <si>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</si>
  <si>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</si>
  <si>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</si>
  <si>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</si>
  <si>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（部局名：東京税関）</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</si>
  <si>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</si>
  <si>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</si>
  <si>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</si>
  <si>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</si>
  <si>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</si>
  <si>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</si>
  <si>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</si>
  <si>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</si>
  <si>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</si>
  <si>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</si>
  <si>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</si>
  <si>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</si>
  <si>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</si>
  <si>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</si>
  <si>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</si>
  <si>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</si>
  <si>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</si>
  <si>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</si>
  <si>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</si>
  <si>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</si>
  <si>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</si>
  <si>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</si>
  <si>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</si>
  <si>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</si>
  <si>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</si>
  <si>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</si>
  <si>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</si>
  <si>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</si>
  <si>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</si>
  <si>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</si>
  <si>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契　約　一　覧　表　総　括　表</t>
  </si>
  <si>
    <t>区　　分</t>
  </si>
  <si>
    <t>件　　数</t>
  </si>
  <si>
    <t>件</t>
  </si>
  <si>
    <t>⑷　不落・不調随意契約方式　</t>
  </si>
  <si>
    <t>（部局名：東京税関）</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</si>
  <si>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</si>
  <si>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</si>
  <si>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</si>
  <si>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</si>
  <si>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</si>
  <si>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法人番号</t>
  </si>
  <si>
    <t>同種の他の契約の予定価格を類推されるおそれがあるため公表しない</t>
  </si>
  <si>
    <t>一般競争入札</t>
  </si>
  <si>
    <t>同種の他の契約の予定価格を類推されるおそれがあるため公表しない</t>
  </si>
  <si>
    <t>公募を実施した結果、業務履行可能な者が1者しかなく競争を許さないことから会計法第29条の3第4項に該当するため。</t>
  </si>
  <si>
    <t>成田空港合同庁舎設備保守
一式</t>
  </si>
  <si>
    <t>成田空港PTB諸設備保守
一式</t>
  </si>
  <si>
    <t>成田空港合同庁舎警備業務
一式</t>
  </si>
  <si>
    <t>成田国際空港地区清掃業務　
一式</t>
  </si>
  <si>
    <t>前橋地方合同庁舎警備業務
一式</t>
  </si>
  <si>
    <t>山形地方合同庁舎ほか7庁自家用電気工作物保安管理業務
一式</t>
  </si>
  <si>
    <t>センチュリー株式会社
東京都文京区千駄木１－２３－６</t>
  </si>
  <si>
    <t>株式会社モビメント
埼玉県新座市大和田２－１－１９</t>
  </si>
  <si>
    <t>医療法人社団日健会
東京都江東区亀戸６－５６－１５</t>
  </si>
  <si>
    <t>株式会社秋山商会
東京都中央区東日本橋２－１３－５</t>
  </si>
  <si>
    <t>株式会社チヨダサイエンス
東京都千代田区鍛冶町１－８－６</t>
  </si>
  <si>
    <t>株式会社ノビタス
神奈川県横浜市港北区新横浜３－１７－５</t>
  </si>
  <si>
    <t>株式会社千代田テクノル
東京都文京区湯島１－７－１２</t>
  </si>
  <si>
    <t>株式会社イー・アール
茨城県龍ヶ崎市佐貫３－１１－１４</t>
  </si>
  <si>
    <t>新潟交友事業株式会社
新潟県新潟市東区材木町１－４６</t>
  </si>
  <si>
    <t>トッパン・フォームズ株式会社
東京都港区東新橋１－７－３</t>
  </si>
  <si>
    <t>八洲電機株式会社
東京都港区新橋３－１－１</t>
  </si>
  <si>
    <t>日本美装株式会社
埼玉県さいたま市浦和区常盤９－１４－６</t>
  </si>
  <si>
    <t>新生ビルテクノ株式会社
東京都文京区千駄木３－５０－１３</t>
  </si>
  <si>
    <t>株式会社山形環境エンジニアリング
山形県寒河江市高田３－１１０－１</t>
  </si>
  <si>
    <t>ヒューマン建物管理協同組合
東京都新宿区百人町３－１－６</t>
  </si>
  <si>
    <t>株式会社Ｂ７
東京都武蔵野市桜堤１－２－１４－５０３</t>
  </si>
  <si>
    <t>日本電気株式会社
東京都港区芝５－７－１</t>
  </si>
  <si>
    <t>ＡＯＳデータ株式会社
東京都港区虎ノ門５－１－５</t>
  </si>
  <si>
    <t>Ｄｙｎａｂｏｏｋ株式会社
東京都江東区豊洲５－６－１５</t>
  </si>
  <si>
    <t>株式会社秋葉商店
千葉県茂原市小林１９７８－２９</t>
  </si>
  <si>
    <t>株式会社成田エアポートテクノ
千葉県成田市古込字古込１－１</t>
  </si>
  <si>
    <t>株式会社成田空港美整社
千葉県成田市取香５２９－６３</t>
  </si>
  <si>
    <t>株式会社マルハチ
神奈川県横浜市鶴見区鶴見中央４－２－１４</t>
  </si>
  <si>
    <t>一般競争入札（総合評価方式）</t>
  </si>
  <si>
    <t>－</t>
  </si>
  <si>
    <t>PTB共用部分清掃作業
一式</t>
  </si>
  <si>
    <t>第1PTB害虫等生息調査及び駆除作業（共用部分含む）
一式</t>
  </si>
  <si>
    <t>第2PTB害虫等生息調査及び駆除作業（共用部分含む）
一式</t>
  </si>
  <si>
    <t>成田国際空港旅客ターミナルビルの建物及び設備のうち官民共用部分に係る修理、部品取替、保守点検等の契約事務費に関する契約
一式</t>
  </si>
  <si>
    <t>成田空港合同庁舎昇降機保守
一式</t>
  </si>
  <si>
    <t>成田国際空港内における供給および通信網の使用に関する契約
一式</t>
  </si>
  <si>
    <t>成田国際空港内における供給に関する契約（共有）
一式</t>
  </si>
  <si>
    <t>税関用到着ボード使用料に関する契約
一式</t>
  </si>
  <si>
    <t xml:space="preserve">成田国際空港第2旅客ターミナルにおけるX線CTスキャン検査装置用BHSコンベアの使用料及び維持管理費に関する契約　
一式
</t>
  </si>
  <si>
    <t>東京国際空港ターミナル株式会社
東京都大田区羽田空港２－６－５</t>
  </si>
  <si>
    <t>日本空港ビルデング株式会社
東京都大田区羽田空港３－３－２</t>
  </si>
  <si>
    <t>東京臨海熱供給株式会社
東京都江東区有明３－６－１１</t>
  </si>
  <si>
    <t>独立行政法人国立印刷局
東京都港区虎ノ門２－２－５</t>
  </si>
  <si>
    <t>株式会社フィスメック
東京都千代田区内神田２－１５－９</t>
  </si>
  <si>
    <t>有限会社メディカルハート志津
千葉県佐倉市上志津１６６９－２０３</t>
  </si>
  <si>
    <t>株式会社ヒューマン・タッチ
千葉県船橋市本町７－１０－２</t>
  </si>
  <si>
    <t>ダウ・ジョーンズ･ジャパン株式会社
東京都千代田区大手町１－５－１</t>
  </si>
  <si>
    <t>株式会社帝国データバンク
東京都港区南青山２－５－２０</t>
  </si>
  <si>
    <t>ＩＨＳマークイットジャパン合同会社
東京都中央区京橋３－１－１</t>
  </si>
  <si>
    <t>株式会社東京商工リサーチ
東京都千代田区大手町１－３－１</t>
  </si>
  <si>
    <t>株式会社日本経済新聞社
東京都千代田区大手町１－３－７
日経メディアマーケティング株式会社
東京都千代田区大手町１－３－７</t>
  </si>
  <si>
    <t>3010001033086
7010001025724</t>
  </si>
  <si>
    <t>空港施設株式会社
東京都大田区羽田空港１－６－５</t>
  </si>
  <si>
    <t>株式会社ＩＨＩ検査計測
東京都品川区南大井６－２５－３</t>
  </si>
  <si>
    <t>イービストレード株式会社
東京都千代田区神田多町２－１</t>
  </si>
  <si>
    <t>海洋総合開発株式会社
東京都中央区京橋１－１４－４
東京センチュリー株式会社
東京都千代田区神田練塀町３</t>
  </si>
  <si>
    <t>9010001065116
6010401015821</t>
  </si>
  <si>
    <t>さいたま商工会議所
埼玉県さいたま市浦和区高砂３－１７－１５</t>
  </si>
  <si>
    <t>新潟県住宅供給公社
新潟県新潟市中央区新光町１５－２</t>
  </si>
  <si>
    <t>日本通運株式会社千葉支店
千葉県千葉市美浜区中瀬１－３</t>
  </si>
  <si>
    <t>ディー・エイチ・エル・ジャパン株式会社
東京都品川区東品川１－３７－８</t>
  </si>
  <si>
    <t>フェデラルエクスプレスジャパン合同会社
千葉県千葉市美浜区中瀬２－６－１</t>
  </si>
  <si>
    <t>ユーピーエス・ジャパン株式会社
東京都港区芝浦４－１３－２３</t>
  </si>
  <si>
    <t>両津南埠頭ビル株式会社
新潟県佐渡市両津湊３５３－１</t>
  </si>
  <si>
    <t>日本郵便株式会社東京支社
東京都港区赤坂１－１４－１４</t>
  </si>
  <si>
    <t>東京都東京港管理事務所
東京都港区港南３－９－５６</t>
  </si>
  <si>
    <t>株式会社ゼンリン
福岡県北九州市小倉北区室町１－１－１</t>
  </si>
  <si>
    <t>ＩＮＴＥＲＮＡＴＩＯＮＡＬ　ＡＩＲ　ＴＲＡＮＳＰＯＲＴ　ＡＳＳＯＣＩＡＴＩＯＮ
８００　Ｐｌａｃｅ　Ｖｉｃｔｏｒｉａ、Ｐ．Ｏ．Ｂｏｘ１１３、Ｍｏｎｔｒｅａｌ、Ｑｕｅｂｅｃ、Ｃａｎａｄａ</t>
  </si>
  <si>
    <t>-</t>
  </si>
  <si>
    <t>株式会社ＮＴＴデータ・アイ
東京都新宿区揚場町１－１８</t>
  </si>
  <si>
    <t>成田国際空港株式会社
千葉県成田市古込字古込１－１</t>
  </si>
  <si>
    <t>エアポートメンテナンスサービス株式会社
千葉県成田市三里塚字御料牧場１－２</t>
  </si>
  <si>
    <t>ＮＡＡセーフティサポート株式会社
千葉県成田市古込字古込１－１</t>
  </si>
  <si>
    <t>株式会社環境コントロールセンター
千葉県千葉市中央区宮崎１－２２－１０</t>
  </si>
  <si>
    <t>日本オーチス・エレベータ株式会社関東支店
埼玉県さいたま市大宮区桜木町１－１１－９</t>
  </si>
  <si>
    <t>株式会社グリーンポート・エージェンシー
千葉県成田市古込字古込１－１</t>
  </si>
  <si>
    <t>空港情報通信株式会社
千葉県成田市古込字古込１－１</t>
  </si>
  <si>
    <t>フェデラルエクスプレスジャパン合同会社
千葉県千葉市美浜区中瀬２－６－１</t>
  </si>
  <si>
    <t>国際空港上屋株式会社
千葉県成田市駒井野字天並野２１２１</t>
  </si>
  <si>
    <t>国立大学法人東京大学
東京都文京区本郷７－３－１</t>
  </si>
  <si>
    <t>東京国際空港貨物地区における電気の供給については、左記業者が一括して行っており、契約相手方が特定され競争を許さないことから、会計法第29条の3第4項に該当するため。（根拠区分：二（ロ））</t>
  </si>
  <si>
    <t>本契約に係る維持管理業務については、左記業者が一括して行っており、契約相手方が特定され、契約価格の競争による契約相手方の選定を許さないことから、会計法第29条の3第4項に該当するため。（根拠区分ロ）</t>
  </si>
  <si>
    <t>東京国際空港における上下水道の供給については左記業者が一括して行っており、契約相手方が特定され、契約価格の競争による契約相手方の選定を許さないことから、会計法第29条の3第4項に該当するため。（根拠区分二（ロ））</t>
  </si>
  <si>
    <t>同施設は、官民共有施設であり、管理者である左記業者が、空港開港当初より一括して冷温水を需給しており、契約相手方は同社に限られ、競争を許さないことから、会計法第29条の3第4項に該当するため。（根拠区分二（ロ））</t>
  </si>
  <si>
    <t>官報の編集、印刷及びこれらに付帯する事務は、内閣府より独立行政法人国立印刷局に委任されており、競争を許さないことから会計法第29条の3第4項に該当するため。根拠区分：ハ</t>
  </si>
  <si>
    <t>公募を実施し、申し込みのあった者のうち当関の要件を満たす全ての者と契約したものであり、競争を許さないことから会計法29 条の3第4項に該当するため。</t>
  </si>
  <si>
    <t>ビジネス情報等の収集に不可欠な新聞・雑誌記事、企業情報、財務情報等のデータベース検索サービスである日経テレコン21について、当該情報を提供することができる唯一の者であって、会計法第29条の3第4項に該当するため。根拠区分：二（ヘ）</t>
  </si>
  <si>
    <t>当該業務を供給できる唯一の業者であることから会計法第29条の3第4項に該当するため。根拠区分：ロ</t>
  </si>
  <si>
    <t>計法第29条の3第4項（契約の性質又は目的が競争を許さない場合）
当該契約は民間部分を含むターミナルビル全体を対象とした三者契約（新潟空港ビルディング㈱、官庁、同社）を締結しており、主たる発注者である新潟空港ビルディング㈱が選定した業者が当該業務を遂行できる唯一の業者であり競争を許さないことから会計法第29条の3第4項に該当する。（根拠区分：二（ロ））</t>
  </si>
  <si>
    <t>公募を実施した結果、業務履行可能な者が1者しかなく競争を許さないことから会計法第29条の3第4項に該当するため</t>
  </si>
  <si>
    <t>成田国際空港から排出される一般廃棄物を処理できる唯一の業者であることから会計法第29条の3第4項に該当するため。(根拠区分：ロ)</t>
  </si>
  <si>
    <t>公募を実施した結果、応募者がいなかったため当局の条件を満たす相手方を選定したものであり、契約価格の競争による相手方の選定を許さず、会計法第29条の3第4項に該当するため。</t>
  </si>
  <si>
    <t>@25.63円kwh</t>
  </si>
  <si>
    <t>@847円ほか</t>
  </si>
  <si>
    <t>@6,072円ほか</t>
  </si>
  <si>
    <t>＠110円</t>
  </si>
  <si>
    <t>契約金額に維持管理費を含む</t>
  </si>
  <si>
    <t>分担予定額18,022円</t>
  </si>
  <si>
    <t>分担予定額37,183円</t>
  </si>
  <si>
    <t>株式会社ＤＧフィナンシャルテクノロジー
東京都渋谷区恵比寿南３－５－７</t>
  </si>
  <si>
    <t>医療法人社団彩新会
東京都江東区青海２－５－１０</t>
  </si>
  <si>
    <t>加賀ソルネット株式会社
東京都中央区八丁堀３－２７－１０</t>
  </si>
  <si>
    <t>他官署で調達手続きを実施のため</t>
  </si>
  <si>
    <t>株式会社日立ハイテクソリューションズ
東京都港区虎ノ門１－１７－１</t>
  </si>
  <si>
    <t>令和4年度東京港湾合同庁舎他20庁舎における電気の需給　3,675,282kWhほか</t>
  </si>
  <si>
    <t>支出負担行為担当官
東京税関総務部長
津田　秀夫
東京都江東区青海２－７－１１
ほか９官署</t>
  </si>
  <si>
    <t>仙台空港官庁部分他9庁舎における電気供給単価契約</t>
  </si>
  <si>
    <t>支出負担行為担当官
東京税関総務部長
津田　秀夫
東京都江東区青海２－７－１１
ほか１４官署</t>
  </si>
  <si>
    <t>ゼロワットパワー株式会社
千葉県柏市若柴１７８－４　柏の葉キャンパスＫＯＩＬ</t>
  </si>
  <si>
    <t>日立造船株式会社
大阪府大阪市住之江区南港北１－７－８９</t>
  </si>
  <si>
    <t>①一般競争入札</t>
  </si>
  <si>
    <t>@基本料金
＠1,630.20円
ほか</t>
  </si>
  <si>
    <t>@1,036.74円
ほか</t>
  </si>
  <si>
    <t>分担予定額92,244,040円</t>
  </si>
  <si>
    <t>分担予定額
13,157,998円</t>
  </si>
  <si>
    <t>令和4年度大井出張所における現金等運搬警備業務
241回</t>
  </si>
  <si>
    <t>支出負担行為担当官
東京税関総務部長
津田　秀夫
東京都江東区青海２－７－１１</t>
  </si>
  <si>
    <t>テイケイ株式会社
東京都新宿区歌舞伎町１-１-１６</t>
  </si>
  <si>
    <t>@14,707円</t>
  </si>
  <si>
    <t>令和4年度遠隔操作カメラの賃貸借（単価契約）
遠隔操作カメラ一式3768日・式
ほか2品目</t>
  </si>
  <si>
    <t>支出負担行為担当官
東京税関総務部長
津田　秀夫
東京都江東区青海２－７－１１</t>
  </si>
  <si>
    <t>＠2,200円ほか</t>
  </si>
  <si>
    <t>令和4年度電離放射線（X線）被曝線量測定業務委託（単価契約）
X線装置装着用3201件　
ほか2品目</t>
  </si>
  <si>
    <t>支出負担行為担当官
東京税関総務部長
津田　秀夫
東京都江東区青海２－７－１１</t>
  </si>
  <si>
    <t>＠440円ほか</t>
  </si>
  <si>
    <t>令和4年度　東京税関コンテナ検査センター及び
東京税関城南島コンテナ検査センター車両誘導等業務委託（単価契約）　一式</t>
  </si>
  <si>
    <t>令和4年度　東京税関新潟コンテナ検査センター車両誘導等業務委託（単価契約）　一式</t>
  </si>
  <si>
    <t>令和4年度　麻薬探知犬飼料の調達（単価契約）
麻薬探知犬飼料B　287袋
ほか3品目</t>
  </si>
  <si>
    <t>令和4年度　麻薬探知犬の飼育管理及びダミー作成の業務委託（成田）
平日業務委託　466人日
ほか3項目</t>
  </si>
  <si>
    <t>令和4年度　麻薬探知犬の飼育管理業務委託（羽田）
飼育管理業務①平日182回　ほか5項目</t>
  </si>
  <si>
    <t>令和4年度　貨物等運搬契約
約1037件　ほか153項目</t>
  </si>
  <si>
    <t>株式会社ＹＡＲＵＳＨＩＫＡ
新潟県新潟市中央区下所島２－８－１４</t>
  </si>
  <si>
    <t>株式会社成瀬商店
東京都江東区亀戸６－１－３</t>
  </si>
  <si>
    <t>株式会社大和総建プロテック
埼玉県さいたま市大宮区櫛引町１－７３１　３ＧＨ櫛引２０２</t>
  </si>
  <si>
    <t>株式会社フロントベル
埼玉県越谷市谷中町４－１７０</t>
  </si>
  <si>
    <t>名鉄ゴールデン航空株式会社
東京都江東区南砂７－１２－４東東京流通センターＢ棟６階</t>
  </si>
  <si>
    <t>@1914円</t>
  </si>
  <si>
    <t>@1,045円</t>
  </si>
  <si>
    <t>@6,842円ほか</t>
  </si>
  <si>
    <t>@20,000円ほか</t>
  </si>
  <si>
    <t>@10,560円ほか</t>
  </si>
  <si>
    <t>@880円ほか</t>
  </si>
  <si>
    <t>貴金属等保管及び運搬警備業務（単価契約）
132容器　ほか6項目</t>
  </si>
  <si>
    <t>令和4年度　健康診断業務　
血液検査 1,113人　ほか23品目</t>
  </si>
  <si>
    <t>支出負担行為担当官
東京税関総務部長
津田　秀夫
東京都江東区青海２－７－１１</t>
  </si>
  <si>
    <t>@572円ほか</t>
  </si>
  <si>
    <t>@2,750円ほか</t>
  </si>
  <si>
    <t>令和4年度トナーカートリッジ等の調達(単価契約)
SPトナー4500H 17個　ほか136品目</t>
  </si>
  <si>
    <t>@24,376円ほか</t>
  </si>
  <si>
    <t>令和4年度航空会社別貨物運賃情報に係るデジタルコンテンツの調達　一式</t>
  </si>
  <si>
    <t>令和4年度AI多言語翻訳ソフトウェアライセンスの調達　一式</t>
  </si>
  <si>
    <t>令和4年度Magnet AXIOMライセンスの調達　一式</t>
  </si>
  <si>
    <t>令和4年度　分析消耗品の調達（単価契約）
サンプル瓶　型式PS-15　50本入り　248箱　ほか85品目</t>
  </si>
  <si>
    <t>株式会社オーエフシー
東京都港区芝浦３－１３－３</t>
  </si>
  <si>
    <t>株式会社十印
東京都中央区銀座７－１６－１２</t>
  </si>
  <si>
    <t>クオリティネット 株式会社
東京都千代田区東神田２－４－６</t>
  </si>
  <si>
    <t>@2,343円ほか</t>
  </si>
  <si>
    <t>東京税関仮眠室及び更衣室什器類の調達　一式</t>
  </si>
  <si>
    <t>令和4年度衛生用消耗品の調達（単価契約）
トイレットペーパー18,420巻　ほか4品目</t>
  </si>
  <si>
    <t>支出負担行為担当官
東京税関総務部長
津田　秀夫
東京都江東区青海２－７－１１
ほか８官署</t>
  </si>
  <si>
    <t>令和4年度クリーニング（単価契約）
シーツ12,279枚　
ほか9品目</t>
  </si>
  <si>
    <t>新型コロナウイルス感染症対策物品の調達　アイソレーションガウンほか6品目</t>
  </si>
  <si>
    <t>令和4年度コピー用紙の調達（単価契約）
A4（2,500枚/箱）8,509箱　
ほか3品目</t>
  </si>
  <si>
    <t>支出負担行為担当官
東京税関総務部長
津田　秀夫
東京都江東区青海２－７－１１
ほか１官署</t>
  </si>
  <si>
    <t>令和4年度文具類の調達（単価契約）
ゴミ袋90L　232パック
ほか280品目</t>
  </si>
  <si>
    <t>株式会社オフィスランド
東京都大田区萩中３－１２－１２</t>
  </si>
  <si>
    <t>株式会社東京紙店
東京都江東区新大橋２－１３－５</t>
  </si>
  <si>
    <t>シューワ株式会社　
大阪府堺市中区陶器北２４４－５</t>
  </si>
  <si>
    <t>ビジネスマート株式会社
東京都江東区豊洲３－２－３</t>
  </si>
  <si>
    <t>@58.96円ほか</t>
  </si>
  <si>
    <t>@231円ほか</t>
  </si>
  <si>
    <t>@1,350円ほか</t>
  </si>
  <si>
    <t>@2,802円ほか</t>
  </si>
  <si>
    <t>分担予定額
1,086,527円</t>
  </si>
  <si>
    <t>分担予定額
7,454,264円</t>
  </si>
  <si>
    <t>分担予定額
10,233,620円</t>
  </si>
  <si>
    <t>令和4年度羽田空港官庁施設清掃業務
一式</t>
  </si>
  <si>
    <t>支出負担行為担当官
東京税関総務部長
津田　秀夫
東京都江東区青海２－７－１１
ほか５官署</t>
  </si>
  <si>
    <t>令和4年度新潟空港国際線旅客ターミナルビル清掃業務
一式</t>
  </si>
  <si>
    <t>支出負担行為担当官
東京税関総務部長
津田　秀夫
東京都江東区青海２－７－１１
ほか４官署</t>
  </si>
  <si>
    <t>令和4年度新潟税関支署東港出張所清掃業務
一式</t>
  </si>
  <si>
    <t xml:space="preserve">支出負担行為担当官
東京税関総務部長
津田　秀夫
東京都江東区青海２－７－１１
</t>
  </si>
  <si>
    <t>令和4年度東京航空貨物出張所及び麻薬探知犬訓練センター室清掃業務
一式</t>
  </si>
  <si>
    <t>令和4年度立川出張所横田旅具検査場清掃業務
一式</t>
  </si>
  <si>
    <t>令和4年度東京税関宿舎・寮管理業務
一式</t>
  </si>
  <si>
    <t>令和4年度羽田空港官庁施設警備業務
一式</t>
  </si>
  <si>
    <t>令和4年度東京港湾合同庁舎等における廃棄物処理に係る委託業務
一般廃棄物26,700kg
ほか5品目</t>
  </si>
  <si>
    <t>支出負担行為担当官
東京税関総務部長
津田　秀夫
東京都江東区青海２－７－１１
ほか６官署</t>
  </si>
  <si>
    <t>日本空港テクノ株式会社
東京都大田区羽田空港３－３－２</t>
  </si>
  <si>
    <t>株式会社東武
東京都新宿区上落合１－１６－７</t>
  </si>
  <si>
    <t>株式会社サン・ビルサービス
新潟県新潟市東区河渡本町８－２４</t>
  </si>
  <si>
    <t>株式会社ラグーナマネージメント
新潟県新潟市中央区学校町通２－５８０８</t>
  </si>
  <si>
    <t>株式会社須田ビルメンテナンス
東京都立川市砂川町４－２４－１３</t>
  </si>
  <si>
    <t>株式会社東洋ジービー
東京都江東区佐賀１－１－６</t>
  </si>
  <si>
    <t>株式会社MSK
千葉県千葉市稲毛区稲毛東３－６－１５川治ビル３F</t>
  </si>
  <si>
    <t>株式会社樽味商会
東京都葛飾区小菅２－８－１７</t>
  </si>
  <si>
    <t>@33.0円/㎏ほか</t>
  </si>
  <si>
    <t>分担予定額
¥2,056,125円</t>
  </si>
  <si>
    <t>令和4年度東京国際空港IDカード発行業務
一式</t>
  </si>
  <si>
    <t>支出負担行為担当官
東京税関総務部長
津田　秀夫
東京都江東区青海２－７－１１
ほか1官署</t>
  </si>
  <si>
    <t>令和4年度東京国際空港IDカード管理システム保守点検業務
一式</t>
  </si>
  <si>
    <t>九段第3合同庁舎・千代田区役所本庁舎建築物設備管理業務
一式</t>
  </si>
  <si>
    <t>支出負担行為担当官
東京税関総務部長
津田　秀夫
東京都江東区青海２－７－１１
ほか７官署</t>
  </si>
  <si>
    <t>九段第3合同庁舎・千代田区役所本庁舎清掃業務
一式</t>
  </si>
  <si>
    <t>九段第3合同庁舎・千代田区役所本庁舎の警備保安業務
一式</t>
  </si>
  <si>
    <t>九段第3合同庁舎・千代田区役所本庁舎ごみ処理業務
一式</t>
  </si>
  <si>
    <t>九段第3合同庁舎・千代田区役所本庁舎トイレットペーパー等の購入
トイレットペーパー106,560枚
ほか1品目</t>
  </si>
  <si>
    <r>
      <t>前橋地方合同庁舎施設管</t>
    </r>
    <r>
      <rPr>
        <sz val="8"/>
        <rFont val="Malgun Gothic Semilight"/>
        <family val="3"/>
      </rPr>
      <t>理</t>
    </r>
    <r>
      <rPr>
        <sz val="8"/>
        <rFont val="ＭＳ Ｐゴシック"/>
        <family val="3"/>
      </rPr>
      <t>業務
一式</t>
    </r>
  </si>
  <si>
    <t>支出負担行為担当官
東京税関総務部長
津田　秀夫
東京都江東区青海２－７－１１
ほか８官署</t>
  </si>
  <si>
    <t>前橋地方合同庁舎清掃業務
一式</t>
  </si>
  <si>
    <t>支出負担行為担当官
東京税関総務部長
津田　秀夫
東京都江東区青海２－７－１１
ほか１５官署</t>
  </si>
  <si>
    <t>甲府合同庁舎施設管理業務
一式</t>
  </si>
  <si>
    <t>甲府合同庁舎警備業務
一式</t>
  </si>
  <si>
    <t>甲府合同庁舎清掃業務
一式</t>
  </si>
  <si>
    <t>立川地方合同庁舎施設管理業務
一式</t>
  </si>
  <si>
    <t>立川地方合同庁舎警備業務
一式</t>
  </si>
  <si>
    <t>立川地方合同庁舎清掃業務
一式</t>
  </si>
  <si>
    <t>自動車燃料油の調達
レギュラーガソリン118,000ℓ
ほか1品目</t>
  </si>
  <si>
    <t>支出負担行為担当官
東京税関総務部長
津田　秀夫
東京都江東区青海２－７－１１</t>
  </si>
  <si>
    <t>株式会社シミズ・ビルライフケア
東京都中央区京橋２-１０－２
ぬ利彦ビル南館</t>
  </si>
  <si>
    <t>新さくら会共同組合
東京都文京区春日２－１０－１５
志知ビル２F</t>
  </si>
  <si>
    <t>首都圏ビルサービス協同組合
東京都港区赤坂１－１－１６</t>
  </si>
  <si>
    <t>広陽サービス株式会社
東京都江東区辰巳３－７－８</t>
  </si>
  <si>
    <t>株式会社東京紙店
東京都江東区新大橋２-１３－５</t>
  </si>
  <si>
    <t>株式会社グローバルステージ
東京都港区芝１－１４－４</t>
  </si>
  <si>
    <t>株式会社和心
東京都新宿区市谷台町４-２</t>
  </si>
  <si>
    <t>株式会社クリーン工房
埼玉県さいたま市中央区新都心１１－２
さいたま新都心LAタワー３０F</t>
  </si>
  <si>
    <t>株式会社ワンダフルクリーン
東京都国分寺市本町１－５－１２
ツインリーフ国分寺B１</t>
  </si>
  <si>
    <t xml:space="preserve">三愛リテールサービス株式会社
東京都品川区東大井５－２２－５
</t>
  </si>
  <si>
    <t>＠110円/㎡・月
ほか</t>
  </si>
  <si>
    <t>@30.8円/㎏ほか</t>
  </si>
  <si>
    <t>＠65.23円/巻ほか</t>
  </si>
  <si>
    <t>＠165.77円ほか</t>
  </si>
  <si>
    <t>分担予定額
1,977,611円</t>
  </si>
  <si>
    <t>分担予定額
226,258円</t>
  </si>
  <si>
    <t>分担予定額
84,799円</t>
  </si>
  <si>
    <t>九段第3合同庁舎19階電算機室UPS（無停電電源装置）保守　一式</t>
  </si>
  <si>
    <t>支出負担行為担当官
東京税関総務部長
津田　秀夫　
東京都江東区青海２－７－１１</t>
  </si>
  <si>
    <t>羽田空港官庁施設設備管理（設備保守・運転監視）業務
一式</t>
  </si>
  <si>
    <t>支出負担行為担当官
東京税関総務部長
津田　秀夫　
東京都江東区青海２－７－１１
ほか６官署</t>
  </si>
  <si>
    <t>新潟空港ターミナルビル官庁専有部分設備運転保守業務　一式</t>
  </si>
  <si>
    <t>支出負担行為担当官
東京税関総務部長
津田　秀夫　
東京都江東区青海２－７－１１
ほか４官署</t>
  </si>
  <si>
    <t>令和4年度船舶用免税軽油の調達（区分1・監視艇「あさひ」用・JIS　K2204）
74KL</t>
  </si>
  <si>
    <t>支出負担行為担当官
東京税関総務部長
津田　秀夫　
東京都江東区青海２－７－１１</t>
  </si>
  <si>
    <t>令和4年度船舶用免税軽油の調達（区分2・監視艇「りゅうと」用・JIS　K2204）
448KL</t>
  </si>
  <si>
    <t>富士電機株式会社
神奈川県川崎市川崎区田辺新田１－１</t>
  </si>
  <si>
    <t>関東タス株式会社
神奈川県横浜市鶴見区平安町２－４－１１</t>
  </si>
  <si>
    <t>株式会社ハヤマ
新潟県新潟市中央区寄居町７０６</t>
  </si>
  <si>
    <t>@119.9円</t>
  </si>
  <si>
    <t>@98.89円</t>
  </si>
  <si>
    <t>通関事務総合データ通信システムLAN端末等の追加　令和4年7月1日～令和7年3月31日</t>
  </si>
  <si>
    <t>令和4年度税関申告WEBの運用・保守　一式</t>
  </si>
  <si>
    <t>令和４年度ＵＦＥＤ　4ＰＣ　Ｕｌｔｉｍａｔｅライセンスの調達　一式</t>
  </si>
  <si>
    <t>令和4年度 定期刊行物「関税週報」ほかの購入
14,999部　ほか3品目</t>
  </si>
  <si>
    <t>支出負担行為担当官
東京税関総務部長
津田　秀夫
東京都江東区青海２－７－１１
ほか一官署</t>
  </si>
  <si>
    <t>富士電機ＩＴソリューション株式会社
東京都千代田区外神田６－１５－１２
東京センチュリー株式会社
東京都千代田区神田練塀町３</t>
  </si>
  <si>
    <t>9010001087242
6010401015821</t>
  </si>
  <si>
    <t>株式会社ビッグツリーテクノロジー＆コンサルティング
東京都港区三田３－１３－１６</t>
  </si>
  <si>
    <t>株式会社ワイ・イー・シー
東京都町田市南町田３－４４－４５</t>
  </si>
  <si>
    <t>全国官報販売協同組合
東京都千代田区霞が関１－４－１</t>
  </si>
  <si>
    <t>@242円ほか</t>
  </si>
  <si>
    <t>分担予定額5,377,295円</t>
  </si>
  <si>
    <t>令和4年度 携帯品・別送品申告書等の印刷製本　携帯品・別送品申告書（和文）　9,878,000枚　ほか10品目</t>
  </si>
  <si>
    <t>令和4年度 輸出入・港湾関連情報処理システム用OCR納付書等の印刷
508,000枚　ほか2品目</t>
  </si>
  <si>
    <t>令和4年度 外郵業務用各種印刷物等の印刷製本　国際郵便物課税通知書　479,000枚　ほか15品目</t>
  </si>
  <si>
    <t>令和4年度 税関LAN用トナーカートリッジ等の調達（単価契約）
トナーカートリッジSP6400S　907箱　ほか7品目</t>
  </si>
  <si>
    <t>ナカバヤシ株式会社
大阪府大阪市中央区北浜東１－２０</t>
  </si>
  <si>
    <t>株式会社コーユービジネス
大阪府大阪市中央区南本町１－６－２０</t>
  </si>
  <si>
    <t>株式会社ハップ
東京都江戸川区松江１－１１－３</t>
  </si>
  <si>
    <t>@0.7117円ほか</t>
  </si>
  <si>
    <t>@3.3円ほか</t>
  </si>
  <si>
    <t>@49,060円ほか</t>
  </si>
  <si>
    <t>税関事務自動化機能の構築に伴う第4次通関情報総合判定システム（第4次CIS）に係る追加ハードウェアの賃貸借及び保守　令和4年10月1日～令和7年9月30日</t>
  </si>
  <si>
    <t>株式会社エヌ・ティ・ティ・データ
東京都江東区豊洲３－３－３</t>
  </si>
  <si>
    <t>凸版印刷株式会社
東京都台東区台東１－５－１</t>
  </si>
  <si>
    <t>株式会社ネットウエルシステム
東京都新宿区西新宿３－２－１１</t>
  </si>
  <si>
    <t>令和4年度税関検査場電子申告ゲートの保守　一式</t>
  </si>
  <si>
    <t>令和3年度（補正予算）　車載式不正薬物・爆発物探知装置の調達　6式</t>
  </si>
  <si>
    <t>スマートフォン決済アプリによる入国旅客等の携帯品等に係る関税等の納付受託業務の委託　一式</t>
  </si>
  <si>
    <t>通信機器の賃貸借　令和4年4月1日～令和5年3月17日</t>
  </si>
  <si>
    <t>ダークウェブを含むインターネット情報検索システムに係る賃貸借等の提供　令和4年4月1日～令和5年3月31日</t>
  </si>
  <si>
    <t>株式会社ジェイ・アンド・ワイ
東京都中央区銀座４－９－５</t>
  </si>
  <si>
    <t>一般財団法人日本サイバー犯罪対策センター
東京都千代田区神田小川町２－４－１６</t>
  </si>
  <si>
    <t>5,163,125円
@294,250円ほか</t>
  </si>
  <si>
    <t>@308,000円</t>
  </si>
  <si>
    <t>令和4年度 書籍等仕分梱包運搬業務　一式</t>
  </si>
  <si>
    <t>朝日梱包株式会社
東京都墨田区江東橋５－７－１０</t>
  </si>
  <si>
    <t>@523.6円ほか</t>
  </si>
  <si>
    <t>支出負担行為担当官
東京税関総務部長
津田　秀夫
東京都江東区青海２－７－１１
ほか３官署</t>
  </si>
  <si>
    <t>トーコーコーポレーション株式会社
東京都千代田区内神田３－５－５</t>
  </si>
  <si>
    <t>@7089.5円</t>
  </si>
  <si>
    <t>分担予定額928,724円</t>
  </si>
  <si>
    <t>令和4年度 安全靴の調達（単価契約）
安全靴　1,065足</t>
  </si>
  <si>
    <t>納付受託者の納付方法拡充に伴う第4次通関情報総合判定システム（第4次CIS）のプログラム変更  一式</t>
  </si>
  <si>
    <t>株式会社穂高商事
神奈川県横浜市中区北仲通３－３４－２</t>
  </si>
  <si>
    <t>@3,740円</t>
  </si>
  <si>
    <t>第4次通関情報総合判定システム（第4次CIS）のプログラム変更　一式</t>
  </si>
  <si>
    <t>令和3年度（補正予算）　車載式Ｘ線貨物検査装置の調達　8式</t>
  </si>
  <si>
    <t>PDF形式ファイル編集作成ソフトウェアの調達　3,189式</t>
  </si>
  <si>
    <t>通関事務総合データ通信システム更改に係る調達業務支援　一式</t>
  </si>
  <si>
    <t>成田地区衛生消耗品の調達（単価契約）
トイレットペーパー16,130巻ほか5品目</t>
  </si>
  <si>
    <t>分任支出負担行為担当官
東京税関成田税関支署長
馬場　義郎
千葉県成田市古込字古込１－１
ほか３官署</t>
  </si>
  <si>
    <t>分任支出負担行為担当官
東京税関成田税関支署長
馬場　義郎
千葉県成田市古込字古込１－１</t>
  </si>
  <si>
    <t>株式会社三菱総合研究所
東京都千代田区永田町２－１０－３</t>
  </si>
  <si>
    <t>東京警備保障株式会社
東京都港区東新橋２－１２－１</t>
  </si>
  <si>
    <t>株式会社ＫＳＰ・ＥＡＳＴ
埼玉県さいたま市浦和区高砂２－３－１８</t>
  </si>
  <si>
    <t>＠62.7円ほか</t>
  </si>
  <si>
    <t>分担予定額2,039,888円</t>
  </si>
  <si>
    <t>分任支出負担行為担当官
東京税関成田税関支署長
馬場　義郎
千葉県成田市古込字古込１－１
ほか４官署</t>
  </si>
  <si>
    <t>令和4年度警備輸送業務（単価契約）
245回</t>
  </si>
  <si>
    <t>分任支出負担行為担当官
東京税関成田税関支署長
馬場　義郎
千葉県成田市古込字古込１－１</t>
  </si>
  <si>
    <t>令和4年度シーツ等クリーニング（単価契約）
シーツ5,573枚
ほか4品目</t>
  </si>
  <si>
    <t>社会福祉法人実のりの会
千葉県八千代市小池４１２－３</t>
  </si>
  <si>
    <t>＠20460円</t>
  </si>
  <si>
    <t>＠187円ほか</t>
  </si>
  <si>
    <t>令和4年度インターネットを使用した船舶データ情報検索サービスの提供　一式</t>
  </si>
  <si>
    <t>九段第３合同庁舎１９階電算機室ＵＰＳ更新工事</t>
  </si>
  <si>
    <t>支出負担行為担当官
東京税関総務部長
津田　秀夫　
東京都江東区青海２－７－１１</t>
  </si>
  <si>
    <t>富士電機株式会社
東京都品川区大崎１－１１－２</t>
  </si>
  <si>
    <t xml:space="preserve">令和4年度羽田空港貨物合同庁舎における電気の需給
830,495.9kWh
</t>
  </si>
  <si>
    <t>支出負担行為担当官
東京税関総務部長
津田　秀夫
東京都江東区青海２－７－１１
ほか４官署</t>
  </si>
  <si>
    <t>令和4年度東京国際空港国際線旅客地区等維持管理契約　一式</t>
  </si>
  <si>
    <t>支出負担行為担当官
東京税関総務部長
津田　秀夫
東京都江東区青海２－７－１１
ほか４官署</t>
  </si>
  <si>
    <t>令和4年度東京国際空港第2ターミナルビル国際線施設維持管理契約　一式</t>
  </si>
  <si>
    <t>令和4年度羽田空港における上下水道使用契約　一式</t>
  </si>
  <si>
    <t>支出負担行為担当官
東京税関総務部長
津田　秀夫
東京都江東区青海２－７－１１
ほか５官署</t>
  </si>
  <si>
    <t>令和4年度輸出入・港湾関連情報処理システム利用契約　一式</t>
  </si>
  <si>
    <t>令和4年度東京港湾合同庁舎における熱媒の需給契約
冷水：6,237,600MJ
温水：1,814,900MJ</t>
  </si>
  <si>
    <t>支出負担行為担当官
東京税関総務部長
津田　秀夫
東京都江東区青海２－７－１１
ほか９官署等</t>
  </si>
  <si>
    <t>令和4年度新潟空港国際線旅客ターミナルビルにおける冷温水及び温水の需給
冷温水：166.7Gcalほか</t>
  </si>
  <si>
    <t>東京国際エアカーゴターミナル株式会社
東京都 大田区羽田空港 ２－６－３</t>
  </si>
  <si>
    <t>輸出入・港湾関連情報処理センター株式会社
東京都港区浜松町１－３－１</t>
  </si>
  <si>
    <t>新潟空港ビルディング株式会社
新潟県新潟市東区松浜町３７１０</t>
  </si>
  <si>
    <t xml:space="preserve">令和4年度東京税関麻薬探知犬訓練センター羽田犬舎における上下水道使用契約
</t>
  </si>
  <si>
    <t>令和4年度X線貨物検査装置の年間保守請負契約（区分1）
一式</t>
  </si>
  <si>
    <t>令和4年度X線貨物検査装置の年間保守請負契約（区分2）
一式</t>
  </si>
  <si>
    <t>令和4年度X線貨物検査装置の年間保守請負契約（区分3）
一式</t>
  </si>
  <si>
    <t>令和4年度X線貨物検査装置の年間保守請負契約（区分4）
一式</t>
  </si>
  <si>
    <t>Ｓｍｉｔｈｓ　Ｄｅｔｅｃｔｉｏｎ　Ｇｅｒｍａｎｙ　ＧｍｂＨ
東京都千代田区大手町１－６－１</t>
  </si>
  <si>
    <t>日本エアロスペース株式会社
東京都港区南青山１－１－１</t>
  </si>
  <si>
    <t>令和4年度　出力固定式2方向Ⅹ線貨物検査装置の保守請負契約
令和4年4月1日～令和6年10月31日</t>
  </si>
  <si>
    <t>コンテナ貨物大型Ｘ線検査装置の賃貸借　令和4年4月1日～令和8年1月22日</t>
  </si>
  <si>
    <t>令和4年度　国際郵便物税関検査装置の保守請負契約　一式</t>
  </si>
  <si>
    <t>埠頭監視カメラシステムの賃貸借
令和4年4月1日～令和5年1月31日</t>
  </si>
  <si>
    <t>イービストレード株式会社
東京都千代田区神田多町２－１
三菱ＨＣキャピタル株式会社
東京都千代田区丸の内１－５－１</t>
  </si>
  <si>
    <t>6010001068278
4010001049866</t>
  </si>
  <si>
    <t>三機工業株式会社
東京都中央区明石町８－１</t>
  </si>
  <si>
    <t>ＮＥＣネクサソリューションズ株式会社
東京都港区三田１－４－２８
ＮＥＣキャピタルソリューション株式会社
東京都港区港南２－１５－３</t>
  </si>
  <si>
    <t>7010401022924
8010401021784</t>
  </si>
  <si>
    <t>令和4年度　官報公告等掲載契約　8,455行　ほか5項目</t>
  </si>
  <si>
    <t>令和4年度カウンセリング業務委託
一式</t>
  </si>
  <si>
    <t>インターネットを使用した国際情報及び記事情報の提供に関する請負契約
一式</t>
  </si>
  <si>
    <t>企業情報提供等及び企業情報信用調査報告の提供に関する請負契約
メンテナンス料金10,001件目～100,000件　ほか13品目</t>
  </si>
  <si>
    <t>インターネットを使用した国別貿易統計情報の提供に関する請負契約
一式</t>
  </si>
  <si>
    <t>インターネットを使用した企業情報提供サービスに関する請負契約
13,503.68ポイント</t>
  </si>
  <si>
    <t>日経テレコン21の利用　一式</t>
  </si>
  <si>
    <t>支出負担行為担当官
東京税関総務部長
津田　秀夫
東京都江東区青海２－７－１１
ほか９官署</t>
  </si>
  <si>
    <t>共用通信システム専用線（光）利用料　一式</t>
  </si>
  <si>
    <t>第56回通関士試験で使用する試験会場の借上　令和4年4月27日～令和4年10月2日</t>
  </si>
  <si>
    <t>令和4年度羽田空港官庁施設の塵芥処理業務
40,100kg</t>
  </si>
  <si>
    <t>株式会社櫻商会
東京都大田区京浜島２－１４－１１</t>
  </si>
  <si>
    <t>小型乗用自動車の賃貸借契約　1台
令和4年4月1日～令和5年11月30日</t>
  </si>
  <si>
    <t>株式会社トヨタレンタリース神奈川
神奈川県横浜市神奈川区栄町７－１</t>
  </si>
  <si>
    <t>新潟空港ターミナルビル施設維持管理業務 一式</t>
  </si>
  <si>
    <t>監視艇「あさひ」搭載監視カメラシステム の賃貸借契約 （再リース ）
令和4年4月1日から令和5年3月31日</t>
  </si>
  <si>
    <t>埼玉方面事務所賃貸借契約
令和4年4月1日～令和5年3月31日</t>
  </si>
  <si>
    <t>宿舎賃貸借契約
令和4年4月1日～令和5年3月31日</t>
  </si>
  <si>
    <t>保管庫賃貸借契約
令和4年4月1日～令和4年6月30日</t>
  </si>
  <si>
    <t>Ｘ線検査場賃貸借契約
令和4年4月1日～令和5年3月31日</t>
  </si>
  <si>
    <t>佐渡監視署事務室賃貸借契約
令和4年4月1日～令和5年3月31日</t>
  </si>
  <si>
    <t>東京外郵出張所事務室賃貸借契約
令和4年4月1日～令和5年3月31日</t>
  </si>
  <si>
    <t>新潟支署東港出張所用地使用許可一式
令和4年4月1日～令和5年3月31日</t>
  </si>
  <si>
    <t>城南島コンテナ検査センター施設用地使用許可一式
令和4年4月1日～令和5年3月31日</t>
  </si>
  <si>
    <t>日本通運株式会社関東甲信越ブロックフォワーディングビジネスユニット
東京都千代田区神田和泉町２</t>
  </si>
  <si>
    <t>新潟県新潟地域振興局新潟港湾事務所
新潟県新潟市中央区竜が島１－６－６</t>
  </si>
  <si>
    <t>住宅地図インターネット検索サービスの提供　一式</t>
  </si>
  <si>
    <t>令和4年度　ウイルス対策ソフトウェアの調達　一式</t>
  </si>
  <si>
    <t>令和4年度 車載式Ｘ線貨物検査装置の保守業務委託　一式</t>
  </si>
  <si>
    <t>令和4年度　航空会社等が旅客予約情報を作成する際に利用するコード情報の提供業務　一式</t>
  </si>
  <si>
    <t>デジタル・フォレンジック解析機器の調達　一式</t>
  </si>
  <si>
    <t>クオリティネット株式会社
東京都千代田区東神田２－４－６</t>
  </si>
  <si>
    <t>令和4年度「健康管理支援ソフトウェア」保守業務等　一式</t>
  </si>
  <si>
    <t>失効情報連携機能に関わる維持管理業務　一式</t>
  </si>
  <si>
    <t>ＮＥＣネクサソリューションズ株式会社
東京都港区三田１－４－２８</t>
  </si>
  <si>
    <t>通関事務総合データ通信システムにおけるWebメールサービスのアカウント追加　一式</t>
  </si>
  <si>
    <t>株式会社インターネットイニシアティブ
東京都千代田区富士見２－１０－２</t>
  </si>
  <si>
    <t>通関事務総合データの無線LAN拠点追加等の調達　一式</t>
  </si>
  <si>
    <t>エヌ・ティ・ティ・コミュニケーションズ株式会社
東京都千代田区大手町２－３－１</t>
  </si>
  <si>
    <t>通関事務総合データ通信システムの機器移設等の調達（函館税関釜石税関支署）　一式</t>
  </si>
  <si>
    <t>税関職員制服のデザイン等制作業務委嘱　一式</t>
  </si>
  <si>
    <t>公益財団法人日本ユニフォームセンター
東京都港区元赤坂１－４－２１</t>
  </si>
  <si>
    <t>塵芥処理業務
104,900kg</t>
  </si>
  <si>
    <t>分任支出負担行為担当官
東京税関成田税関支署長
馬場　義郎
千葉県成田市古込字古込１－１
ほか４官署</t>
  </si>
  <si>
    <t>分任支出負担行為担当官
東京税関成田税関支署長
馬場　義郎
千葉県成田市古込字古込１－１
ほか１官署等</t>
  </si>
  <si>
    <t>PTB共用部分清掃作業（衛生消耗品）（単契）
トイレットペーパー18,341巻ほか4品目</t>
  </si>
  <si>
    <t>第1・第2・第3PTB中央管理室防災監視業務管理運営費分担契約
一式</t>
  </si>
  <si>
    <t>昇降機設備等（共有）保全業務（2022）
一式</t>
  </si>
  <si>
    <t>PTB建築保全業務委託（共有2022）
一式</t>
  </si>
  <si>
    <t>PTB諸設備保全業務委託（共有2022）
一式</t>
  </si>
  <si>
    <t>成田国際空港旅客ターミナルビル受変電施設等の使用料及び維持管理費に関する契約
一式</t>
  </si>
  <si>
    <t>空港内統一IDカード保全業務委託（共有）（2022）
一式</t>
  </si>
  <si>
    <t>分任支出負担行為担当官
東京税関成田税関支署長
馬場　義郎
千葉県成田市古込字古込１－１
ほか３官署等</t>
  </si>
  <si>
    <t>PTB諸設備保全業務委託交換部品等（2022）単契（共有）
フィルター128点ほか1,080品目</t>
  </si>
  <si>
    <t>一般廃棄物処理作業（共用部分含む）（単契）
1,292,876kg</t>
  </si>
  <si>
    <t>株式会社ナリコー
千葉県成田市三里塚光ケ丘１－１３３１</t>
  </si>
  <si>
    <t xml:space="preserve">
令和4年度3次元（3D）画像解析X線CTスキャン検査装置保守
一式
</t>
  </si>
  <si>
    <t xml:space="preserve">
令和4年度成田空港内密輸入防止啓蒙等の動画放映業務
一式</t>
  </si>
  <si>
    <t>令和4年度フライト情報提供業務　
一式</t>
  </si>
  <si>
    <t>建物賃貸借契約（第3貨物ビル・FDX）
令和4年4月1日～令和5年3月31日</t>
  </si>
  <si>
    <t>建物賃貸借契約（増設棟・IACT）
令和4年4月1日～令和5年3月31日</t>
  </si>
  <si>
    <t>成田国際空港南部第1官庁ビル建物賃貸借契約
令和4年4月1日～令和5年3月31日</t>
  </si>
  <si>
    <t>成田国際空港南部第1官庁ビル附帯施設の使用に関する契約
一式
令和4年4月1日～令和5年3月31日</t>
  </si>
  <si>
    <t>土地賃貸借契約（成田空港合同庁舎）
令和4年4月1日～令和5年3月31日</t>
  </si>
  <si>
    <t>成田国際空港第1旅客ターミナルビルにおける出発ロビーへの私有財産の設置及び使用に関する契約
令和4年4月1日～令和5年3月31日</t>
  </si>
  <si>
    <t>成田国際空港第2旅客ターミナルビル建物賃貸借契約
令和4年4月1日～令和5年3月31日</t>
  </si>
  <si>
    <t>基本料金
＠2,222,000円ほか</t>
  </si>
  <si>
    <t>基本料金
＠2,630,798円ほか</t>
  </si>
  <si>
    <t>@337.7円/㎥
ほか</t>
  </si>
  <si>
    <t>@423.5円ほか</t>
  </si>
  <si>
    <t>基本料金
＠145,127円ほか</t>
  </si>
  <si>
    <t>（総価契約分）
23,854,600円
（単価契約分）
＠10,780,000円ほか</t>
  </si>
  <si>
    <t>（総価契約分）
679,250円
（単価契約分）
＠1,848,000円ほか</t>
  </si>
  <si>
    <t>（総価契約分）
9,941,800円
（単価契約分）
＠1,986,160円ほか</t>
  </si>
  <si>
    <t>@6,072円ほか</t>
  </si>
  <si>
    <t>＠19.8円ほか</t>
  </si>
  <si>
    <t>57,696円ほか一部単価契約</t>
  </si>
  <si>
    <t>@10,600円ほか</t>
  </si>
  <si>
    <t>@38.5円/㎏</t>
  </si>
  <si>
    <t>＠41.8円</t>
  </si>
  <si>
    <t>＠85.8円ほか</t>
  </si>
  <si>
    <t>＠45,760円ほか</t>
  </si>
  <si>
    <t>総価契約分31,886円、
単価契約分
＠41.8円ほか</t>
  </si>
  <si>
    <t>総価契約分546,016,829円
単価契約分
＠33.902円/KWｈほか</t>
  </si>
  <si>
    <t>総価契約分23,883,552円
単価契約分
＠33.902円/KWhほか</t>
  </si>
  <si>
    <t>分担予定額12,451,308円</t>
  </si>
  <si>
    <t>分担予定額138,785,418円</t>
  </si>
  <si>
    <t>分担予定額58,989,346円</t>
  </si>
  <si>
    <t>分担予定額19,742,893円</t>
  </si>
  <si>
    <t>分担予定額
67,767,761円</t>
  </si>
  <si>
    <t>分担予定額
3,876,509円</t>
  </si>
  <si>
    <t>随時保守点検費については単価契約</t>
  </si>
  <si>
    <t>分担予定額
¥890,954円</t>
  </si>
  <si>
    <t>分担予定額2,618,529円</t>
  </si>
  <si>
    <t>分担予定額345,554円</t>
  </si>
  <si>
    <t>分担予定額2,284,565円</t>
  </si>
  <si>
    <t>分担予定額4,721円</t>
  </si>
  <si>
    <t>一部単価契約含む</t>
  </si>
  <si>
    <t>税関関係法令に係る手続等を「行政手続等における情報通信の技術の利用に関する法律」第3条（電子情報処理組織による申請等）及び第4条（電子情報処理組織による処分通知等）の規定により電子情報処理組織を使用して行わせる又は行う場合については、「電子情報処理組織による輸出入等関連業務の処理等に関する法律」第2条及び第3条により当該契約相手方が運用するシステムに特定されており、競争を許さないことから、会計法第29条の3第4項に該当するため。（根拠区分イ（イ））</t>
  </si>
  <si>
    <t>羽田空港から排出される一般廃棄物は同空港内の敷地内で処理することとされており、同敷地内で処理施設を所有している唯一の業者であり競争を許さないことから会計法第29条の３第４項に該当するため。</t>
  </si>
  <si>
    <t>公募を実施した結果、業務履行可能な者が契約相手方しかなく競争を許さないことから会計法29条の３第４項に該当するため。</t>
  </si>
  <si>
    <t>契約目的や行政効率面に照らして契約物件の立地、規模及び態様は、代替の見当たらないものであり、競争を許さないことから会計法第29条の３第４項に該当するため（根拠区分：ロ）。</t>
  </si>
  <si>
    <t>一般競争入札において入札者がいない又は再度の入札を実施しても、落札者となるべき者がいないことから、会計法第29条の３第５項及び予決令第99の２に該当するため。</t>
  </si>
  <si>
    <t>行政目的を達成するために不可欠な特定の情報について当該情報を提供することが可能な者から提供を受けるものであり、競争を許さないことから会計法第29条の３第４項に該当するため。</t>
  </si>
  <si>
    <t>行政目的を達成するために不可欠な特定の機器について当該機器を提供することが可能な者から提供を受けるものであり、競争を許さないことから会計法第29条の３第４項に該当するため。</t>
  </si>
  <si>
    <t>公告による企画案募集の結果、契約相手方の提案内容が当関の期待する最も優秀なものとして選定され、契約価格の競争による契約相手方の選定を許さなかったことから会計法29条の３第４項に該当するため。</t>
  </si>
  <si>
    <t>成田国際空港から排出される一般廃棄物を処理できる唯一の業者であり、競争を許さないことから会計法第29条の３第４項に該当するため。(根拠区分：ロ)</t>
  </si>
  <si>
    <t>成田国際空港の官民共有施設に係る契約は、協定書に基づき成田国際空港株式会社が行うこととなっており、官庁側として応分の負担をするため同社と契約する必要があり、競争を許さないことから会計法第29条の３第４項に該当するため。(根拠区分：ロ)</t>
  </si>
  <si>
    <t>成田国際空港に設置されている中央管理室の管理運営は、協定書に基づき成田国際空港株式会社が行うこととなっており、官庁側として応分の負担をするため同社と契約する必要があり、競争を許さないことから会計法第29条の３第４項に該当するため。(根拠区分：ロ)</t>
  </si>
  <si>
    <t>当該業務を供給できる唯一の業者であり、競争を許さないことから会計法第29条の３第４項に該当するため。(根拠区分：ロ)</t>
  </si>
  <si>
    <t>成田国際空港の官民共有施設に係る契約は、協定書に基づき成田国際空港株式会社が行うこととなっており、同社に契約事務費を支払う必要があり、競争を許さないことから会計法第29条の３第４項に該当するため。(根拠区分：ロ)</t>
  </si>
  <si>
    <t>当該業務を供給できる唯一の業者であり競争を許さないことから会計法第29条の３第４項に該当するため。(根拠区分：ロ)</t>
  </si>
  <si>
    <t>成田空港第1ターミナルビル北棟入国検査場昇降機更新工事
一式</t>
  </si>
  <si>
    <t>成田空港合同庁舎1号棟及び3号棟直流電源装置部品交換工事
一式</t>
  </si>
  <si>
    <t>三菱電機ビルソリューションズ株式会社首都圏支社
東京都荒川区荒川７－１９－１</t>
  </si>
  <si>
    <t>株式会社ホマレ電池
東京都千代田区神田佐久間町３－２１</t>
  </si>
  <si>
    <t>フリーアドレス用什器等調達及び既設什器移設等請負業務　一式</t>
  </si>
  <si>
    <t>複合機の賃貸借及び保守に関する契約 一式
令和4年10月1日～令和9年3月31日</t>
  </si>
  <si>
    <t>乗用自動車の交換購入　8台</t>
  </si>
  <si>
    <t>株式会社オフィスランド
東京都大田区萩中３－１２－１２</t>
  </si>
  <si>
    <t>コニカミノルタジャパン株式会社
東京都港区芝浦１－１－１
日通リース＆ファイナンス株式会社
東京都港区湾岸１－１４―２２</t>
  </si>
  <si>
    <t>9013401005070
7010401157737</t>
  </si>
  <si>
    <t>日産自動車販売株式会社
東京都港区海岸３－１８－１７</t>
  </si>
  <si>
    <t xml:space="preserve">総価契約分
40,805,820円
単価契約分
＠3.3円　ほか
</t>
  </si>
  <si>
    <t>令和4年度 固定式X線貨物検査装置の調達及びその保守業務　2式</t>
  </si>
  <si>
    <t>負担行為担当官
東京税関総務部長
津田　秀夫
東京都江東区青海２－７－１１</t>
  </si>
  <si>
    <t>令和4年度 税関職員用冬制服の調達　男子上衣92着ほか3品目</t>
  </si>
  <si>
    <t>認定手続に係る様式変更に伴う第4次通関情報総合判定システム（第4次CIS）（知的財産管理ツール等）のプログラム変更　一式</t>
  </si>
  <si>
    <t>株式会社ケーエムシー
東京都渋谷区道玄坂１－１６－５</t>
  </si>
  <si>
    <t>什器等の調達
金庫2台ほか15品目</t>
  </si>
  <si>
    <t>株式会社オフィスランド
東京都大田区荻中３－１２－１２</t>
  </si>
  <si>
    <t>日本通運株式会社八街書庫内の機密文書搬出作業</t>
  </si>
  <si>
    <t>日本通運株式会社千葉東支店
千葉県佐倉市大作１－８－７</t>
  </si>
  <si>
    <t>東京税関八街書庫は日本通運株式会社より場所を借りているため、同書庫内の作業ができる唯一の業者であり競争を許さないことから会計法第29条の３第４項に該当するため。</t>
  </si>
  <si>
    <t>2022年度　1・2PTB消防センター設備他更新工事（共有）委託契約
一式</t>
  </si>
  <si>
    <t>成田国際空港の官民共有施設に係る契約は、協定書に基づき成田国際空港株式会社が行うこととなっており、官庁側として応分の負担をするため同社と契約する必要があり、競争を許さないことから会計法第29条の３第４項に該当するため。(根拠区分：ロ)</t>
  </si>
  <si>
    <t>東京港湾合同庁舎1階防災センター空調機更新工事 一式　</t>
  </si>
  <si>
    <t>支出負担行為担当官
東京税関総務部長
津田　秀夫
東京都江東区青海２－７－１１
ほか６官署</t>
  </si>
  <si>
    <t>船橋かみやま宿舎2号棟屋上防水改修工事　一式</t>
  </si>
  <si>
    <t>支出負担行為担当官
東京税関総務部長
津田　秀夫
東京都江東区青海２－７－１１
ほか1官署</t>
  </si>
  <si>
    <t>三菱電機ビルソリューションズ株式会社
東京都荒川区荒川７－１９－１</t>
  </si>
  <si>
    <t>株式会社神名テックス
神奈川県厚木市旭町１－１７－１０</t>
  </si>
  <si>
    <t>令和4年度白灯油の調達（東京地区）
140,000L</t>
  </si>
  <si>
    <t>令和4年度白灯油の調達（酒田港湾合同庁舎）
21,000L</t>
  </si>
  <si>
    <t>令和4年度白灯油の調達（新潟港湾合同庁舎）
25,000L</t>
  </si>
  <si>
    <t>支出負担行為担当官
東京税関総務部長
津田　秀夫
東京都江東区青海２－７－１１
ほか３官署</t>
  </si>
  <si>
    <t>社屋状況等調査業務委託　一式</t>
  </si>
  <si>
    <t>シューワ株式会社
大阪府堺市中区陶器北２４４－５</t>
  </si>
  <si>
    <t>荘内エネルギー株式会社
山形県酒田市東町１―７―９</t>
  </si>
  <si>
    <t xml:space="preserve">有限会社勝山石油店
新潟県新潟市東区松島１－６－７
</t>
  </si>
  <si>
    <t xml:space="preserve">株式会社マーケティング・コア
東京都渋谷区恵比寿南１－４－２
</t>
  </si>
  <si>
    <t>@92.29円L
ほか</t>
  </si>
  <si>
    <t xml:space="preserve">@96.80円L
</t>
  </si>
  <si>
    <t xml:space="preserve">@98.89円L
</t>
  </si>
  <si>
    <t>豪州から本邦への活犬運搬契約　一式</t>
  </si>
  <si>
    <t>インターナショナルエクスプレス株式会社
東京都港区海岸２－１－１７</t>
  </si>
  <si>
    <t>特別定期健康診断業務（特定有害物質取扱者等）　一式</t>
  </si>
  <si>
    <t>東京税関什器類調達及び既設什器移設請負業務　一式</t>
  </si>
  <si>
    <t>＠4,500円ほか</t>
  </si>
  <si>
    <t>東京税関小型監視艇建造設計業務　一式</t>
  </si>
  <si>
    <t>東京税関麻薬探知犬訓練センター構内草刈等　　一式</t>
  </si>
  <si>
    <t>インターネット上でのクレジットカードによる入国旅客等の携帯品等に係る関税等の納付受託業務の委託　一式</t>
  </si>
  <si>
    <t>海外の事業者を仕出人とする模倣品の水際取締りの強化（令和4年度関税改正）に係る周知のための広告デザイン等の制作　一式</t>
  </si>
  <si>
    <t>令和4年度 携帯型蛍光Ｘ線分析計の調達　9式</t>
  </si>
  <si>
    <t>令和4年度 不正薬物・爆発物探知装置の調達　5式</t>
  </si>
  <si>
    <t xml:space="preserve">一般財団法人日本造船技術センター
東京都武蔵野市吉祥寺南町１－６－１吉祥寺スバルビル３階
</t>
  </si>
  <si>
    <t>株式会社グリーンテック
神奈川県藤沢市打戻１８３３</t>
  </si>
  <si>
    <t>株式会社エフレジ
大阪府大阪市北区大深町４－２０グランフロント大阪タワーＡ</t>
  </si>
  <si>
    <t>有限会社イノセンスグラフィック
東京都渋谷区恵比寿西１－１６－１丸山ビル４０１</t>
  </si>
  <si>
    <t>株式会社マコト電気
大阪府大阪市北区梅田３－４－５</t>
  </si>
  <si>
    <t>総価契約分　66,429,207円単価契約分　@85,250円ほか</t>
  </si>
  <si>
    <t>令和4年度 SNS上の災害情報等を収集・発信するサービスの提供　　一式</t>
  </si>
  <si>
    <t>令和4年度 税関職員用検査着の調達　
夏用男子税関検査着上衣　215着　ほか11品目</t>
  </si>
  <si>
    <t>櫻護謨株式会社
東京都渋谷区笹塚１－２１－１７</t>
  </si>
  <si>
    <t>東興産業株式会社
東京都中央区日本橋蛎殻町１－３６－２</t>
  </si>
  <si>
    <t xml:space="preserve">分担予定額
11,132,071円
</t>
  </si>
  <si>
    <t xml:space="preserve">分担予定額
503,120円
</t>
  </si>
  <si>
    <t xml:space="preserve">分担予定額
744,148円
</t>
  </si>
  <si>
    <t>国際郵便物税関検査装置に係る随時保守　一式</t>
  </si>
  <si>
    <t>サルの飼育管理業務（単価契約）　一式</t>
  </si>
  <si>
    <t>佐野運輸株式会社
兵庫県神戸市中央区海岸通３－１－１６</t>
  </si>
  <si>
    <t>＠15,000円ほか</t>
  </si>
  <si>
    <t>携帯情報端末用コミュニケーションサービスの提供及び運用保守並びに移動体通信サービスの提供に係る調達　一式</t>
  </si>
  <si>
    <t>ＮＥＣネクサソリューションズ株式会社
東京都港区三田１－４－２８
ＫＤＤＩ株式会社
東京都新宿区西新宿２－３－２</t>
  </si>
  <si>
    <t>7010401022924
9011101031552</t>
  </si>
  <si>
    <t>通関事務総合データ通信システムの機器移設等の調達（横浜税関宇都宮出張所）　一式</t>
  </si>
  <si>
    <t>農林水産省動物検疫所指定の隔離施設にて保管が必要となること及びサルの保管飼育業務の研修を受講した者に限り業務が履行でき、競争を許さないことから会計法第29条の３第４項に該当するため。（根拠区分：ロ）</t>
  </si>
  <si>
    <t>一般競争入札</t>
  </si>
  <si>
    <t>公募</t>
  </si>
  <si>
    <t>不調</t>
  </si>
  <si>
    <t>九段第３合同庁舎１９階電算機室ＵＰＳ更新工事</t>
  </si>
  <si>
    <t>富士電機株式会社
東京都品川区大崎１－１１－２</t>
  </si>
  <si>
    <t>一般的な参加要件以外は指定していない。</t>
  </si>
  <si>
    <t>総価契約分13,456円、
単価契約分
＠44円ほか</t>
  </si>
  <si>
    <t>一般的な参加要件以外は指定していない</t>
  </si>
  <si>
    <t>一般的な参加要件以外は指定していない。</t>
  </si>
  <si>
    <t xml:space="preserve">公的な資格や認証等の取得
① 本調達の実施予定組織・部門が、一般財団法人日本情報経済社会推進協会によるISMS適合性評価制度の認証（ISO/IEC27001等）を受けている、又はこれと同等の情報セキュリティ管理システムを確立していることを明確にすること。
② 本調達の実施予定組織・部門が、公益財団法人日本適合性認定協会又は海外の認定機関により認定された審査登録機関によるISO9001の認証（又はこれと同等の認証）又は米国カーネギーメロン大学のソフトウェア工学研究所（SEI）の認定を受けた公認リードアプレイザが審査するCMMI（Capability Maturity Model Integration：ソフトウェア開発の「能力成熟度モデル統合」）レベル3以上の認定を取得していること（認定の事実を示す書類及び認定範囲に含まれる業務及び事業所を示す書類を提出すること）。
受注実績
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
</t>
  </si>
  <si>
    <t>般的な参加要件以外は指定していない。</t>
  </si>
  <si>
    <t>請負実績
７．入札参加要件
　⑴　受注実績
　・　過去に本仕様書で定めた調達内容と同等の機能を有するシステム等の受注実績があること。
⑵  実施体制
　・　本件を受注するに足るスキルを有する要員について必要数確保し、かつ実施体制が明確になっていることを証明すること。</t>
  </si>
  <si>
    <t>公的な資格や認証等の取得 
① 応札者が品質マネジメントシステムであるISO9001の認証(又はこれと同等の認証)を取得していること。
② 応札者が情報セキュリティマネジメントシステムISMS(Information Security Management System)適合性評価制度における認証(ISO/IEC27001等)を受けていること。
受注実績
応札者が接続端末5,000台以上の大規模ネットワークシステムの構築に係る調達支援及び工程管理又は工程管理支援における豊富な経験を有すること。なお、第三者から委託され、若しくは下請けされたものである場合は、ここでいう実績には含まれない。</t>
  </si>
  <si>
    <t xml:space="preserve">関税等の納付事務を取り扱うことができる者として、財務大臣の指定を受けるためには、次の要件を満たすこととする。
⑴　納税者がクレジットカードによる納付を行うに当たり、「VISA」、「Mastercard」、 「JCB」、「American Express」、「Diners Club」の５ブランドの使用が可能であること。
⑵　本仕様書に定める納付受託業務を適正かつ確実に遂行するに足りる経理的及び技術的な基礎等を有すること。
⑶　乙が行う業務を遂行するに当たって乙が管理するシステムについて、以下の要件を満たすこと。
イ　24時間365日の稼働を前提とし、稼働率は99.85%以上とすること。（ただし、天災地変その他正当な理由による場合はこの限りでない。）
　　なお、稼働率の算出式は以下の通りとする。
稼働率＝（運用時間－停止時間）÷運用時間
※運用時間は、業務開始時点から業務終了時点までとし、メンテナンス時間及び計画停止時間を含めない。
※停止時間は、業務開始時点から前月までに停止した時間とし、乙の責に帰すことができない停止時間を含めない。ただし、外部サービスを利用する場合は、当該外部サービス提供事業者の責は乙の責とする。
ロ　停止を伴うメンテナンス及び計画停止は夜間帯に短時間（年間2時間程度）で行うこととし、実施日時を事前に連絡すること。
ハ　システム障害等により全部又は一部の業務が遂行できなくなった場合は、乙から甲が指定する宛先に対し、障害発生時及び障害復旧時の連絡を電子メールで速やかに行うこと。
二　乙は、毎月、前月までの稼働率を財務省関税局に電子メールで報告すること。なお、稼働率が100%の場合又は前回報告時と同一の場合は、報告を省略して差し支えない。
⑷　指定代理納付者若しくは指定納付受託者として都道府県税の納付に関する事務処理の契約実績を有する者であり、おおむね１年以上適正かつ確実に事務を遂行した実績を有する者又はこれらの者に準じて関税等の納付に関する事務を適正かつ確実に遂行することができると認められる者であること。
⑸　納税者に代わって関税等を納付するに足りる資金力、財産的基礎を有すると認められ、かつ、十分な業務執行体制が整っていると認められること。
</t>
  </si>
  <si>
    <t xml:space="preserve">関税等の納付事務を取り扱うことができる者として、財務大臣の指定を受けるためには、次の要件を満たすこととする。
⑴　乙は登録ユーザ数が2,000万人を超えているスマートフォン決済アプリで、資金決済に関する法律第７条の登録を行っている者が提供するもの１種類以上を含む２種類以上を提供するものとし、甲の事情により決済種別ごとの利用可否を選択できること。
⑵　契約後、乙の責めによらない事情により上記⑴前段の要件を満たさないこととなった場合の取り扱いについては、甲乙協議の上決定する。
⑶　上記⑴において対応する決済種別を取り纏めた契約及び精算を乙単独で担えること。
⑷　後記５⑴で税関が発行する動的二次元コードを利用する消費者スキャン型（MPM）方式とし、１つの動的二次元コードで上記⑴で対応可能な全ての決済種別に対応可能であること。
⑸　契約期間内に新たな決済種別を追加するために発生する費用は乙の負担とすること。
⑹　本仕様書に定める納付受託業務を適正かつ確実に遂行するに足りる経理的及び技術的な基礎等を有すること。
⑺　乙が行う業務を遂行するに当たって、以下の要件を満たすこと。
イ　24時間365日の稼働を前提とし、稼働率は99.85%以上とすること。（但し、天災地変その他正当な理由による場合はこの限りではない。）
　　なお、稼働率の算出式は以下の通りとする。
稼働率＝（運用時間－停止時間）÷運用時間
※運用時間は、業務開始時点から業務終了時点までとし、メンテナンス時間及び計画停止時間を含めない。
※停止時間は、業務開始時点から前月までに停止した時間とし、乙の責に帰すことができない停止時間を含めない。
ロ　停止を伴うメンテナンス及び計画停止は夜間帯に短時間で行うこととし、実施日時を事前に連絡すること。
ハ　システム障害等により全部又は一部の業務が遂行できなくなった場合は、乙から財務省関税局及び税関官署に対し、障害発生時及び障害復旧時の連絡を電子メールで速やかに行うこと。
ニ　乙は、毎月、前月までの稼働率を財務省関税局に電子メールで報告すること。なお、稼働率が100%の場合又は前回報告時と同一の場合は、報告を省略して差し支えない。
⑻　指定代理納付者若しくは指定納付受託者として都道府県税の納付に関する事務処理の契約実績を有する者であり、おおむね１年以上適正かつ確実に事務を遂行した実績を有する者又はこれらの者に準じて関税等の納付に関する事務を適正かつ確実に遂行することができると認められる者であること。
⑼　納税者に代わって関税等を納付するに足りる資金力、財産的基礎を有すると認められ、かつ、十分な業務執行体制が整っていると認められること。
</t>
  </si>
  <si>
    <t xml:space="preserve">公的な資格や認証等の取得  
① 本調達の実施予定組織・部門が、品質マネジメントシステムであるISO9001の認証(又はこれと同等の認証)を取得していること。
② 本調達の実施予定組織・部門が、一般社団法人情報マネジメントシステム認定センターによる情報セキュリティマネジメントシステムISMS(Information Security Management System)適合性評価制度の認証(ISO/IEC 27001等)を受けている、又はこれと同等の情報セキュリティ管理システムを確立していること。
受注実績
参加者は、大規模ネットワーク(接続拠点250以上、業務処理システムと同規模程度のシステムを接続、ネットワーク機器及びクライアント数10,000台以上が接続されるWAN部分、複数通信キャリアのサービスを組み合わせた通信)の構築・整備・運用を行った豊富な経験を有すること。なお、第三者から委託され、若しくは下請けされたものである場合は、ここでいう実績には含まれない。
</t>
  </si>
  <si>
    <t>請負実績
５．入札参加資格
入札参加にかかる応札者は、過去10年以内に、官公庁の制服（ユニフォーム主要構成部分）デザインの制作実績があること。</t>
  </si>
  <si>
    <t xml:space="preserve">公的な資格や認証等の取得  
① 本調達の実施予定組織・部門が、品質マネジメントシステムであるISO9001の認証(又はこれと同等の認証)を取得していること。
② 本調達の実施予定組織・部門が、一般社団法人情報マネジメントシステム認定センターによる情報セキュリティマネジメントシステムISMS(Information Security Management System)適合性評価制度の認証(ISO/IEC 27001等)を受けている、又はこれと同等の情報セキュリティ管理システムを確立していること。
(３) 受注実績
参加者は、大規模ネットワーク(接続拠点250以上、業務処理システムと同規模程度のシステムを接続、ネットワーク機器及びクライアント数10,000台以上が接続されるWAN部分、複数通信キャリアのサービスを組み合わせた通信)の構築・整備・運用を行った豊富な経験を有すること。なお、第三者から委託され、若しくは下請けされたものである場合は、ここでいう実績には含まれない。
</t>
  </si>
  <si>
    <t>公的な資格や認証等の取得
(1) 情報システムの運用実施部門が、情報セキュリティマネジメントシステム（Information Security Management System：ISMS）適合性評価制度における認証（ISO/IEC 27001）を取得している、又はこれと同等の情報セキュリティ管理システムを確立していること。
(2) 情報システムの運用実施部門が、政府情報システムのためのセキュリティ評価制度（Information system Security Management and Assessment Program：ISMAP）の認証を取得している、又は同等以上の管理、運用がなされていること。
受注実績
利用者数が、本調達と同等規模以上のネットワークシステムの設計・構築業務及び運用業務を実施した経験を複数有していること。なお、第三者から委託され、若しくは下請けされたものである場合は、ここでいう実績には含まれない。</t>
  </si>
  <si>
    <t>公的な資格や認証等の取得  
① 本調達の実施予定組織・部門が、品質マネジメントシステムであるISO9001の認証(又はこれと同等の認証)を取得していること。
② 本調達の実施予定組織・部門が、一般社団法人情報マネジメントシステム認定センターによる情報セキュリティマネジメントシステムISMS(Information Security Management System)適合性評価制度の認証(ISO/IEC 27001等)を受けている、又はこれと同等の情報セキュリティ管理システムを確立していること。
受注実績
参加者は、大規模ネットワーク(接続拠点250以上、業務処理システムと同規模程度のシステムを接続、ネットワーク機器及びクライアント数10,000台以上が接続されるWAN部分、複数通信キャリアのサービスを組み合わせた通信)の構築・整備・運用を行った豊富な経験を有すること。なお、第三者から委託され、若しくは下請けされたものである場合は、ここでいう実績には含まれない。</t>
  </si>
  <si>
    <t>当該業務の請負業者は、世界200カ国以上より、日本語及び英語を含む20以上の言語に対応し、30,000種類以上の情報ソースを提供していること。</t>
  </si>
  <si>
    <t xml:space="preserve">請負業者は、120万件以上の国内企業情報を保有していること。　　　請負業者が提供する情報は、請負業者（請負業者が他の業者の販売代理店等である場合には、当該他の業者）独自で収集したものであること。
請負業者が他の業者の販売代理店等である場合においては、当該他の業者が所有する企業情報（データ）を提供できることを証明した書類を提出できること。
</t>
  </si>
  <si>
    <t>一般的な参加要件以外は指定していない</t>
  </si>
  <si>
    <t>既存車両の所有者から、車両の所有権の譲渡又は貸借の許諾を受けることを証明できる者であり、かつ当該車両の保守を履行できることについて証明できる者であること。</t>
  </si>
  <si>
    <t>過去5年間に、官公庁の船舶建造設計業務として受注した実績がある者</t>
  </si>
  <si>
    <t xml:space="preserve">関税等の納付事務を取り扱うことができる者として、財務大臣及び国税庁長官の指定を受けるためには、次の要件を満たすこととする。
⑴　乙は登録ユーザ数が2,000万人を超えているスマートフォン決済アプリを２種類以上提供するものとし、甲の事情により決済種別毎の利用可否を選択できること。
⑵　契約後、乙の責めによらない事情により上記⑴前段の要件を満たさないこととなった場合の取り扱いについては、甲乙協議の上決定する。
⑶　上記⑴において対応する決済種別を取り纏めた契約及び精算を乙単独で担えること。
⑷　後記６⑴で乙が提供する二次元コードについて、消費者スキャン型（MPM）方式とし、１つの二次元コードで上記⑴で対応可能な全ての決済種別に対応可能であること。
⑸　契約期間内に新たな決済種別を追加するために発生する費用は乙の負担とすること。
⑹　本仕様書に定める納付受託業務を適正かつ確実に遂行するに足りる経理的及び技術的な基礎等を有すること。
⑺　乙が行う業務を遂行するに当たって、以下の要件を満たすこと。
イ　24時間365日の稼働を前提とし、稼働率は99.85%以上とすること。（但し、天災地変その他正当な理由による場合はこの限りではない。）
　　なお、稼働率の算出式は以下の通りとする。
稼働率＝（運用時間－停止時間）÷運用時間
※運用時間は、業務開始時点から業務終了時点までとし、メンテナンス時間及び計画停止時間を含めない。
※停止時間は、業務開始時点から前月までに停止した時間とし、乙の責に帰すことができない停止時間を含めない。
ロ　停止を伴うメンテナンス及び計画停止は夜間帯に短時間で行うこととし、実施日時を事前に連絡すること。
ハ　システム障害等により全部又は一部の業務が遂行できなくなった場合は、乙から財務省関税局及び税関官署（６⑴イにおいて「甲が指定する税関官署」をいう。）に対し、障害発生時及び障害復旧時の連絡を電子メールで速やかに行うこと。
ニ　乙は、毎月、前月までの稼働率を財務省関税局に電子メールで報告すること。なお、稼働率が100%の場合又は前回報告時と同一の場合は、報告を省略して差し支えない。
⑻　指定代理納付者若しくは指定納付受託者として都道府県税の納付に関する事務処理の契約実績を有する者であり、おおむね１年以上適正かつ確実に事務を遂行した実績を有する者又はこれらの者に準じて関税等の納付に関する事務を適正かつ確実に遂行することができると認められる者であること。
⑼　納税者に代わって関税等を納付するに足りる資金力、財産的基礎を有すると認められ、かつ、十分な業務執行体制が整っていると認められること。
</t>
  </si>
  <si>
    <r>
      <t>令和4年度 タブレット用翻訳アプリケーション</t>
    </r>
    <r>
      <rPr>
        <sz val="8"/>
        <rFont val="ＭＳ Ｐゴシック"/>
        <family val="3"/>
      </rPr>
      <t>に係る調達　一式</t>
    </r>
  </si>
  <si>
    <r>
      <t>令和4年度 パスコード解析バウチャーの購入</t>
    </r>
    <r>
      <rPr>
        <sz val="8"/>
        <rFont val="ＭＳ Ｐゴシック"/>
        <family val="3"/>
      </rPr>
      <t>（単価契約）　13式</t>
    </r>
  </si>
  <si>
    <r>
      <rPr>
        <sz val="8"/>
        <rFont val="ＭＳ Ｐゴシック"/>
        <family val="3"/>
      </rPr>
      <t>ＮＥＣネッツエスアイ株式会社
東京都文京区後楽２－６－１</t>
    </r>
  </si>
  <si>
    <r>
      <t>置時計等の</t>
    </r>
    <r>
      <rPr>
        <sz val="8"/>
        <rFont val="ＭＳ Ｐゴシック"/>
        <family val="3"/>
      </rPr>
      <t>購入
置時計等　2,000式</t>
    </r>
  </si>
  <si>
    <t xml:space="preserve">公的な資格や認証等の取得
●品質に関する資格
品質管理体制について、本業務を実施する部署は品質管理手順及び体制が明確化された品質マネジメントシステムを有することを証明できる資料（ISO9001等の国際規格又は国家規格、管理体制、品質マネジメントシステム運営規定、品質管理手順規定等）を提示できること。
●セキュリティに関する資格
個人情報保護のための情報セキュリティの徹底を図る観点から、ISO/IEC27001又はJISQ27001に適合していることの認証を取得していること。又は、それと同等の情報セキュリティ管理システムを有することを証明できる資料を提示できること。
受注実績
●PWA形式での作成に必要な技術要素（Web技術（Web or SPA）・クロスプラットフォーム対応・オフライン対応（ServiceWorker、ローカルDB)　等）を用いた設計・開発及び運用の実績を有すること。（現在、運用中、あるいは運用予定のものを含むものとするが、設計・開発及び運用の実績を発注者に提示できること）。
</t>
  </si>
  <si>
    <t>⑷　不落・不調随意契約方式　</t>
  </si>
  <si>
    <t>（部局名：東京税関・横浜税関）</t>
  </si>
  <si>
    <t>（審議対象期間　2022年4月1日～2022年6月30日）</t>
  </si>
  <si>
    <t>エヌ・ティ・ティ・コミュニケーションズ株式会社
東京都千代田区大手町２－３－１</t>
  </si>
  <si>
    <t>税関安否確認サービス提供業務　一式</t>
  </si>
  <si>
    <t>令和4年度 文書裁断機の調達
文書裁断機Aタイプ16台　ほか1品目</t>
  </si>
  <si>
    <t>（審議対象期間　2022年4月1日～2022年6月30日）</t>
  </si>
  <si>
    <t>（部局名：横浜税関）</t>
  </si>
  <si>
    <t>（部局名：横浜税関）</t>
  </si>
  <si>
    <t>横浜税関大黒埠頭コンテナ検査センター及び同貨物検査場解体工事設計業務</t>
  </si>
  <si>
    <t>支出負担行為担当官
横浜税関総務部長
佐藤　千里
神奈川県横浜市中区海岸通１－１</t>
  </si>
  <si>
    <t>株式会社翔設計
東京都渋谷区千駄ヶ谷４－２４－１５</t>
  </si>
  <si>
    <t>令和4年度警備輸送業務委託に係る単価契約
242回</t>
  </si>
  <si>
    <t>支出負担行為担当官
横浜税関総務部長
佐藤　千里
神奈川県横浜市中区海岸通１－１</t>
  </si>
  <si>
    <t>ＡＬＳＯＫ関東デリバリー株式会社
東京都足立区千住東１－３１－１０</t>
  </si>
  <si>
    <t>@14,300円</t>
  </si>
  <si>
    <t>単価契約
予定調達総額
3,460,600円</t>
  </si>
  <si>
    <t>令和4年度横浜税関における監視取締補助業務に係る労働者派遣単価契約
1,215時間</t>
  </si>
  <si>
    <t>株式会社ＪＰキャリアコンサルティング
東京都新宿区市谷田町３－８
市ヶ谷科学技術イノベーションセンタービル９Ｆ</t>
  </si>
  <si>
    <t>@1,504円</t>
  </si>
  <si>
    <t>単価契約
予定調達総額
1,828,332円</t>
  </si>
  <si>
    <t>令和4年度横浜税関資料展示室に関する案内業務等委託に係る単価契約
2,142時間</t>
  </si>
  <si>
    <t>特定非営利活動法人クイーンの塔
神奈川県横浜市中区海岸通４－２３マリンビル６０３</t>
  </si>
  <si>
    <t>@935円</t>
  </si>
  <si>
    <t>単価契約
予定調達総額
5,020,950円</t>
  </si>
  <si>
    <t>令和4年度定期健康診断等に係る単価契約（本関地区）
一式</t>
  </si>
  <si>
    <t>公益財団法人神奈川県予防医学協会
神奈川県横浜市中区日本大通５８</t>
  </si>
  <si>
    <t>@2,816円ほか</t>
  </si>
  <si>
    <t>単価契約
予定調達総額
4,906,814円</t>
  </si>
  <si>
    <t>令和4年度カウンセリング業務委託に係る単価契約
536時間</t>
  </si>
  <si>
    <t>ソーシャルアドバンス株式会社
兵庫県神戸市中央区東町１２３－１</t>
  </si>
  <si>
    <t>@4,565円</t>
  </si>
  <si>
    <t>単価契約
予定調達総額
2,446,840円</t>
  </si>
  <si>
    <t>仙台空港官庁部分他9庁舎における電力供給単価契約
1,950,237kWh</t>
  </si>
  <si>
    <t>支出負担行為担当官
横浜税関総務部長
佐藤　千里
神奈川県横浜市中区海岸通１－１
ほか１４官署</t>
  </si>
  <si>
    <t>日立造船株式会社
大阪府大阪市住之江区南港北１－７－８９</t>
  </si>
  <si>
    <t>＠16.93円ほか</t>
  </si>
  <si>
    <t>単価契約
予定調達総額
39,393,294円</t>
  </si>
  <si>
    <t>横浜税関（関東地区）10 施設において使用する電力供給契約
136,263kWh</t>
  </si>
  <si>
    <t>支出負担行為担当官
横浜税関総務部長
佐藤　千里
神奈川県横浜市中区海岸通１－１</t>
  </si>
  <si>
    <t>株式会社サイサン
埼玉県さいたま市大宮区桜木町
１－１１－５</t>
  </si>
  <si>
    <t>@23.43円ほか</t>
  </si>
  <si>
    <t>単価契約
予定調達総額
3,977,482円</t>
  </si>
  <si>
    <t>横浜税関（東北地区）3施設において使用する電力供給契約
32,264kWh</t>
  </si>
  <si>
    <t>単価契約
予定調達総額
1,257,051円</t>
  </si>
  <si>
    <t>仙台空港官庁部分冷暖房用燃料油（A重油）の単価契約
29,100リットル</t>
  </si>
  <si>
    <t>支出負担行為担当官
横浜税関総務部長
佐藤　千里
神奈川県横浜市中区海岸通１－１
ほか４官署</t>
  </si>
  <si>
    <t>協同石油株式会社
宮城県塩竃市新浜町３－１－１６</t>
  </si>
  <si>
    <t>＠100.87円</t>
  </si>
  <si>
    <t>単価契約
予定調達総額
2,935,317円</t>
  </si>
  <si>
    <t>麻薬探知犬用餌の購入に係る単価契約
8KG入り70袋ほか5品目</t>
  </si>
  <si>
    <t>株式会社シューエイ商行
千葉県千葉市中央区亀井町４－１５</t>
  </si>
  <si>
    <t>＠14,300円ほか</t>
  </si>
  <si>
    <t>単価契約
予定調達総額
1,995,950円</t>
  </si>
  <si>
    <t>令和4年度トナーカートリッジ等の調達（単価契約）
BC-345XLブラック　220個ほか71品目</t>
  </si>
  <si>
    <t>株式会社秋山商会
東京都中央区東日本橋２－１３－５</t>
  </si>
  <si>
    <t>＠2,750円ほか</t>
  </si>
  <si>
    <t>単価契約
予定調達総額
4,729,208円</t>
  </si>
  <si>
    <t>令和4年度遠隔操作カメラ等の賃貸借（単価契約）
遠隔操作カメラ（インターネット接続）828日・式　ほか7項目
令和3年4月1日～令和4年3月31日</t>
  </si>
  <si>
    <t>単価契約
予定調達総額
2,090,000円</t>
  </si>
  <si>
    <t>横浜税関業務用通信回線等使用契約
100Mbit/s回線使用（関東地区）　16回線ほか8項目</t>
  </si>
  <si>
    <t>ＫＤＤＩ株式会社
東京都千代田区大手町１－８－１</t>
  </si>
  <si>
    <t>貨物の運搬業務に関する請負契約
関東地区（80サイズ）472個ほか83項目</t>
  </si>
  <si>
    <t>日本郵便株式会社川崎東郵便局
神奈川県川崎市川崎区東扇島８８</t>
  </si>
  <si>
    <t>＠847円ほか</t>
  </si>
  <si>
    <t>単価契約
予定調達総額
1,358,057円</t>
  </si>
  <si>
    <t>横浜税関コンテナ検査センター及び大黒埠頭コンテナ検査センターにおける車両誘導等の請負契約
243日</t>
  </si>
  <si>
    <t>株式会社イー・アール
茨城県龍ケ崎市佐貫３－１１－１４</t>
  </si>
  <si>
    <t>仙台コンテナ検査センターにおける車両誘導等の請負契約
163日</t>
  </si>
  <si>
    <t>キョウワセキュリオン株式会社
福島県福島市五月町３－１８</t>
  </si>
  <si>
    <t>電離放射線被曝線量測定（単価契約） 
環境用広範囲用1,892件ほか2項目</t>
  </si>
  <si>
    <t>＠484円ほか</t>
  </si>
  <si>
    <t>単価契約
予定調達総額
1,169,069円</t>
  </si>
  <si>
    <t>横浜税関本関地区における行政文書等書類の第三者保管業務委託
保管 28,050箱　ほか3業務</t>
  </si>
  <si>
    <t>株式会社住友倉庫
神奈川県横浜市中区山下町２２</t>
  </si>
  <si>
    <t>@77円ほか</t>
  </si>
  <si>
    <t>単価契約
予定調達総額
2,279.970円</t>
  </si>
  <si>
    <t>横浜税関における国庫帰属物品の第三者保管業務委託
保管 1,130箱　ほか4業務</t>
  </si>
  <si>
    <t>株式会社日新
東京都千代田区麹町１－６－４</t>
  </si>
  <si>
    <t>@2,640円ほか</t>
  </si>
  <si>
    <t>単価契約
予定調達総額
3,696,440円</t>
  </si>
  <si>
    <t>インターネットを使用した船舶追跡サービスの提供に関する請負契約
一式</t>
  </si>
  <si>
    <t>株式会社Ｂ７
東京都三鷹市上連雀１－１２－１７三鷹ビジネスパークプラザＡ１１０２</t>
  </si>
  <si>
    <t>麻薬探知犬犬舎清掃及びダミータオルの作製に関する請負契約
243日</t>
  </si>
  <si>
    <t>横浜管財株式会社
神奈川県横浜市南区通町４－９２</t>
  </si>
  <si>
    <t>麻薬探知犬の管理委託に関する請負契約（横浜麻薬探知犬管理センター）
122回</t>
  </si>
  <si>
    <t>株式会社フロントベル
埼玉県越谷市谷中町４－１７０</t>
  </si>
  <si>
    <t>＠27,500円</t>
  </si>
  <si>
    <t>単価契約
予定調達総額
3355,000円</t>
  </si>
  <si>
    <t>麻薬探知犬の管理委託に関する請負契約（仙台麻薬探知犬管理センター） 
午前122回、午後122回</t>
  </si>
  <si>
    <t>ワンワントレーニングスクール
宮城県角田市横倉字明地４３－１</t>
  </si>
  <si>
    <t>＠9,350円ほか</t>
  </si>
  <si>
    <t>単価契約
予定調達総額
2,214,300円</t>
  </si>
  <si>
    <t>自動車用燃料油の単価契約　ガソリン
77,000リットルほか1品目</t>
  </si>
  <si>
    <t>支出負担行為担当官
横浜税関総務部長
佐藤　千里
神奈川県横浜市中区海岸通１－１</t>
  </si>
  <si>
    <t>カメイ株式会社
宮城県仙台市青葉区国分町３－１－１８</t>
  </si>
  <si>
    <t>@171.60円ほか</t>
  </si>
  <si>
    <t>乗用自動車（ワゴン・ハイブリッドタイプ（7人乗り以上））2台の交換購入契約</t>
  </si>
  <si>
    <t>株式会社愛知自動車総合サービス
愛知県碧南市新道町４－４</t>
  </si>
  <si>
    <t>乗用自動車（ハッチバック・ハイブリッドタイプ1台及びワゴン・ハイブリッドタイプ1台）の交換購入契約</t>
  </si>
  <si>
    <t>株式会社愛知自動車総合サービス
愛知県碧南市新道町４－４</t>
  </si>
  <si>
    <t>横浜税関監視部及び仙台塩釜税関支署における自動車の賃貸借契約
（令和4年4月1日～令和5年3月31日）</t>
  </si>
  <si>
    <t>株式会社日産カーレンタルソリューション
東京都港区三田２－１７－２０　Ｐ‘ｓ三田ビル５階</t>
  </si>
  <si>
    <t>横浜税関における乗用自動車3台の賃貸借契約
（令和4年10月3日～令和9年3月31日）</t>
  </si>
  <si>
    <t>横浜税関の自動車保守管理業務に係る請負契約　一式</t>
  </si>
  <si>
    <t>オリックス自動車株式会社
東京都港区芝３－２２－８</t>
  </si>
  <si>
    <t>@14,300円ほか</t>
  </si>
  <si>
    <t>単価契約
予定調達総額
9,293,810円</t>
  </si>
  <si>
    <t>横浜税関本関庁舎ほか10ヶ所の一般廃棄物及び産業廃棄物処理に関する単価契約　燃やすごみ26,481kg
ほか6品目</t>
  </si>
  <si>
    <t>株式会社ダイトーフジテック
神奈川県横浜市金沢区福浦１－１５－１２</t>
  </si>
  <si>
    <t>@30.80円ほか</t>
  </si>
  <si>
    <t>単価契約
予定調達総額
2,675,649円</t>
  </si>
  <si>
    <t>横浜税関本関庁舎の警備保安業務に関する請負契約　一式</t>
  </si>
  <si>
    <t>株式会社イー・アール
茨城県龍ケ崎市佐貫３－１１－１４</t>
  </si>
  <si>
    <t>仙台空港官庁事務所の警備保安業務に関する請負契約
一式</t>
  </si>
  <si>
    <t>支出負担行為担当官
横浜税関総務部長
佐藤　千里
神奈川県横浜市中区海岸通１－１
ほか４官署</t>
  </si>
  <si>
    <t>耕谷開発有限会社
宮城県名取市増田字猫塚１４７</t>
  </si>
  <si>
    <t>分担契約
契約金額総額
17,028,000円</t>
  </si>
  <si>
    <t>横浜税関本関庁舎及び本関分庁舎の日常清掃及び定期清掃に関する請負契約　一式</t>
  </si>
  <si>
    <t>共立管財株式会社
神奈川県横浜市中区海岸通３－９</t>
  </si>
  <si>
    <t>横浜税関監視部分庁舎ほか11ヶ所の清掃業務に関する請負契約　一式</t>
  </si>
  <si>
    <t>株式会社アンフィニー
神奈川県川崎市中原区下小田中４－１７－７－４０１</t>
  </si>
  <si>
    <t>横須賀港湾合同庁舎及び横須賀税関支署三崎監視署の清掃業務に関する請負契約　一式</t>
  </si>
  <si>
    <t>支出負担行為担当官
横浜税関総務部長
佐藤　千里
神奈川県横浜市中区海岸通１－１
ほか２官署</t>
  </si>
  <si>
    <t>株式会社アンフィニー
神奈川県川崎市中原区下小田中４－１７－７－４０１</t>
  </si>
  <si>
    <t>分担契約
契約金額総額
1,599,400円</t>
  </si>
  <si>
    <t>仙台空港官庁事務所ほか2ヶ所の清掃業務に関する請負契約　一式</t>
  </si>
  <si>
    <t>支出負担行為担当官
横浜税関総務部長
佐藤　千里
神奈川県横浜市中区海岸通１－１
ほか４官署</t>
  </si>
  <si>
    <t>石井ビル管理株式会社
宮城県仙台市青葉区国分町３－６－１</t>
  </si>
  <si>
    <t>分担契約
契約金額総額
6,732,000円</t>
  </si>
  <si>
    <t>千葉港湾合同庁舎及び千葉税関支署姉崎出張所の清掃業務に関する請負契約　一式</t>
  </si>
  <si>
    <t>支出負担行為担当官
横浜税関総務部長
佐藤　千里
神奈川県横浜市中区海岸通１－１
ほか３官署</t>
  </si>
  <si>
    <t>有限会社総合ビルメンテナンス
千葉県我孫子市南新木４－２３－２－１０３</t>
  </si>
  <si>
    <t>分担契約
契約金額総額
2,750,000円</t>
  </si>
  <si>
    <t>船橋港湾合同庁舎の清掃業務に関する請負契約　一式</t>
  </si>
  <si>
    <t>有限会社総合ビルメンテナンス
千葉県我孫子市南新木４－２３－２－１０３</t>
  </si>
  <si>
    <t>分担契約
契約金額総額
1,430,000円</t>
  </si>
  <si>
    <t>横浜税関本関・横須賀監視艇用軽油の単価契約
341KL</t>
  </si>
  <si>
    <t>支出負担行為担当官
横浜税関総務部長
佐藤　千里
神奈川県横浜市中区海岸通１－１</t>
  </si>
  <si>
    <t>横浜マリン石油株式会社
神奈川県横浜市中区本牧ふ頭１５－４</t>
  </si>
  <si>
    <t>＠132,000円</t>
  </si>
  <si>
    <t>単価契約
予定調達総額
45,012,000円</t>
  </si>
  <si>
    <t>鹿島税関支署監視艇用軽油の単価契約
93KL</t>
  </si>
  <si>
    <t>株式会社宇田川コーポレーション鹿島支店
茨城県神栖市筒井１４３３－７</t>
  </si>
  <si>
    <t>＠112,970円</t>
  </si>
  <si>
    <t>単価契約
予定調達総額
10,506,210円</t>
  </si>
  <si>
    <t>仙台塩釜税関支署監視艇用軽油の単価契約
104KL</t>
  </si>
  <si>
    <t>株式会社アミックス
宮城県石巻市魚町３－１１－２</t>
  </si>
  <si>
    <t>＠159,390円</t>
  </si>
  <si>
    <t>単価契約
予定調達総額
16,576,560円</t>
  </si>
  <si>
    <t>横浜税関本関庁舎他13ヶ所環境衛生維持管理業務
一式</t>
  </si>
  <si>
    <t xml:space="preserve">株式会社東和総合サービス東京本社
東京都千代田区永田町２－１４－３
</t>
  </si>
  <si>
    <t>千葉港湾合同庁舎機械設備保守点検業務
一式</t>
  </si>
  <si>
    <t>分担契約
契約金額総額
2,090,000円</t>
  </si>
  <si>
    <t>横浜税関本関庁舎他11ヶ所自家用電気工作物保安業務
一式</t>
  </si>
  <si>
    <t>株式会社ハマ・メンテ
神奈川県横浜市瀬谷区下瀬谷３－４９－７</t>
  </si>
  <si>
    <t>仙台空港官庁事務所設備等保守管理業務
一式</t>
  </si>
  <si>
    <t>支出負担行為担当官
横浜税関総務部長
佐藤　千里
神奈川県横浜市中区海岸通１－１
ほか４官署</t>
  </si>
  <si>
    <t>株式会社東武
東京都新宿区上落合１－１６－７</t>
  </si>
  <si>
    <t>分担契約
契約金額総額
12,943,150円</t>
  </si>
  <si>
    <t>大黒埠頭コンテナ検査センター他4か所アスベスト分析調査</t>
  </si>
  <si>
    <t>株式会社ティーメック
愛媛県松山市美沢１－８－４６</t>
  </si>
  <si>
    <t>令和4年度コピー用紙の調達（単価契約）
A4（2,500枚/箱）　8,509箱ほか3品目</t>
  </si>
  <si>
    <t>支出負担行為担当官
横浜税関総務部長
佐藤　千里
神奈川県横浜市中区海岸通１－１
ほか１官署</t>
  </si>
  <si>
    <t>＠1,350円ほか</t>
  </si>
  <si>
    <t>単価契約
予定調達総額
11,853,57円</t>
  </si>
  <si>
    <t>横浜税関本関庁舎他4ヶ所冷暖房用設備点検整備等
一式</t>
  </si>
  <si>
    <t>支出負担行為担当官代理
横浜税関総務部次長
山上　薫
神奈川県横浜市中区海岸通１－１</t>
  </si>
  <si>
    <t>株式会社ライズテクノサービス
大阪府貝塚市橋本４２－５</t>
  </si>
  <si>
    <t>監視艇「しおかぜ」ハンドルレバーの調達</t>
  </si>
  <si>
    <t xml:space="preserve">富永物産株式会社
東京都中央区日本橋本町３－６－２
</t>
  </si>
  <si>
    <t>横浜税関コンテナ貨物大型Ｘ線検査装置の賃貸借契約
令和5年6月1日～令和9年3月31日</t>
  </si>
  <si>
    <t>支出負担行為担当官代理
横浜税関総務部次長 
山上　薫
神奈川県横浜市中区海岸通１－１</t>
  </si>
  <si>
    <t>Ｓｍｉｔｈｓ　Ｄｅｔｅｃｔｉｏｎ　Ｇｅｒｍａｎｙ　ＧｍｂＨ
東京都千代田区大手町１－６－１
三井住友ファイナンス＆リース株式会社
東京都千代田区丸の内１－３－２</t>
  </si>
  <si>
    <t>5700150015680
5010401072079</t>
  </si>
  <si>
    <t>横浜税関仙台コンテナ貨物大型Ｘ線検査装置の賃貸借契約
令和5年6月1日～令和9年3月31日</t>
  </si>
  <si>
    <t>高速液体クロマトグラフ／タンデム質量分析計の保守契約
一式</t>
  </si>
  <si>
    <t>西川計測株式会社
東京都渋谷区代々木３－２２－７</t>
  </si>
  <si>
    <t>令和４年度第１回社屋状況等調査業務委託
一式</t>
  </si>
  <si>
    <t>支出負担行為担当官
横浜税関総務部長
佐藤　千里
神奈川県横浜市中区海岸通１－１</t>
  </si>
  <si>
    <t>株式会社マーケティング・コア
東京都渋谷区恵比寿南１－４－２</t>
  </si>
  <si>
    <t>事務用椅子の購入契約　一式
事務用椅子B　398脚　ほか1品目</t>
  </si>
  <si>
    <t>株式会社シマソービ
神奈川県横浜市中区本町４－３０</t>
  </si>
  <si>
    <t>横浜税関本関庁舎他15ヶ所消防用設備点検業務
一式</t>
  </si>
  <si>
    <t>有限会社アイワプリヴェント
神奈川県横浜市保土ヶ谷区西谷１－２３－１７</t>
  </si>
  <si>
    <t>横浜税関本関庁舎ほか11ヶ所の敷地内における植栽維持管理業務に関する請負契約　一式</t>
  </si>
  <si>
    <t>支出負担行為担当官代理
横浜税関総務部次長
山上　薫
神奈川県横浜市中区海岸通１－１</t>
  </si>
  <si>
    <t>株式会社オーシャン
東京都目黒区目黒本町４－１４－１７</t>
  </si>
  <si>
    <t xml:space="preserve">冷暖房用燃料油（灯油・本関近郊）の単価契約
47,000リットル
</t>
  </si>
  <si>
    <t>久良岐屋石油株式会社
神奈川県横浜市港北区小机町２５６１</t>
  </si>
  <si>
    <t>@96.8円</t>
  </si>
  <si>
    <t>監視艇「みらい」船体維持修繕</t>
  </si>
  <si>
    <t>有限会社根本造船所
神奈川県川崎市川崎区小島町９－１</t>
  </si>
  <si>
    <t>監視艇「つくばね」船体維持修繕</t>
  </si>
  <si>
    <t>有限会社根本造船所
神奈川県川崎市川崎区小島町９－１</t>
  </si>
  <si>
    <t>埠頭監視カメラシステム（木更津港）の賃貸借契約
令和4年4月1日～令和6年1月31日</t>
  </si>
  <si>
    <t>ＮＥＣネクサソリューションズ株式会社
東京都港区三田１－４－２８
三井住友ファイナンス＆リース株式会社
東京都千代田区丸の内１－３－２</t>
  </si>
  <si>
    <t>7010401022924
5010401072079</t>
  </si>
  <si>
    <t>国際郵便物税関検査装置の保守請負契約
一式</t>
  </si>
  <si>
    <t>東芝インフラシステムズ株式会社
神奈川県川崎市幸区堀川町７２－３４</t>
  </si>
  <si>
    <t>仙台コンテナ貨物大型X線検査装置の定期保守点検等請負契約
一式</t>
  </si>
  <si>
    <t>Ｓｍｉｔｈｓ　Ｄｅｔｅｃｔｉｏｎ　Ｇｅｒｍａｎｙ　ＧｍｂＨ
東京都千代田区大手町１－６－１</t>
  </si>
  <si>
    <t>インターネットを使用した企業情報提供サービスに関する請負契約
企業情報　93件ほか110項目</t>
  </si>
  <si>
    <t>株式会社東京商工リサーチ横浜支店
神奈川県横浜市中区尾上町１－６</t>
  </si>
  <si>
    <t>＠1,320円ほか</t>
  </si>
  <si>
    <t>横浜税関における乗用自動車3台の賃貸借契約
（令和4年4月1日～令和4年9月30日）</t>
  </si>
  <si>
    <t>株式会社トヨタレンタリース神奈川
神奈川県横浜市神奈川区栄町７－１</t>
  </si>
  <si>
    <t>横浜税関監視艇用カメラシステム賃貸借に関する契約
令和4年4月1日～令和5年3月31日</t>
  </si>
  <si>
    <t>横浜税関監視艇「しおかぜ」搭載監視カメラシステム賃貸借に関する契約
令和4年4月1日～令和5年3月31日</t>
  </si>
  <si>
    <t>高濃度ＰＣＢ廃棄物（特別管理産業廃棄物）処理業務（安定器等）一式</t>
  </si>
  <si>
    <t>中間貯蔵・環境安全事業株式会社北海道ＰＣＢ処理事業所
北海道室蘭市仲町１４－７</t>
  </si>
  <si>
    <t>契約の性質又は目的が競争を許さないことから会計法第29条の３第４項に該当するため。</t>
  </si>
  <si>
    <t>宇都宮出張所庁舎の賃貸借契約
（令和4年4月1日～令和4年9月30日）</t>
  </si>
  <si>
    <t>株式会社M&amp;Mマネジメント
栃木県宇都宮市双葉１－１３－２０</t>
  </si>
  <si>
    <t>当該場所でなければ行政事務を行うことが不可能であることから場所が限定され、供給者が一に特定される建物の賃借契約であり、競争性を許さないことから会計法第29条の3第3項に該当するため。（根拠区分：ロ）</t>
  </si>
  <si>
    <t>福島空港国際線ターミナルビル内事務室等の賃貸借契約
（令和4年4月1日～令和5年3月31日）</t>
  </si>
  <si>
    <t>福島空港ビル株式会社
福島県石川郡玉川村大字北須釜字はばき田２１</t>
  </si>
  <si>
    <t>茨城空港旅客ターミナルビル内事務室等の賃貸借契約
（令和4年4月1日～令和5年3月31日）</t>
  </si>
  <si>
    <t>公益財団法人茨城県開発公社
茨城県水戸市笠原町９７８－２５</t>
  </si>
  <si>
    <t>川崎外郵出張所事務室の賃貸借契約
（令和4年4月1日～令和5年3月31日）</t>
  </si>
  <si>
    <t>日本郵便株式会社南関東支社
神奈川県川崎市川崎区榎町１－２</t>
  </si>
  <si>
    <t>横須賀税関支署三崎監視署事務室使用許可
（令和4年4月1日～令和5年3月31日）</t>
  </si>
  <si>
    <t>三浦市長
神奈川県三浦市城山町１－１</t>
  </si>
  <si>
    <t>仙台港港湾施設（仙台大型X線）使用許可
（令和4年4月1日～令和5年3月31日）</t>
  </si>
  <si>
    <t>宮城県仙台塩釜港湾事務所長
宮城県仙台市宮城野区港３－１－３</t>
  </si>
  <si>
    <t>川崎税関支署敷地使用許可
（令和4年4月1日～令和5年3月31日）</t>
  </si>
  <si>
    <t>川崎市長
神奈川県川崎市川崎区宮本町１</t>
  </si>
  <si>
    <t>川崎税関支署東扇島出張所事務室使用許可
（令和4年4月1日～令和5年3月31日）</t>
  </si>
  <si>
    <t>公益社団法人川崎港振興協会
神奈川県川崎市川崎区東扇島３８－１</t>
  </si>
  <si>
    <t>大さん橋国際客船ターミナル事務室使用許可
（令和4年4月1日～令和5年3月31日）</t>
  </si>
  <si>
    <t>横浜港大さん橋国際客船ターミナル指定管理者
一般社団法人横浜港振興協会
神奈川県横浜市中区海岸通１－１－４</t>
  </si>
  <si>
    <t>横浜市港湾施設（本牧大型X線、大黒大型X線）の使用許可（横浜市の使用許可）
（令和4年4月1日～令和5年3月31日）</t>
  </si>
  <si>
    <t>横浜市長
神奈川県横浜市中区本町６－５０－１０</t>
  </si>
  <si>
    <t>仙台港国際ビジネスサポートセンターの賃貸借契約
（令和4年4月1日～令和5年3月31日）</t>
  </si>
  <si>
    <t>宮城県公営企業管理者
宮城県仙台市青葉区本町３－８－１</t>
  </si>
  <si>
    <t>第５６回通関士試験で使用する試験会場の借上げについて（宮城県会場）</t>
  </si>
  <si>
    <t>株式会社教育計画
宮城県仙台市青葉区４－７－２２</t>
  </si>
  <si>
    <t>監視艇「つくばね」監視カメラシステム安定台修繕</t>
  </si>
  <si>
    <t>海洋総合開発株式会社
東京都中央区京橋１－１４－４</t>
  </si>
  <si>
    <t>第５６回通関士試験で使用する試験会場の借上げについて（神奈川県会場）</t>
  </si>
  <si>
    <t>株式会社明治学院サービス
東京都港区白金台１－２－３７</t>
  </si>
  <si>
    <t>一般競争入札において入札者がいない又は再度の入札を実施しても、落札者となるべき者がいないことから、会計法第29条の３第５項及び予決令第99の２に該当するため。</t>
  </si>
  <si>
    <t>出力固定式Ｘ線貨物検査装置（船橋市川出張所）の修理に係る請負契約
一式</t>
  </si>
  <si>
    <t>X線貨物検査装置の保守に関する請負契約（IHI検査計測社製）
一式</t>
  </si>
  <si>
    <t>X線貨物検査装置の保守に関する請負契約（スミス・ハイマン社製）
一式</t>
  </si>
  <si>
    <t>Ｓｍｉｔｈｓ　Ｄｅｔｅｃｔｉｏｎ　Ｇｅｒｍａｎｙ　ＧｍｂＨ
東京都千代田区大手町１－６－１</t>
  </si>
  <si>
    <t>令和4年度総合健康診査等に係る業務委託契約（関東地区）
総合健康診査（40歳以上）
566人ほか6項目</t>
  </si>
  <si>
    <t>公益財団法人神奈川県結核予防会
神奈川県横浜市中区元浜町４－３２</t>
  </si>
  <si>
    <t>会計法第29条の3第4項（契約の性質又は目的が競争を許さない場合）</t>
  </si>
  <si>
    <t>@17,012円/人
ほか</t>
  </si>
  <si>
    <t>公益財団法人神奈川県予防医学協会
神奈川県横浜市中区日本大通５８　日本大通ビル</t>
  </si>
  <si>
    <t>医療法人回生会ふれあい横浜ホスピタル
神奈川県横浜市中区万代町２－３－３</t>
  </si>
  <si>
    <t>医療法人社団優和会湘南健診クリニックココットさくら館
神奈川県横浜市中区桜木町１－１－７ヒューリックみなとみらい１３階</t>
  </si>
  <si>
    <t>一般財団法人神奈川県警友会けいゆう病院
神奈川県横浜市西区みなとみらい３－７－３</t>
  </si>
  <si>
    <t>医療法人社団相和会みなとみらいメディカルスクエア
神奈川県横浜市西区みなとみらい３－６－３ＭＭパークビル２階</t>
  </si>
  <si>
    <t>横浜東口クリニック
神奈川県横浜市西区高島２－１９－１２スカイビル１７階</t>
  </si>
  <si>
    <t>有限会社新赤坂健康管理協会横浜北幸クリニック
神奈川県横浜市神奈川区鶴屋町３－３２－１３第２安田ビル９Ｆ</t>
  </si>
  <si>
    <t>医療法人社団相和会横浜総合健診センター
神奈川県横浜市神奈川区金港町３－１コンカード横浜２０階</t>
  </si>
  <si>
    <t>一般財団法人神奈川県労働衛生福祉協会
神奈川県横浜市保土ヶ谷区天王町２－４４－９</t>
  </si>
  <si>
    <t>国家公務員共済組合連合会横浜栄共済病院
神奈川県横浜市栄区桂町１３２</t>
  </si>
  <si>
    <t>医療法人さくら会金沢さくら医院
神奈川県横浜市金沢区谷津町３５番地ＶＩＣＳビル３階・４階</t>
  </si>
  <si>
    <t>京浜健診クリニック
神奈川県横浜市金沢区柳町３－９</t>
  </si>
  <si>
    <t>国家公務員共済組合連合会横須賀共済病院
神奈川県横須賀市米が浜通１－１６</t>
  </si>
  <si>
    <t>医療法人社団優和会湘南健診クリニック湘南健康管理センター
神奈川県横須賀市追浜東町３－５３－１２</t>
  </si>
  <si>
    <t>医療法人社団哺育会桜ケ丘中央病院
神奈川県大和市福田１－７－１</t>
  </si>
  <si>
    <t>医療法人藤順会藤沢総合健診センター
神奈川県藤沢市鵠沼橘１－１７－１１</t>
  </si>
  <si>
    <t>社会医療法人財団石心会
神奈川県川崎市幸区堀川町５８０－１６川崎テックセンター８階</t>
  </si>
  <si>
    <t>医療法人社団彩新会ＫＳＰクリニック
神奈川県川崎市高津区坂戸３－２－１かながわサイエンスパーク西棟５Ｆ</t>
  </si>
  <si>
    <t>医療法人社団相和会相模原総合健診センター
神奈川県相模原市中央区淵野辺３－２－８</t>
  </si>
  <si>
    <t xml:space="preserve">国家公務員共済組合連合会虎の門病院
東京都港区虎ノ門２－２－２  </t>
  </si>
  <si>
    <t>国家公務員共済組合連合会九段坂病院
東京都千代田区九段南１－６－１２</t>
  </si>
  <si>
    <t>国家公務員共済組合連合会三宿病院
東京都目黒区上目黒５－３３－１２</t>
  </si>
  <si>
    <t>医療法人社団彩新会テレコムセンタービルクリニック
東京都江東区青海２－５－１０テレコムセンタービルＷ０３０２</t>
  </si>
  <si>
    <t>有限会社新赤坂健康管理協会新赤坂クリニック
東京都港区六本木５－５－１ロアビル１１Ｆ</t>
  </si>
  <si>
    <t>医療法人財団明理会ＩＭＳ　Ｍｅ－Ｌｉｆｅクリニック新宿
東京都渋谷区代々木２－９－２久保ビル２Ｆ</t>
  </si>
  <si>
    <t>医療法人財団明理会ＩＭＳ　Ｍｅ－Ｌｉｆｅクリニック八重洲
東京都中央区京橋２－７－１９京橋イーストビル５Ｆ</t>
  </si>
  <si>
    <t>医療法人社団明芳会ＩＭＳ　Ｍｅ－Ｌｉｆｅクリニック池袋
東京都豊島区東池袋１－２１－１１オーク池袋ビル８Ｆ・９Ｆ・１０Ｆ</t>
  </si>
  <si>
    <t>医療法人社団明芳会ＩＭＳ　Ｍｅ－Ｌｉｆｅクリニック東京
東京都中央区京橋１－１－５セントラルビル７階</t>
  </si>
  <si>
    <t>一般財団法人柏戸記念財団ポートスクエア柏戸クリニック
千葉県千葉市中央区問屋町１－３５千葉ポートサイドタワー２７階</t>
  </si>
  <si>
    <t>医療法人財団明理会ＩＭＳ　Ｍｅ－Ｌｉｆｅクリニック千葉
千葉県千葉市中央区新町１０００番地センシティタワー８階</t>
  </si>
  <si>
    <t>医療法人社団愛友会津田沼中央総合病院
千葉県習志野市谷津１－９－１７</t>
  </si>
  <si>
    <t>独立行政法人地域医療機能推進機構船橋中央病院
千葉県船橋市海神６－１３－１０</t>
  </si>
  <si>
    <t>医療法人積仁会島田総合病院
千葉県銚子市東町５－３</t>
  </si>
  <si>
    <t>社会福祉法人白十字会白十字総合病院
茨城県神栖市賀２１４８</t>
  </si>
  <si>
    <t>公益財団法人筑波メディカルセンター
茨城県つくば市天久保１－３－１</t>
  </si>
  <si>
    <t>公益財団法人栃木県保健衛生事業団
栃木県宇都宮市駒生町３３３７－１とちぎ健康の森３Ｆ</t>
  </si>
  <si>
    <t>宇都宮出張所庁舎の賃貸借契約
（令和4年8月1日～令和5年3月31日）</t>
  </si>
  <si>
    <t>株式会社とちぎ産業交流センター
栃木県宇都宮市ゆいの杜１－５－４０</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</si>
  <si>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</si>
  <si>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予定価格
（円）</t>
  </si>
  <si>
    <t>契約金額
（円）</t>
  </si>
  <si>
    <t>・警備業法第４条に定める都道府県公安委員会の認定を受けており、警備業法及び関係諸法令を遵守していること。
・警送品の輸送に際し、無線設備などの防犯に必要な特殊架装を施した警備輸送車を使用する。警備輸送車には原則として２名が警乗し、うち１名は、警備員等の検定等に関する規則第２条に掲げる貴重品運搬警備業務に係る１級検定合格者又は２級検定合格者とする。</t>
  </si>
  <si>
    <t>・一般的な参加要件以外は指定していない</t>
  </si>
  <si>
    <t>・横浜税関本関近隣にて受託者が本委託業務を確実に実施できること。</t>
  </si>
  <si>
    <t>・電気事業法第２条の２の規定に基づき小売電気事業の登録を受けていること</t>
  </si>
  <si>
    <t>・一般的な参加要件以外は指定していない</t>
  </si>
  <si>
    <t>・プリンター製造会社が発行した出荷等に係る証明書を提出すること</t>
  </si>
  <si>
    <t>電離放射線被曝線量測定（単価契約） 
環境用広範囲用1,892件ほか2項目</t>
  </si>
  <si>
    <t>・経済産業省の計量法に基づく「認定事業者」の認定を受けていること</t>
  </si>
  <si>
    <t>・倉庫業法（昭和31年法律第121号）第3条の登録を受けていること</t>
  </si>
  <si>
    <t>・「動物の愛護及び管理に関する法律」第10条第1項に基づく、第一種動物取扱業の保管にかかる登録証を有すること</t>
  </si>
  <si>
    <t>・石油の備蓄の確保等に関する法律（昭和５０年法律第９６号）の規定に基づく石油販売業の届け出をしている者であること。</t>
  </si>
  <si>
    <t>（１）資格要件について
当該施工場所については、資格要件を以下のとおりとする。
・建築設計事務所登録を行っていること。
・管理技術者　
建築士法（昭和２５年法律第２０２号）による１級建築士である者。
（２） 構造担当技術者
・構造設計１級建築士の資格を有する者であること。
（３）設備担当技術者
・設備設計１級建築士または建築設備士の資格を有すること。
（４）共通事項
上記、技術者については、受注者が個人である場合には、その者、会社、その他法人であ
る場合にあっては、当該法人に所属する者を配置すること。</t>
  </si>
  <si>
    <t>随意契約（企画競争無し）</t>
  </si>
  <si>
    <t>・過去においてⅩ線貨物検査装置の保守を行った実績
・Ｘ線検査装置に係る作業者について、Ｘ線作業主任者免許を所有していること、もしくはＸ線作業主任者と同等の社内教育等を受けていることの証明
・ＯＣＲを含むＩＴ機器及び搭載ソフトウェアに係る公的機関への納入実績の証明</t>
  </si>
  <si>
    <t>・電離放射線健康診断を受診し、かつ放射線保護教育の受講をしていることの証明</t>
  </si>
  <si>
    <t>・過去においてⅩ線貨物検査装置の保守を行った実績</t>
  </si>
  <si>
    <t>・過去においてⅩ線貨物検査装置の保守を行った実績
・作業予定者がⅩ線作業主任者免許を所有していること、若しくはⅩ線作業主任者と同等の社内教育等を受けていることの証明</t>
  </si>
  <si>
    <t>-</t>
  </si>
  <si>
    <t>仙台空港官庁部分他9庁舎における電力供給単価契約
1,950,237kWh</t>
  </si>
  <si>
    <t>横浜税関（東北地区）3施設において使用する電力供給契約
32,264kWh</t>
  </si>
  <si>
    <t>麻薬探知犬用餌の購入に係る単価契約
8KG入り70袋ほか5品目</t>
  </si>
  <si>
    <t>令和4年度トナーカートリッジ等の調達（単価契約）
BC-345XLブラック　220個ほか71品目</t>
  </si>
  <si>
    <t>令和4年度遠隔操作カメラ等の賃貸借（単価契約）
遠隔操作カメラ（インターネット接続）828日・式　ほか7項目
令和3年4月1日～令和4年3月31日</t>
  </si>
  <si>
    <t>横浜税関業務用通信回線等使用契約
100Mbit/s回線使用（関東地区）　16回線ほか8項目</t>
  </si>
  <si>
    <t>貨物の運搬業務に関する請負契約
関東地区（80サイズ）472個ほか83項目</t>
  </si>
  <si>
    <t>インターネットを使用した船舶追跡サービスの提供に関する請負契約
一式</t>
  </si>
  <si>
    <t>麻薬探知犬の管理委託に関する請負契約（横浜麻薬探知犬管理センター）
122回</t>
  </si>
  <si>
    <t>自動車用燃料油の単価契約　ガソリン
77,000リットルほか1品目</t>
  </si>
  <si>
    <t>横浜税関監視部及び仙台塩釜税関支署における自動車の賃貸借契約
（令和4年4月1日～令和5年3月31日）</t>
  </si>
  <si>
    <t>横浜税関における乗用自動車3台の賃貸借契約
（令和4年10月3日～令和9年3月31日）</t>
  </si>
  <si>
    <t>横浜税関の自動車保守管理業務に係る請負契約　一式</t>
  </si>
  <si>
    <t>横浜税関本関庁舎ほか10ヶ所の一般廃棄物及び産業廃棄物処理に関する単価契約　燃やすごみ26,481kg
ほか6品目</t>
  </si>
  <si>
    <t>千葉港湾合同庁舎及び千葉税関支署姉崎出張所の清掃業務に関する請負契約　一式</t>
  </si>
  <si>
    <t>船橋港湾合同庁舎の清掃業務に関する請負契約　一式</t>
  </si>
  <si>
    <t>横浜税関本関・横須賀監視艇用軽油の単価契約
341KL</t>
  </si>
  <si>
    <t>横浜税関本関庁舎他11ヶ所自家用電気工作物保安業務
一式</t>
  </si>
  <si>
    <t>仙台空港官庁事務所設備等保守管理業務
一式</t>
  </si>
  <si>
    <t>高速液体クロマトグラフ／タンデム質量分析計の保守契約
一式</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</si>
</sst>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yyyy&quot;年&quot;m&quot;月&quot;d&quot;日&quot;;@"/>
    <numFmt numFmtId="213" formatCode="\(0.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name val="ＭＳ Ｐゴシック"/>
      <family val="3"/>
    </font>
    <font>
      <sz val="8"/>
      <name val="ＭＳ Ｐゴシック"/>
      <family val="3"/>
    </font>
    <font>
      <sz val="8"/>
      <name val="Malgun Gothic Semilight"/>
      <family val="3"/>
    </font>
    <font>
      <b/>
      <sz val="18"/>
      <color indexed="56"/>
      <name val="ＭＳ Ｐゴシック"/>
      <family val="3"/>
    </font>
    <font>
      <b/>
      <sz val="11"/>
      <color indexed="9"/>
      <name val="ＭＳ Ｐゴシック"/>
      <family val="3"/>
    </font>
    <font>
      <sz val="8"/>
      <name val="ＭＳ 明朝"/>
      <family val="1"/>
    </font>
    <font>
      <sz val="8"/>
      <color indexed="8"/>
      <name val="ＭＳ 明朝"/>
      <family val="1"/>
    </font>
    <font>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color indexed="8"/>
      <name val="ＭＳ Ｐゴシック"/>
      <family val="3"/>
    </font>
    <font>
      <sz val="12"/>
      <name val="ＭＳ Ｐゴシック"/>
      <family val="3"/>
    </font>
    <font>
      <sz val="8"/>
      <color indexed="10"/>
      <name val="ＭＳ Ｐゴシック"/>
      <family val="3"/>
    </font>
    <font>
      <sz val="8"/>
      <color indexed="8"/>
      <name val="ＭＳ Ｐゴシック"/>
      <family val="3"/>
    </font>
    <font>
      <sz val="13"/>
      <name val="ＭＳ Ｐゴシック"/>
      <family val="3"/>
    </font>
    <font>
      <sz val="9"/>
      <name val="Meiryo UI"/>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name val="Calibri"/>
      <family val="3"/>
    </font>
    <font>
      <sz val="10"/>
      <color theme="1"/>
      <name val="Calibri"/>
      <family val="3"/>
    </font>
    <font>
      <sz val="12"/>
      <name val="Calibri"/>
      <family val="3"/>
    </font>
    <font>
      <sz val="8"/>
      <color rgb="FFFF0000"/>
      <name val="Calibri"/>
      <family val="3"/>
    </font>
    <font>
      <sz val="8"/>
      <color theme="1"/>
      <name val="Calibri"/>
      <family val="3"/>
    </font>
    <font>
      <sz val="13"/>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thin"/>
      <right style="thin"/>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360">
    <xf numFmtId="0" fontId="0" fillId="0" borderId="0" xfId="0" applyAlignment="1">
      <alignment vertical="center"/>
    </xf>
    <xf numFmtId="0" fontId="51" fillId="0" borderId="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0" xfId="0" applyFont="1" applyBorder="1" applyAlignment="1">
      <alignment horizontal="justify" vertical="center" wrapText="1"/>
    </xf>
    <xf numFmtId="0" fontId="51" fillId="0" borderId="11" xfId="0" applyFont="1" applyBorder="1" applyAlignment="1">
      <alignment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0" xfId="0" applyFont="1" applyBorder="1" applyAlignment="1">
      <alignment horizontal="left" vertical="center" wrapText="1"/>
    </xf>
    <xf numFmtId="0" fontId="51" fillId="0" borderId="0" xfId="0" applyFont="1" applyBorder="1" applyAlignment="1">
      <alignment vertical="center" wrapText="1"/>
    </xf>
    <xf numFmtId="0" fontId="51" fillId="0" borderId="12" xfId="0" applyFont="1" applyBorder="1" applyAlignment="1">
      <alignment horizontal="justify" vertical="center" wrapText="1"/>
    </xf>
    <xf numFmtId="0" fontId="52" fillId="0" borderId="0" xfId="0" applyFont="1" applyAlignment="1">
      <alignment vertical="center"/>
    </xf>
    <xf numFmtId="0" fontId="51" fillId="0" borderId="0" xfId="0" applyFont="1" applyAlignment="1">
      <alignment vertical="center"/>
    </xf>
    <xf numFmtId="0" fontId="53" fillId="0" borderId="0" xfId="0" applyFont="1" applyAlignment="1">
      <alignment vertical="center"/>
    </xf>
    <xf numFmtId="0" fontId="53" fillId="0" borderId="0" xfId="0" applyFont="1" applyFill="1" applyAlignment="1">
      <alignment horizontal="center" vertical="center" wrapText="1"/>
    </xf>
    <xf numFmtId="0" fontId="54" fillId="0" borderId="0" xfId="0" applyFont="1" applyAlignment="1">
      <alignment vertical="center"/>
    </xf>
    <xf numFmtId="0" fontId="54" fillId="0" borderId="0" xfId="0" applyFont="1" applyAlignment="1">
      <alignment horizontal="center" vertical="center"/>
    </xf>
    <xf numFmtId="38" fontId="34" fillId="0" borderId="0" xfId="49" applyFont="1" applyAlignment="1">
      <alignment horizontal="center" vertical="center"/>
    </xf>
    <xf numFmtId="0" fontId="51" fillId="0" borderId="0" xfId="0" applyNumberFormat="1" applyFont="1" applyAlignment="1">
      <alignment horizontal="center" vertical="center"/>
    </xf>
    <xf numFmtId="0" fontId="53" fillId="0" borderId="0" xfId="0" applyFont="1" applyAlignment="1">
      <alignment vertical="center"/>
    </xf>
    <xf numFmtId="0" fontId="53" fillId="0" borderId="0" xfId="0" applyFont="1" applyAlignment="1">
      <alignment horizontal="center" vertical="center"/>
    </xf>
    <xf numFmtId="0" fontId="51" fillId="0" borderId="0" xfId="0" applyNumberFormat="1" applyFont="1" applyFill="1" applyAlignment="1">
      <alignment horizontal="center" vertical="center"/>
    </xf>
    <xf numFmtId="0" fontId="51" fillId="0" borderId="0" xfId="0" applyNumberFormat="1" applyFont="1" applyFill="1" applyAlignment="1">
      <alignment vertical="center"/>
    </xf>
    <xf numFmtId="0" fontId="51" fillId="0" borderId="10" xfId="0" applyFont="1" applyBorder="1" applyAlignment="1">
      <alignment horizontal="justify" vertical="center" wrapText="1"/>
    </xf>
    <xf numFmtId="0" fontId="51" fillId="0" borderId="13" xfId="0" applyFont="1" applyBorder="1" applyAlignment="1">
      <alignment horizontal="center" vertical="center" wrapText="1"/>
    </xf>
    <xf numFmtId="0" fontId="51" fillId="0" borderId="14" xfId="0" applyFont="1" applyBorder="1" applyAlignment="1">
      <alignment horizontal="justify" vertical="center" wrapText="1"/>
    </xf>
    <xf numFmtId="0" fontId="51" fillId="0" borderId="0" xfId="0" applyFont="1" applyAlignment="1">
      <alignment vertical="center"/>
    </xf>
    <xf numFmtId="0" fontId="51" fillId="0" borderId="0" xfId="0" applyFont="1" applyBorder="1" applyAlignment="1">
      <alignment horizontal="right" vertical="center" wrapText="1"/>
    </xf>
    <xf numFmtId="0" fontId="51" fillId="0" borderId="0" xfId="0" applyFont="1" applyAlignment="1">
      <alignment horizontal="justify" vertical="center"/>
    </xf>
    <xf numFmtId="0" fontId="53" fillId="0" borderId="0" xfId="64" applyFont="1" applyFill="1" applyAlignment="1">
      <alignment vertical="center" wrapText="1"/>
      <protection/>
    </xf>
    <xf numFmtId="0" fontId="51" fillId="0" borderId="0" xfId="0" applyFont="1" applyFill="1" applyAlignment="1">
      <alignment vertical="center"/>
    </xf>
    <xf numFmtId="0" fontId="53" fillId="0" borderId="0" xfId="0" applyFont="1" applyFill="1" applyAlignment="1">
      <alignment vertical="center"/>
    </xf>
    <xf numFmtId="0" fontId="54" fillId="0" borderId="0" xfId="0" applyFont="1" applyFill="1" applyAlignment="1">
      <alignment vertical="center"/>
    </xf>
    <xf numFmtId="0" fontId="51" fillId="0" borderId="0" xfId="0" applyFont="1" applyAlignment="1">
      <alignment horizontal="center" vertical="center"/>
    </xf>
    <xf numFmtId="0" fontId="51" fillId="0" borderId="0" xfId="0" applyFont="1" applyAlignment="1">
      <alignment vertical="center"/>
    </xf>
    <xf numFmtId="0" fontId="54" fillId="0" borderId="0" xfId="0" applyFont="1" applyAlignment="1">
      <alignment horizontal="left" vertical="center"/>
    </xf>
    <xf numFmtId="0" fontId="51" fillId="0" borderId="0" xfId="0" applyFont="1" applyFill="1" applyAlignment="1">
      <alignment horizontal="center" vertical="center"/>
    </xf>
    <xf numFmtId="187" fontId="51" fillId="0" borderId="0" xfId="0" applyNumberFormat="1" applyFont="1" applyAlignment="1">
      <alignment horizontal="center" vertical="center"/>
    </xf>
    <xf numFmtId="0" fontId="53" fillId="0" borderId="0" xfId="64" applyFont="1" applyFill="1" applyBorder="1" applyAlignment="1">
      <alignment vertical="center" wrapText="1"/>
      <protection/>
    </xf>
    <xf numFmtId="58" fontId="53" fillId="0" borderId="0" xfId="64" applyNumberFormat="1" applyFont="1" applyFill="1" applyBorder="1" applyAlignment="1">
      <alignment horizontal="left" vertical="center" wrapText="1"/>
      <protection/>
    </xf>
    <xf numFmtId="0" fontId="53" fillId="0" borderId="0" xfId="0" applyFont="1" applyFill="1" applyAlignment="1">
      <alignment horizontal="center" vertical="center"/>
    </xf>
    <xf numFmtId="0" fontId="51" fillId="0" borderId="0" xfId="0" applyFont="1" applyAlignment="1">
      <alignment horizontal="center" vertical="center"/>
    </xf>
    <xf numFmtId="0" fontId="52" fillId="6" borderId="15" xfId="0" applyFont="1" applyFill="1" applyBorder="1" applyAlignment="1">
      <alignment horizontal="center" vertical="center" wrapText="1"/>
    </xf>
    <xf numFmtId="187" fontId="52" fillId="6" borderId="15" xfId="0" applyNumberFormat="1" applyFont="1" applyFill="1" applyBorder="1" applyAlignment="1">
      <alignment horizontal="center" vertical="center" wrapText="1"/>
    </xf>
    <xf numFmtId="38" fontId="55" fillId="6" borderId="15" xfId="49" applyFont="1" applyFill="1" applyBorder="1" applyAlignment="1">
      <alignment horizontal="center" vertical="center" wrapText="1"/>
    </xf>
    <xf numFmtId="0" fontId="52" fillId="6" borderId="15" xfId="0" applyNumberFormat="1" applyFont="1" applyFill="1" applyBorder="1" applyAlignment="1">
      <alignment horizontal="center" vertical="center" wrapText="1"/>
    </xf>
    <xf numFmtId="0" fontId="51" fillId="0" borderId="16" xfId="0" applyFont="1" applyFill="1" applyBorder="1" applyAlignment="1">
      <alignment horizontal="left" vertical="center" wrapText="1"/>
    </xf>
    <xf numFmtId="58" fontId="51" fillId="0" borderId="15" xfId="64" applyNumberFormat="1" applyFont="1" applyFill="1" applyBorder="1" applyAlignment="1">
      <alignment horizontal="center" vertical="center" wrapText="1"/>
      <protection/>
    </xf>
    <xf numFmtId="0" fontId="51" fillId="0" borderId="16"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5" xfId="0" applyFont="1" applyFill="1" applyBorder="1" applyAlignment="1">
      <alignment horizontal="left" vertical="center" wrapText="1"/>
    </xf>
    <xf numFmtId="187" fontId="51" fillId="0" borderId="17" xfId="64" applyNumberFormat="1" applyFont="1" applyFill="1" applyBorder="1" applyAlignment="1">
      <alignment horizontal="center" vertical="center" wrapText="1"/>
      <protection/>
    </xf>
    <xf numFmtId="183" fontId="51" fillId="0" borderId="15" xfId="65" applyNumberFormat="1" applyFont="1" applyFill="1" applyBorder="1" applyAlignment="1">
      <alignment horizontal="center" vertical="center" wrapText="1"/>
      <protection/>
    </xf>
    <xf numFmtId="0" fontId="34" fillId="0" borderId="15" xfId="0" applyFont="1" applyFill="1" applyBorder="1" applyAlignment="1">
      <alignment vertical="center" wrapText="1"/>
    </xf>
    <xf numFmtId="0" fontId="51" fillId="0" borderId="18" xfId="65" applyNumberFormat="1" applyFont="1" applyFill="1" applyBorder="1" applyAlignment="1">
      <alignment horizontal="left" vertical="center" wrapText="1"/>
      <protection/>
    </xf>
    <xf numFmtId="187" fontId="51" fillId="0" borderId="16" xfId="0" applyNumberFormat="1" applyFont="1" applyFill="1" applyBorder="1" applyAlignment="1">
      <alignment horizontal="center" vertical="center" wrapText="1"/>
    </xf>
    <xf numFmtId="0" fontId="51" fillId="0" borderId="18" xfId="65" applyNumberFormat="1" applyFont="1" applyFill="1" applyBorder="1" applyAlignment="1">
      <alignment vertical="center" wrapText="1"/>
      <protection/>
    </xf>
    <xf numFmtId="193" fontId="34" fillId="0" borderId="15" xfId="49" applyNumberFormat="1" applyFont="1" applyFill="1" applyBorder="1" applyAlignment="1">
      <alignment horizontal="center" vertical="center" wrapText="1"/>
    </xf>
    <xf numFmtId="0" fontId="34" fillId="0" borderId="16" xfId="0" applyFont="1" applyFill="1" applyBorder="1" applyAlignment="1">
      <alignment vertical="center" wrapText="1"/>
    </xf>
    <xf numFmtId="193" fontId="34" fillId="0" borderId="16" xfId="49" applyNumberFormat="1" applyFont="1" applyFill="1" applyBorder="1" applyAlignment="1">
      <alignment horizontal="center" vertical="center" wrapText="1"/>
    </xf>
    <xf numFmtId="0" fontId="0" fillId="0" borderId="15" xfId="65" applyNumberFormat="1" applyFont="1" applyFill="1" applyBorder="1" applyAlignment="1">
      <alignment vertical="center" wrapText="1"/>
      <protection/>
    </xf>
    <xf numFmtId="0" fontId="4" fillId="0" borderId="15" xfId="65" applyNumberFormat="1" applyFont="1" applyFill="1" applyBorder="1" applyAlignment="1">
      <alignment vertical="center" wrapText="1"/>
      <protection/>
    </xf>
    <xf numFmtId="0" fontId="51" fillId="0" borderId="0" xfId="0" applyFont="1" applyAlignment="1">
      <alignment horizontal="center" vertical="center"/>
    </xf>
    <xf numFmtId="0" fontId="51" fillId="0" borderId="0" xfId="0" applyFont="1" applyAlignment="1">
      <alignment horizontal="center" vertical="center"/>
    </xf>
    <xf numFmtId="0" fontId="51" fillId="0" borderId="0" xfId="0" applyFont="1" applyFill="1" applyAlignment="1">
      <alignment horizontal="center" vertical="center" wrapText="1"/>
    </xf>
    <xf numFmtId="0" fontId="51" fillId="0" borderId="15" xfId="64" applyFont="1" applyFill="1" applyBorder="1" applyAlignment="1">
      <alignment horizontal="center" vertical="center" wrapText="1"/>
      <protection/>
    </xf>
    <xf numFmtId="58" fontId="51" fillId="0" borderId="16" xfId="0" applyNumberFormat="1" applyFont="1" applyFill="1" applyBorder="1" applyAlignment="1">
      <alignment horizontal="center" vertical="center" wrapText="1"/>
    </xf>
    <xf numFmtId="0" fontId="56" fillId="0" borderId="0" xfId="0" applyFont="1" applyFill="1" applyAlignment="1">
      <alignment horizontal="center" vertical="center" wrapText="1"/>
    </xf>
    <xf numFmtId="187" fontId="51" fillId="0" borderId="0" xfId="0" applyNumberFormat="1" applyFont="1" applyFill="1" applyBorder="1" applyAlignment="1">
      <alignment horizontal="center" vertical="center" wrapText="1"/>
    </xf>
    <xf numFmtId="0" fontId="53" fillId="0" borderId="0" xfId="0" applyFont="1" applyFill="1" applyBorder="1" applyAlignment="1">
      <alignment horizontal="center" vertical="center" wrapText="1"/>
    </xf>
    <xf numFmtId="187" fontId="5" fillId="0" borderId="0" xfId="65" applyNumberFormat="1" applyFont="1" applyFill="1" applyBorder="1" applyAlignment="1">
      <alignment horizontal="center" vertical="center" wrapText="1" shrinkToFit="1"/>
      <protection/>
    </xf>
    <xf numFmtId="0" fontId="51" fillId="0" borderId="0" xfId="64" applyFont="1" applyFill="1" applyAlignment="1">
      <alignment horizontal="center" vertical="center" wrapText="1"/>
      <protection/>
    </xf>
    <xf numFmtId="0" fontId="51" fillId="0" borderId="0" xfId="64" applyFont="1" applyFill="1" applyAlignment="1">
      <alignment vertical="center" wrapText="1"/>
      <protection/>
    </xf>
    <xf numFmtId="0" fontId="56" fillId="0" borderId="0" xfId="0" applyFont="1" applyAlignment="1">
      <alignment vertical="center"/>
    </xf>
    <xf numFmtId="205" fontId="51" fillId="0" borderId="16" xfId="49" applyNumberFormat="1" applyFont="1" applyFill="1" applyBorder="1" applyAlignment="1">
      <alignment horizontal="center" vertical="center" wrapText="1" shrinkToFit="1"/>
    </xf>
    <xf numFmtId="184" fontId="51" fillId="0" borderId="16" xfId="49" applyNumberFormat="1" applyFont="1" applyFill="1" applyBorder="1" applyAlignment="1">
      <alignment horizontal="center" vertical="center" wrapText="1" shrinkToFit="1"/>
    </xf>
    <xf numFmtId="0" fontId="52" fillId="0" borderId="0" xfId="0" applyFont="1" applyFill="1" applyAlignment="1">
      <alignment horizontal="center" vertical="center" wrapText="1"/>
    </xf>
    <xf numFmtId="0" fontId="5" fillId="0" borderId="0" xfId="65" applyNumberFormat="1" applyFont="1" applyFill="1" applyBorder="1" applyAlignment="1">
      <alignment horizontal="left" vertical="center" wrapText="1"/>
      <protection/>
    </xf>
    <xf numFmtId="0" fontId="53" fillId="0" borderId="15" xfId="64" applyFont="1" applyFill="1" applyBorder="1" applyAlignment="1">
      <alignment horizontal="center" vertical="center" wrapText="1"/>
      <protection/>
    </xf>
    <xf numFmtId="0" fontId="51" fillId="6" borderId="15" xfId="0" applyFont="1" applyFill="1" applyBorder="1" applyAlignment="1">
      <alignment horizontal="center" vertical="center" wrapText="1"/>
    </xf>
    <xf numFmtId="184" fontId="56" fillId="0" borderId="0" xfId="0" applyNumberFormat="1"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33" borderId="16" xfId="0" applyFont="1" applyFill="1" applyBorder="1" applyAlignment="1">
      <alignment horizontal="left" vertical="center" wrapText="1"/>
    </xf>
    <xf numFmtId="188" fontId="0" fillId="0" borderId="15" xfId="65" applyNumberFormat="1" applyFont="1" applyFill="1" applyBorder="1" applyAlignment="1">
      <alignment horizontal="center" vertical="center" wrapText="1"/>
      <protection/>
    </xf>
    <xf numFmtId="184" fontId="51" fillId="33" borderId="15" xfId="0" applyNumberFormat="1" applyFont="1" applyFill="1" applyBorder="1" applyAlignment="1">
      <alignment horizontal="center" vertical="center" wrapText="1"/>
    </xf>
    <xf numFmtId="0" fontId="54" fillId="0" borderId="0" xfId="0" applyFont="1" applyFill="1" applyAlignment="1">
      <alignment horizontal="center" vertical="center" wrapText="1"/>
    </xf>
    <xf numFmtId="187" fontId="54" fillId="0" borderId="0" xfId="0" applyNumberFormat="1" applyFont="1" applyFill="1" applyAlignment="1">
      <alignment horizontal="center" vertical="center" wrapText="1"/>
    </xf>
    <xf numFmtId="184" fontId="54" fillId="0" borderId="0" xfId="0" applyNumberFormat="1" applyFont="1" applyFill="1" applyAlignment="1">
      <alignment horizontal="center" vertical="center" wrapText="1"/>
    </xf>
    <xf numFmtId="184" fontId="51" fillId="0" borderId="0" xfId="64" applyNumberFormat="1" applyFont="1" applyFill="1" applyAlignment="1">
      <alignment horizontal="center" vertical="center" wrapText="1"/>
      <protection/>
    </xf>
    <xf numFmtId="183" fontId="0" fillId="0" borderId="15" xfId="66" applyNumberFormat="1" applyFont="1" applyFill="1" applyBorder="1" applyAlignment="1">
      <alignment horizontal="center" vertical="center" wrapText="1"/>
      <protection/>
    </xf>
    <xf numFmtId="0" fontId="0" fillId="0" borderId="15" xfId="65" applyNumberFormat="1" applyFont="1" applyFill="1" applyBorder="1" applyAlignment="1">
      <alignment vertical="center" wrapText="1"/>
      <protection/>
    </xf>
    <xf numFmtId="0" fontId="51" fillId="0" borderId="0" xfId="0" applyFont="1" applyAlignment="1">
      <alignment horizontal="center" vertical="center"/>
    </xf>
    <xf numFmtId="205" fontId="0" fillId="0" borderId="15" xfId="49" applyNumberFormat="1" applyFont="1" applyFill="1" applyBorder="1" applyAlignment="1" quotePrefix="1">
      <alignment horizontal="center" vertical="center"/>
    </xf>
    <xf numFmtId="0" fontId="34" fillId="0" borderId="16" xfId="0" applyFont="1" applyBorder="1" applyAlignment="1">
      <alignment vertical="center" wrapText="1"/>
    </xf>
    <xf numFmtId="189" fontId="34" fillId="0" borderId="16" xfId="0" applyNumberFormat="1" applyFont="1" applyBorder="1" applyAlignment="1">
      <alignment horizontal="center" vertical="center"/>
    </xf>
    <xf numFmtId="58" fontId="34" fillId="0" borderId="16" xfId="0" applyNumberFormat="1" applyFont="1" applyBorder="1" applyAlignment="1">
      <alignment horizontal="center" vertical="center" wrapText="1"/>
    </xf>
    <xf numFmtId="190" fontId="51" fillId="0" borderId="0" xfId="0" applyNumberFormat="1" applyFont="1" applyFill="1" applyBorder="1" applyAlignment="1">
      <alignment horizontal="left" vertical="center" wrapText="1"/>
    </xf>
    <xf numFmtId="205" fontId="51" fillId="0" borderId="15" xfId="49" applyNumberFormat="1" applyFont="1" applyFill="1" applyBorder="1" applyAlignment="1">
      <alignment horizontal="center" vertical="center" wrapText="1" shrinkToFit="1"/>
    </xf>
    <xf numFmtId="189" fontId="0" fillId="0" borderId="15" xfId="65" applyNumberFormat="1" applyFont="1" applyFill="1" applyBorder="1" applyAlignment="1">
      <alignment horizontal="center" vertical="center" wrapText="1"/>
      <protection/>
    </xf>
    <xf numFmtId="0" fontId="0" fillId="33" borderId="15" xfId="65" applyNumberFormat="1" applyFont="1" applyFill="1" applyBorder="1" applyAlignment="1">
      <alignment vertical="center" wrapText="1"/>
      <protection/>
    </xf>
    <xf numFmtId="3" fontId="34" fillId="0" borderId="16" xfId="0" applyNumberFormat="1" applyFont="1" applyBorder="1" applyAlignment="1">
      <alignment horizontal="center" vertical="center" wrapText="1"/>
    </xf>
    <xf numFmtId="0" fontId="42" fillId="34" borderId="0" xfId="64" applyFont="1" applyFill="1" applyAlignment="1">
      <alignment vertical="center" wrapText="1"/>
      <protection/>
    </xf>
    <xf numFmtId="0" fontId="57" fillId="34" borderId="0" xfId="64" applyFont="1" applyFill="1" applyAlignment="1">
      <alignment vertical="center" wrapText="1"/>
      <protection/>
    </xf>
    <xf numFmtId="0" fontId="51" fillId="33" borderId="16" xfId="0" applyFont="1" applyFill="1" applyBorder="1" applyAlignment="1">
      <alignment vertical="center" wrapText="1"/>
    </xf>
    <xf numFmtId="188" fontId="0" fillId="33" borderId="15" xfId="65" applyNumberFormat="1" applyFont="1" applyFill="1" applyBorder="1" applyAlignment="1">
      <alignment horizontal="center" vertical="center" wrapText="1"/>
      <protection/>
    </xf>
    <xf numFmtId="0" fontId="51" fillId="33" borderId="15" xfId="0" applyFont="1" applyFill="1" applyBorder="1" applyAlignment="1">
      <alignment vertical="center" wrapText="1"/>
    </xf>
    <xf numFmtId="193" fontId="51" fillId="33" borderId="16" xfId="49" applyNumberFormat="1" applyFont="1" applyFill="1" applyBorder="1" applyAlignment="1">
      <alignment horizontal="center" vertical="center" wrapText="1"/>
    </xf>
    <xf numFmtId="0" fontId="51" fillId="33" borderId="15" xfId="64" applyFont="1" applyFill="1" applyBorder="1" applyAlignment="1">
      <alignment horizontal="center" vertical="center" wrapText="1"/>
      <protection/>
    </xf>
    <xf numFmtId="0" fontId="53" fillId="33" borderId="15" xfId="64" applyFont="1" applyFill="1" applyBorder="1" applyAlignment="1">
      <alignment horizontal="center" vertical="center" wrapText="1"/>
      <protection/>
    </xf>
    <xf numFmtId="0" fontId="51" fillId="33" borderId="18" xfId="65" applyNumberFormat="1" applyFont="1" applyFill="1" applyBorder="1" applyAlignment="1">
      <alignment horizontal="left" vertical="center" wrapText="1"/>
      <protection/>
    </xf>
    <xf numFmtId="0" fontId="51" fillId="34" borderId="0" xfId="64" applyFont="1" applyFill="1" applyAlignment="1">
      <alignment horizontal="center" vertical="center" wrapText="1"/>
      <protection/>
    </xf>
    <xf numFmtId="184" fontId="51" fillId="34" borderId="0" xfId="49" applyNumberFormat="1" applyFont="1" applyFill="1" applyBorder="1" applyAlignment="1">
      <alignment horizontal="center" vertical="center" wrapText="1"/>
    </xf>
    <xf numFmtId="187" fontId="5" fillId="34" borderId="0" xfId="65" applyNumberFormat="1" applyFont="1" applyFill="1" applyBorder="1" applyAlignment="1">
      <alignment horizontal="center" vertical="center" wrapText="1" shrinkToFit="1"/>
      <protection/>
    </xf>
    <xf numFmtId="0" fontId="57" fillId="34" borderId="0" xfId="0" applyFont="1" applyFill="1" applyAlignment="1">
      <alignment horizontal="center" vertical="center" wrapText="1"/>
    </xf>
    <xf numFmtId="183" fontId="51" fillId="33" borderId="15" xfId="65" applyNumberFormat="1" applyFont="1" applyFill="1" applyBorder="1" applyAlignment="1">
      <alignment horizontal="center" vertical="center" wrapText="1"/>
      <protection/>
    </xf>
    <xf numFmtId="0" fontId="51" fillId="33" borderId="16" xfId="0" applyFont="1" applyFill="1" applyBorder="1" applyAlignment="1">
      <alignment horizontal="center" vertical="center" wrapText="1"/>
    </xf>
    <xf numFmtId="193" fontId="51" fillId="33" borderId="15" xfId="49" applyNumberFormat="1" applyFont="1" applyFill="1" applyBorder="1" applyAlignment="1">
      <alignment horizontal="center" vertical="center" wrapText="1"/>
    </xf>
    <xf numFmtId="0" fontId="51" fillId="0" borderId="0" xfId="0" applyFont="1" applyAlignment="1">
      <alignment horizontal="center" vertical="center"/>
    </xf>
    <xf numFmtId="0" fontId="54" fillId="0" borderId="0" xfId="0" applyFont="1" applyFill="1" applyAlignment="1">
      <alignment horizontal="center" vertical="center"/>
    </xf>
    <xf numFmtId="0" fontId="0" fillId="35" borderId="19" xfId="0" applyNumberFormat="1" applyFont="1" applyFill="1" applyBorder="1" applyAlignment="1">
      <alignment horizontal="center" vertical="center" wrapText="1" shrinkToFit="1"/>
    </xf>
    <xf numFmtId="189" fontId="51" fillId="33" borderId="15" xfId="65" applyNumberFormat="1" applyFont="1" applyFill="1" applyBorder="1" applyAlignment="1">
      <alignment horizontal="center" vertical="center" wrapText="1"/>
      <protection/>
    </xf>
    <xf numFmtId="189" fontId="34" fillId="0" borderId="16" xfId="0" applyNumberFormat="1" applyFont="1" applyFill="1" applyBorder="1" applyAlignment="1">
      <alignment horizontal="center" vertical="center" wrapText="1"/>
    </xf>
    <xf numFmtId="189" fontId="51" fillId="0" borderId="16" xfId="0" applyNumberFormat="1" applyFont="1" applyFill="1" applyBorder="1" applyAlignment="1">
      <alignment horizontal="center" vertical="center" wrapText="1"/>
    </xf>
    <xf numFmtId="0" fontId="51" fillId="34" borderId="0" xfId="64" applyFont="1" applyFill="1" applyAlignment="1">
      <alignment vertical="center" wrapText="1"/>
      <protection/>
    </xf>
    <xf numFmtId="193" fontId="51" fillId="0" borderId="0" xfId="64" applyNumberFormat="1" applyFont="1" applyFill="1" applyAlignment="1">
      <alignment horizontal="center" vertical="center" wrapText="1"/>
      <protection/>
    </xf>
    <xf numFmtId="188" fontId="51" fillId="0" borderId="15" xfId="0" applyNumberFormat="1" applyFont="1" applyFill="1" applyBorder="1" applyAlignment="1">
      <alignment horizontal="center" vertical="center" wrapText="1"/>
    </xf>
    <xf numFmtId="14" fontId="51" fillId="0" borderId="16" xfId="0" applyNumberFormat="1" applyFont="1" applyFill="1" applyBorder="1" applyAlignment="1">
      <alignment horizontal="left" vertical="center" wrapText="1"/>
    </xf>
    <xf numFmtId="0" fontId="5" fillId="34" borderId="0" xfId="65" applyNumberFormat="1" applyFont="1" applyFill="1" applyBorder="1" applyAlignment="1">
      <alignment horizontal="left" vertical="center" wrapText="1"/>
      <protection/>
    </xf>
    <xf numFmtId="190" fontId="54" fillId="0" borderId="0" xfId="0" applyNumberFormat="1" applyFont="1" applyFill="1" applyAlignment="1">
      <alignment horizontal="center" vertical="center" wrapText="1"/>
    </xf>
    <xf numFmtId="190" fontId="51" fillId="33" borderId="15" xfId="0" applyNumberFormat="1" applyFont="1" applyFill="1" applyBorder="1" applyAlignment="1" quotePrefix="1">
      <alignment horizontal="center" vertical="center" wrapText="1"/>
    </xf>
    <xf numFmtId="0" fontId="51" fillId="0" borderId="0" xfId="0" applyFont="1" applyAlignment="1">
      <alignment horizontal="center" vertical="center"/>
    </xf>
    <xf numFmtId="0" fontId="51" fillId="0" borderId="0" xfId="0" applyFont="1" applyFill="1" applyAlignment="1">
      <alignment horizontal="center" vertical="center"/>
    </xf>
    <xf numFmtId="0" fontId="0" fillId="34" borderId="19"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shrinkToFit="1"/>
    </xf>
    <xf numFmtId="187" fontId="51" fillId="34" borderId="0" xfId="0" applyNumberFormat="1" applyFont="1" applyFill="1" applyBorder="1" applyAlignment="1">
      <alignment horizontal="center" vertical="center" wrapText="1"/>
    </xf>
    <xf numFmtId="0" fontId="51" fillId="0" borderId="16" xfId="0" applyFont="1" applyFill="1" applyBorder="1" applyAlignment="1">
      <alignment horizontal="left" vertical="center" wrapText="1"/>
    </xf>
    <xf numFmtId="190" fontId="51" fillId="0" borderId="15" xfId="0" applyNumberFormat="1"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33" borderId="15" xfId="0" applyFont="1" applyFill="1" applyBorder="1" applyAlignment="1">
      <alignment horizontal="center" vertical="center" wrapText="1"/>
    </xf>
    <xf numFmtId="184" fontId="51" fillId="33" borderId="15" xfId="0" applyNumberFormat="1" applyFont="1" applyFill="1" applyBorder="1" applyAlignment="1">
      <alignment horizontal="center" vertical="center" wrapText="1"/>
    </xf>
    <xf numFmtId="187" fontId="51" fillId="33" borderId="15" xfId="0" applyNumberFormat="1" applyFont="1" applyFill="1" applyBorder="1" applyAlignment="1">
      <alignment horizontal="center" vertical="center" wrapText="1"/>
    </xf>
    <xf numFmtId="0" fontId="51" fillId="33" borderId="15" xfId="0" applyFont="1" applyFill="1" applyBorder="1" applyAlignment="1">
      <alignment vertical="center" wrapText="1"/>
    </xf>
    <xf numFmtId="183" fontId="51" fillId="33" borderId="15" xfId="65" applyNumberFormat="1" applyFont="1" applyFill="1" applyBorder="1" applyAlignment="1">
      <alignment horizontal="center" vertical="center" wrapText="1"/>
      <protection/>
    </xf>
    <xf numFmtId="0" fontId="51" fillId="33" borderId="16" xfId="0" applyFont="1" applyFill="1" applyBorder="1" applyAlignment="1">
      <alignment horizontal="center" vertical="center" wrapText="1"/>
    </xf>
    <xf numFmtId="193" fontId="51" fillId="33" borderId="15" xfId="49" applyNumberFormat="1" applyFont="1" applyFill="1" applyBorder="1" applyAlignment="1">
      <alignment horizontal="center" vertical="center" wrapText="1"/>
    </xf>
    <xf numFmtId="0" fontId="51" fillId="33" borderId="15" xfId="65" applyNumberFormat="1" applyFont="1" applyFill="1" applyBorder="1" applyAlignment="1">
      <alignment vertical="center" wrapText="1"/>
      <protection/>
    </xf>
    <xf numFmtId="0" fontId="51" fillId="33" borderId="15" xfId="0" applyFont="1" applyFill="1" applyBorder="1" applyAlignment="1">
      <alignment horizontal="left" vertical="center" wrapText="1"/>
    </xf>
    <xf numFmtId="0" fontId="51" fillId="35" borderId="15" xfId="0" applyFont="1" applyFill="1" applyBorder="1" applyAlignment="1">
      <alignment horizontal="left" vertical="center" wrapText="1"/>
    </xf>
    <xf numFmtId="183" fontId="0" fillId="0" borderId="15" xfId="66" applyNumberFormat="1" applyFont="1" applyFill="1" applyBorder="1" applyAlignment="1">
      <alignment horizontal="center" vertical="center" wrapText="1"/>
      <protection/>
    </xf>
    <xf numFmtId="187" fontId="51" fillId="33" borderId="16" xfId="0" applyNumberFormat="1" applyFont="1" applyFill="1" applyBorder="1" applyAlignment="1" quotePrefix="1">
      <alignment horizontal="center" vertical="center" wrapText="1"/>
    </xf>
    <xf numFmtId="205" fontId="51" fillId="0" borderId="0" xfId="0" applyNumberFormat="1" applyFont="1" applyFill="1" applyBorder="1" applyAlignment="1">
      <alignment horizontal="center" vertical="center" wrapText="1"/>
    </xf>
    <xf numFmtId="205" fontId="51" fillId="34" borderId="0" xfId="0" applyNumberFormat="1" applyFont="1" applyFill="1" applyBorder="1" applyAlignment="1">
      <alignment horizontal="center" vertical="center" wrapText="1"/>
    </xf>
    <xf numFmtId="205" fontId="0" fillId="0" borderId="0" xfId="65" applyNumberFormat="1" applyFont="1" applyFill="1" applyBorder="1" applyAlignment="1">
      <alignment horizontal="center" vertical="center" wrapText="1" shrinkToFit="1"/>
      <protection/>
    </xf>
    <xf numFmtId="187" fontId="51" fillId="0" borderId="15" xfId="0" applyNumberFormat="1" applyFont="1" applyFill="1" applyBorder="1" applyAlignment="1" quotePrefix="1">
      <alignment horizontal="center" vertical="center" wrapText="1"/>
    </xf>
    <xf numFmtId="187" fontId="51" fillId="33" borderId="20" xfId="0" applyNumberFormat="1" applyFont="1" applyFill="1" applyBorder="1" applyAlignment="1" quotePrefix="1">
      <alignment horizontal="center" vertical="center" wrapText="1"/>
    </xf>
    <xf numFmtId="187" fontId="51" fillId="33" borderId="0" xfId="0" applyNumberFormat="1" applyFont="1" applyFill="1" applyBorder="1" applyAlignment="1">
      <alignment horizontal="center" vertical="center" wrapText="1"/>
    </xf>
    <xf numFmtId="187" fontId="51" fillId="0" borderId="16" xfId="0" applyNumberFormat="1" applyFont="1" applyFill="1" applyBorder="1" applyAlignment="1" quotePrefix="1">
      <alignment horizontal="center" vertical="center" wrapText="1"/>
    </xf>
    <xf numFmtId="187" fontId="56" fillId="0" borderId="0" xfId="0" applyNumberFormat="1" applyFont="1" applyAlignment="1">
      <alignment horizontal="center" vertical="center"/>
    </xf>
    <xf numFmtId="0" fontId="34" fillId="0" borderId="0" xfId="0" applyFont="1" applyAlignment="1">
      <alignment horizontal="center" vertical="center"/>
    </xf>
    <xf numFmtId="0" fontId="55" fillId="6" borderId="15" xfId="0" applyFont="1" applyFill="1" applyBorder="1" applyAlignment="1">
      <alignment horizontal="center" vertical="center" wrapText="1"/>
    </xf>
    <xf numFmtId="187" fontId="34" fillId="33" borderId="21" xfId="0" applyNumberFormat="1" applyFont="1" applyFill="1" applyBorder="1" applyAlignment="1">
      <alignment horizontal="center" vertical="center" wrapText="1"/>
    </xf>
    <xf numFmtId="187" fontId="34" fillId="0" borderId="21" xfId="0" applyNumberFormat="1" applyFont="1" applyFill="1" applyBorder="1" applyAlignment="1">
      <alignment horizontal="center" vertical="center" wrapText="1"/>
    </xf>
    <xf numFmtId="181" fontId="51" fillId="0" borderId="0" xfId="0" applyNumberFormat="1" applyFont="1" applyFill="1" applyBorder="1" applyAlignment="1">
      <alignment horizontal="center" vertical="center" wrapText="1"/>
    </xf>
    <xf numFmtId="187" fontId="51" fillId="0" borderId="0" xfId="0" applyNumberFormat="1" applyFont="1" applyAlignment="1">
      <alignment vertical="center"/>
    </xf>
    <xf numFmtId="184" fontId="51" fillId="0" borderId="0" xfId="0" applyNumberFormat="1" applyFont="1" applyFill="1" applyBorder="1" applyAlignment="1">
      <alignment horizontal="center" vertical="center" wrapText="1"/>
    </xf>
    <xf numFmtId="0" fontId="0" fillId="0" borderId="0" xfId="0" applyAlignment="1" applyProtection="1">
      <alignment horizontal="center" vertical="center"/>
      <protection locked="0"/>
    </xf>
    <xf numFmtId="187" fontId="51" fillId="33" borderId="21" xfId="0" applyNumberFormat="1" applyFont="1" applyFill="1" applyBorder="1" applyAlignment="1">
      <alignment horizontal="center" vertical="center" wrapText="1"/>
    </xf>
    <xf numFmtId="188" fontId="51" fillId="33" borderId="15" xfId="0" applyNumberFormat="1" applyFont="1" applyFill="1" applyBorder="1" applyAlignment="1">
      <alignment horizontal="center" vertical="center" wrapText="1"/>
    </xf>
    <xf numFmtId="205" fontId="51" fillId="33" borderId="15" xfId="49" applyNumberFormat="1" applyFont="1" applyFill="1" applyBorder="1" applyAlignment="1">
      <alignment horizontal="center" vertical="center" wrapText="1" shrinkToFit="1"/>
    </xf>
    <xf numFmtId="183" fontId="0" fillId="33" borderId="15" xfId="66" applyNumberFormat="1" applyFont="1" applyFill="1" applyBorder="1" applyAlignment="1">
      <alignment horizontal="center" vertical="center" wrapText="1"/>
      <protection/>
    </xf>
    <xf numFmtId="188" fontId="0" fillId="33" borderId="15" xfId="65" applyNumberFormat="1" applyFont="1" applyFill="1" applyBorder="1" applyAlignment="1">
      <alignment horizontal="center" vertical="center" wrapText="1"/>
      <protection/>
    </xf>
    <xf numFmtId="193" fontId="51" fillId="33" borderId="15" xfId="49" applyNumberFormat="1" applyFont="1" applyFill="1" applyBorder="1" applyAlignment="1" quotePrefix="1">
      <alignment horizontal="center" vertical="center" wrapText="1"/>
    </xf>
    <xf numFmtId="187" fontId="0" fillId="33" borderId="20" xfId="65" applyNumberFormat="1" applyFont="1" applyFill="1" applyBorder="1" applyAlignment="1" quotePrefix="1">
      <alignment horizontal="center" vertical="center" wrapText="1" shrinkToFit="1"/>
      <protection/>
    </xf>
    <xf numFmtId="187" fontId="51" fillId="33" borderId="15" xfId="0" applyNumberFormat="1" applyFont="1" applyFill="1" applyBorder="1" applyAlignment="1" quotePrefix="1">
      <alignment horizontal="center" vertical="center" wrapText="1"/>
    </xf>
    <xf numFmtId="205" fontId="0" fillId="33" borderId="15" xfId="49" applyNumberFormat="1" applyFont="1" applyFill="1" applyBorder="1" applyAlignment="1" quotePrefix="1">
      <alignment horizontal="center" vertical="center"/>
    </xf>
    <xf numFmtId="205" fontId="0" fillId="33" borderId="16" xfId="49" applyNumberFormat="1" applyFont="1" applyFill="1" applyBorder="1" applyAlignment="1" quotePrefix="1">
      <alignment horizontal="center" vertical="center"/>
    </xf>
    <xf numFmtId="189" fontId="0" fillId="33" borderId="15" xfId="65" applyNumberFormat="1" applyFont="1" applyFill="1" applyBorder="1" applyAlignment="1">
      <alignment horizontal="center" vertical="center" wrapText="1"/>
      <protection/>
    </xf>
    <xf numFmtId="184" fontId="51" fillId="33" borderId="15" xfId="49" applyNumberFormat="1" applyFont="1" applyFill="1" applyBorder="1" applyAlignment="1">
      <alignment horizontal="center" vertical="center" wrapText="1"/>
    </xf>
    <xf numFmtId="0" fontId="51" fillId="0" borderId="15" xfId="0" applyFont="1" applyFill="1" applyBorder="1" applyAlignment="1">
      <alignment vertical="center" wrapText="1"/>
    </xf>
    <xf numFmtId="189" fontId="51" fillId="0" borderId="15" xfId="0" applyNumberFormat="1" applyFont="1" applyFill="1" applyBorder="1" applyAlignment="1">
      <alignment horizontal="center" vertical="center" wrapText="1"/>
    </xf>
    <xf numFmtId="193" fontId="51" fillId="0" borderId="15" xfId="49" applyNumberFormat="1" applyFont="1" applyFill="1" applyBorder="1" applyAlignment="1" quotePrefix="1">
      <alignment horizontal="center" vertical="center" wrapText="1"/>
    </xf>
    <xf numFmtId="0" fontId="51" fillId="0" borderId="16" xfId="0" applyFont="1" applyFill="1" applyBorder="1" applyAlignment="1">
      <alignment vertical="center" wrapText="1"/>
    </xf>
    <xf numFmtId="205" fontId="0" fillId="0" borderId="15" xfId="49" applyNumberFormat="1" applyFont="1" applyFill="1" applyBorder="1" applyAlignment="1" quotePrefix="1">
      <alignment horizontal="center" vertical="center"/>
    </xf>
    <xf numFmtId="193" fontId="51" fillId="0" borderId="15" xfId="49" applyNumberFormat="1" applyFont="1" applyFill="1" applyBorder="1" applyAlignment="1">
      <alignment horizontal="center" vertical="center" wrapText="1"/>
    </xf>
    <xf numFmtId="193" fontId="51" fillId="0" borderId="16" xfId="49" applyNumberFormat="1" applyFont="1" applyFill="1" applyBorder="1" applyAlignment="1">
      <alignment horizontal="center" vertical="center" wrapText="1"/>
    </xf>
    <xf numFmtId="183" fontId="51" fillId="0" borderId="16" xfId="0" applyNumberFormat="1" applyFont="1" applyFill="1" applyBorder="1" applyAlignment="1">
      <alignment horizontal="center" vertical="center" wrapText="1"/>
    </xf>
    <xf numFmtId="0" fontId="0" fillId="33" borderId="15" xfId="0" applyFont="1" applyFill="1" applyBorder="1" applyAlignment="1">
      <alignment horizontal="center" vertical="center" wrapText="1"/>
    </xf>
    <xf numFmtId="0" fontId="6" fillId="0" borderId="15" xfId="65" applyNumberFormat="1" applyFont="1" applyFill="1" applyBorder="1" applyAlignment="1">
      <alignment vertical="center" wrapText="1"/>
      <protection/>
    </xf>
    <xf numFmtId="0" fontId="51" fillId="0" borderId="10" xfId="0" applyFont="1" applyBorder="1" applyAlignment="1">
      <alignment horizontal="justify" vertical="center" wrapText="1"/>
    </xf>
    <xf numFmtId="0" fontId="51" fillId="0" borderId="13" xfId="0" applyFont="1" applyBorder="1" applyAlignment="1">
      <alignment horizontal="center" vertical="center" wrapText="1"/>
    </xf>
    <xf numFmtId="0" fontId="51" fillId="0" borderId="14" xfId="0" applyFont="1" applyBorder="1" applyAlignment="1">
      <alignment horizontal="justify" vertical="center" wrapText="1"/>
    </xf>
    <xf numFmtId="0" fontId="51" fillId="0" borderId="0" xfId="0" applyFont="1" applyAlignment="1">
      <alignment vertical="center"/>
    </xf>
    <xf numFmtId="0" fontId="0" fillId="33" borderId="15" xfId="0" applyFont="1" applyFill="1" applyBorder="1" applyAlignment="1">
      <alignment horizontal="center" vertical="center" wrapText="1"/>
    </xf>
    <xf numFmtId="187" fontId="51" fillId="33" borderId="21" xfId="0" applyNumberFormat="1" applyFont="1" applyFill="1" applyBorder="1" applyAlignment="1" quotePrefix="1">
      <alignment horizontal="center" vertical="center" wrapText="1"/>
    </xf>
    <xf numFmtId="0" fontId="51" fillId="0" borderId="10" xfId="0" applyFont="1" applyBorder="1" applyAlignment="1">
      <alignment horizontal="justify" vertical="center" wrapText="1"/>
    </xf>
    <xf numFmtId="0" fontId="51" fillId="0" borderId="0" xfId="0" applyFont="1" applyAlignment="1">
      <alignment horizontal="center" vertical="center"/>
    </xf>
    <xf numFmtId="0" fontId="51" fillId="0" borderId="13" xfId="0" applyFont="1" applyBorder="1" applyAlignment="1">
      <alignment horizontal="center" vertical="center" wrapText="1"/>
    </xf>
    <xf numFmtId="0" fontId="51" fillId="0" borderId="14" xfId="0" applyFont="1" applyBorder="1" applyAlignment="1">
      <alignment horizontal="justify" vertical="center" wrapText="1"/>
    </xf>
    <xf numFmtId="0" fontId="51" fillId="0" borderId="0" xfId="0" applyFont="1" applyAlignment="1">
      <alignment vertical="center"/>
    </xf>
    <xf numFmtId="0" fontId="54" fillId="0" borderId="0" xfId="0" applyFont="1" applyAlignment="1">
      <alignment horizontal="left" vertical="center"/>
    </xf>
    <xf numFmtId="0" fontId="51" fillId="0" borderId="0" xfId="0" applyFont="1" applyFill="1" applyAlignment="1">
      <alignment horizontal="center" vertical="center"/>
    </xf>
    <xf numFmtId="187" fontId="51" fillId="33" borderId="16" xfId="0" applyNumberFormat="1" applyFont="1" applyFill="1" applyBorder="1" applyAlignment="1">
      <alignment horizontal="center" vertical="center" wrapText="1"/>
    </xf>
    <xf numFmtId="0" fontId="51" fillId="33" borderId="16" xfId="0" applyFont="1" applyFill="1" applyBorder="1" applyAlignment="1">
      <alignment horizontal="center" vertical="center" wrapText="1"/>
    </xf>
    <xf numFmtId="0" fontId="51" fillId="33" borderId="16" xfId="0" applyFont="1" applyFill="1" applyBorder="1" applyAlignment="1">
      <alignment horizontal="left" vertical="center" wrapText="1"/>
    </xf>
    <xf numFmtId="188" fontId="51" fillId="33" borderId="16" xfId="0" applyNumberFormat="1" applyFont="1" applyFill="1" applyBorder="1" applyAlignment="1">
      <alignment horizontal="center" vertical="center" wrapText="1"/>
    </xf>
    <xf numFmtId="193" fontId="51" fillId="33" borderId="16" xfId="49" applyNumberFormat="1" applyFont="1" applyFill="1" applyBorder="1" applyAlignment="1">
      <alignment horizontal="center" vertical="center" wrapText="1"/>
    </xf>
    <xf numFmtId="0" fontId="51" fillId="0" borderId="15" xfId="65" applyNumberFormat="1" applyFont="1" applyFill="1" applyBorder="1" applyAlignment="1">
      <alignment horizontal="left" vertical="center" wrapText="1"/>
      <protection/>
    </xf>
    <xf numFmtId="0" fontId="51" fillId="0" borderId="15" xfId="65" applyNumberFormat="1" applyFont="1" applyFill="1" applyBorder="1" applyAlignment="1">
      <alignment vertical="center" wrapText="1"/>
      <protection/>
    </xf>
    <xf numFmtId="183" fontId="51" fillId="0" borderId="15" xfId="66" applyNumberFormat="1" applyFont="1" applyFill="1" applyBorder="1" applyAlignment="1">
      <alignment horizontal="center" vertical="center" wrapText="1"/>
      <protection/>
    </xf>
    <xf numFmtId="188" fontId="51" fillId="0" borderId="15" xfId="65" applyNumberFormat="1" applyFont="1" applyFill="1" applyBorder="1" applyAlignment="1">
      <alignment horizontal="center" vertical="center" wrapText="1"/>
      <protection/>
    </xf>
    <xf numFmtId="190" fontId="51" fillId="0" borderId="15" xfId="0" applyNumberFormat="1" applyFont="1" applyFill="1" applyBorder="1" applyAlignment="1">
      <alignment horizontal="center" vertical="center"/>
    </xf>
    <xf numFmtId="205" fontId="51" fillId="0" borderId="15" xfId="49" applyNumberFormat="1" applyFont="1" applyFill="1" applyBorder="1" applyAlignment="1">
      <alignment horizontal="center" vertical="center" wrapText="1"/>
    </xf>
    <xf numFmtId="38" fontId="51" fillId="0" borderId="15" xfId="49" applyFont="1" applyFill="1" applyBorder="1" applyAlignment="1">
      <alignment horizontal="center" vertical="center" wrapText="1"/>
    </xf>
    <xf numFmtId="0" fontId="53" fillId="0" borderId="15" xfId="64" applyFont="1" applyFill="1" applyBorder="1" applyAlignment="1">
      <alignment vertical="center" wrapText="1"/>
      <protection/>
    </xf>
    <xf numFmtId="58" fontId="53" fillId="0" borderId="15" xfId="64" applyNumberFormat="1" applyFont="1" applyFill="1" applyBorder="1" applyAlignment="1">
      <alignment horizontal="left" vertical="center" wrapText="1"/>
      <protection/>
    </xf>
    <xf numFmtId="189" fontId="53" fillId="0" borderId="15" xfId="64" applyNumberFormat="1" applyFont="1" applyFill="1" applyBorder="1" applyAlignment="1">
      <alignment horizontal="center" vertical="center" wrapText="1"/>
      <protection/>
    </xf>
    <xf numFmtId="0" fontId="52" fillId="0" borderId="0" xfId="0" applyFont="1" applyAlignment="1">
      <alignment horizontal="center" vertical="center"/>
    </xf>
    <xf numFmtId="0" fontId="10" fillId="0" borderId="15" xfId="0" applyFont="1" applyFill="1" applyBorder="1" applyAlignment="1">
      <alignment horizontal="left" vertical="center" wrapText="1"/>
    </xf>
    <xf numFmtId="0" fontId="11" fillId="0" borderId="15" xfId="0" applyFont="1" applyFill="1" applyBorder="1" applyAlignment="1">
      <alignment vertical="center" wrapText="1"/>
    </xf>
    <xf numFmtId="58" fontId="10" fillId="0" borderId="15" xfId="64" applyNumberFormat="1" applyFont="1" applyFill="1" applyBorder="1" applyAlignment="1">
      <alignment horizontal="center" vertical="center" wrapText="1"/>
      <protection/>
    </xf>
    <xf numFmtId="58" fontId="10" fillId="0" borderId="15" xfId="64" applyNumberFormat="1" applyFont="1" applyFill="1" applyBorder="1" applyAlignment="1">
      <alignment horizontal="left" vertical="center" wrapText="1"/>
      <protection/>
    </xf>
    <xf numFmtId="190" fontId="10" fillId="0" borderId="15" xfId="0" applyNumberFormat="1" applyFont="1" applyFill="1" applyBorder="1" applyAlignment="1">
      <alignment horizontal="center" vertical="center" wrapText="1"/>
    </xf>
    <xf numFmtId="190" fontId="10" fillId="0" borderId="15" xfId="0" applyNumberFormat="1" applyFont="1" applyFill="1" applyBorder="1" applyAlignment="1">
      <alignment horizontal="center" vertical="center"/>
    </xf>
    <xf numFmtId="187" fontId="10" fillId="0" borderId="15" xfId="64" applyNumberFormat="1" applyFont="1" applyFill="1" applyBorder="1" applyAlignment="1">
      <alignment horizontal="center" vertical="center" wrapText="1"/>
      <protection/>
    </xf>
    <xf numFmtId="0" fontId="10" fillId="0" borderId="18" xfId="64" applyFont="1" applyFill="1" applyBorder="1" applyAlignment="1">
      <alignment vertical="center" wrapText="1"/>
      <protection/>
    </xf>
    <xf numFmtId="0" fontId="10" fillId="0" borderId="15" xfId="65" applyNumberFormat="1" applyFont="1" applyFill="1" applyBorder="1" applyAlignment="1">
      <alignment vertical="center" wrapText="1"/>
      <protection/>
    </xf>
    <xf numFmtId="0" fontId="10" fillId="0" borderId="15" xfId="64" applyFont="1" applyFill="1" applyBorder="1" applyAlignment="1">
      <alignment vertical="center" wrapText="1"/>
      <protection/>
    </xf>
    <xf numFmtId="38" fontId="51" fillId="0" borderId="0" xfId="49" applyFont="1" applyFill="1" applyAlignment="1">
      <alignment horizontal="center" vertical="center"/>
    </xf>
    <xf numFmtId="0" fontId="52" fillId="0" borderId="0" xfId="0" applyFont="1" applyFill="1" applyAlignment="1">
      <alignment vertical="center"/>
    </xf>
    <xf numFmtId="0" fontId="52" fillId="0" borderId="0" xfId="0" applyFont="1" applyFill="1" applyAlignment="1">
      <alignment horizontal="center" vertical="center"/>
    </xf>
    <xf numFmtId="38" fontId="52" fillId="6" borderId="15" xfId="49" applyFont="1" applyFill="1" applyBorder="1" applyAlignment="1">
      <alignment horizontal="center" vertical="center" wrapText="1"/>
    </xf>
    <xf numFmtId="0" fontId="53" fillId="0" borderId="15" xfId="65" applyNumberFormat="1" applyFont="1" applyFill="1" applyBorder="1" applyAlignment="1">
      <alignment vertical="center" wrapText="1"/>
      <protection/>
    </xf>
    <xf numFmtId="183" fontId="53" fillId="0" borderId="15" xfId="66" applyNumberFormat="1" applyFont="1" applyFill="1" applyBorder="1" applyAlignment="1">
      <alignment horizontal="center" vertical="center" wrapText="1"/>
      <protection/>
    </xf>
    <xf numFmtId="189" fontId="53" fillId="0" borderId="15" xfId="65" applyNumberFormat="1" applyFont="1" applyFill="1" applyBorder="1" applyAlignment="1">
      <alignment horizontal="center" vertical="center" wrapText="1"/>
      <protection/>
    </xf>
    <xf numFmtId="0" fontId="53" fillId="0" borderId="15" xfId="0" applyFont="1" applyFill="1" applyBorder="1" applyAlignment="1">
      <alignment horizontal="center" vertical="center" wrapText="1"/>
    </xf>
    <xf numFmtId="201" fontId="53" fillId="0" borderId="15" xfId="49" applyNumberFormat="1" applyFont="1" applyFill="1" applyBorder="1" applyAlignment="1">
      <alignment horizontal="center" vertical="center" wrapText="1"/>
    </xf>
    <xf numFmtId="193" fontId="53" fillId="0" borderId="15" xfId="49" applyNumberFormat="1" applyFont="1" applyFill="1" applyBorder="1" applyAlignment="1">
      <alignment horizontal="right" vertical="center"/>
    </xf>
    <xf numFmtId="213" fontId="57" fillId="0" borderId="15" xfId="65" applyNumberFormat="1" applyFont="1" applyFill="1" applyBorder="1" applyAlignment="1">
      <alignment horizontal="center" vertical="center" wrapText="1" shrinkToFit="1"/>
      <protection/>
    </xf>
    <xf numFmtId="189" fontId="53" fillId="0" borderId="15" xfId="49" applyNumberFormat="1" applyFont="1" applyFill="1" applyBorder="1" applyAlignment="1">
      <alignment horizontal="center" vertical="center"/>
    </xf>
    <xf numFmtId="193" fontId="53" fillId="0" borderId="15" xfId="49" applyNumberFormat="1" applyFont="1" applyFill="1" applyBorder="1" applyAlignment="1" quotePrefix="1">
      <alignment horizontal="right" vertical="center"/>
    </xf>
    <xf numFmtId="0" fontId="53" fillId="0" borderId="16" xfId="0" applyFont="1" applyFill="1" applyBorder="1" applyAlignment="1" quotePrefix="1">
      <alignment horizontal="right" vertical="center" wrapText="1"/>
    </xf>
    <xf numFmtId="190" fontId="53" fillId="0" borderId="16" xfId="0" applyNumberFormat="1" applyFont="1" applyFill="1" applyBorder="1" applyAlignment="1" quotePrefix="1">
      <alignment horizontal="right" vertical="center" wrapText="1"/>
    </xf>
    <xf numFmtId="189" fontId="53" fillId="0" borderId="15" xfId="49" applyNumberFormat="1" applyFont="1" applyFill="1" applyBorder="1" applyAlignment="1">
      <alignment horizontal="center" vertical="center" wrapText="1"/>
    </xf>
    <xf numFmtId="201" fontId="53" fillId="0" borderId="16" xfId="59" applyNumberFormat="1" applyFont="1" applyFill="1" applyBorder="1" applyAlignment="1" quotePrefix="1">
      <alignment horizontal="right" vertical="center" wrapText="1"/>
    </xf>
    <xf numFmtId="0" fontId="53" fillId="0" borderId="22" xfId="0" applyFont="1" applyFill="1" applyBorder="1" applyAlignment="1">
      <alignment horizontal="left" vertical="center" wrapText="1"/>
    </xf>
    <xf numFmtId="189" fontId="53" fillId="0" borderId="15" xfId="65" applyNumberFormat="1" applyFont="1" applyFill="1" applyBorder="1" applyAlignment="1" quotePrefix="1">
      <alignment horizontal="center" vertical="center" wrapText="1"/>
      <protection/>
    </xf>
    <xf numFmtId="184" fontId="53" fillId="0" borderId="16" xfId="0" applyNumberFormat="1" applyFont="1" applyFill="1" applyBorder="1" applyAlignment="1" quotePrefix="1">
      <alignment horizontal="right" vertical="center" wrapText="1"/>
    </xf>
    <xf numFmtId="193" fontId="53" fillId="0" borderId="15" xfId="49" applyNumberFormat="1" applyFont="1" applyFill="1" applyBorder="1" applyAlignment="1" quotePrefix="1">
      <alignment horizontal="right" vertical="center" wrapText="1"/>
    </xf>
    <xf numFmtId="201" fontId="53" fillId="0" borderId="16" xfId="59" applyNumberFormat="1" applyFont="1" applyFill="1" applyBorder="1" applyAlignment="1">
      <alignment horizontal="right" vertical="center" wrapText="1"/>
    </xf>
    <xf numFmtId="190" fontId="53" fillId="0" borderId="16" xfId="0" applyNumberFormat="1" applyFont="1" applyFill="1" applyBorder="1" applyAlignment="1">
      <alignment horizontal="right" vertical="center" wrapText="1"/>
    </xf>
    <xf numFmtId="190" fontId="53" fillId="0" borderId="15" xfId="49" applyNumberFormat="1" applyFont="1" applyFill="1" applyBorder="1" applyAlignment="1">
      <alignment horizontal="right" vertical="center"/>
    </xf>
    <xf numFmtId="38" fontId="53" fillId="0" borderId="16" xfId="49" applyFont="1" applyFill="1" applyBorder="1" applyAlignment="1">
      <alignment horizontal="right" vertical="center" wrapText="1"/>
    </xf>
    <xf numFmtId="201" fontId="53" fillId="0" borderId="16" xfId="49" applyNumberFormat="1" applyFont="1" applyFill="1" applyBorder="1" applyAlignment="1" quotePrefix="1">
      <alignment horizontal="right" vertical="center" wrapText="1"/>
    </xf>
    <xf numFmtId="201" fontId="53" fillId="0" borderId="16" xfId="49" applyNumberFormat="1" applyFont="1" applyFill="1" applyBorder="1" applyAlignment="1">
      <alignment horizontal="right" vertical="center" wrapText="1"/>
    </xf>
    <xf numFmtId="201" fontId="53" fillId="0" borderId="15" xfId="49" applyNumberFormat="1" applyFont="1" applyFill="1" applyBorder="1" applyAlignment="1">
      <alignment horizontal="right" vertical="center"/>
    </xf>
    <xf numFmtId="188" fontId="53" fillId="0" borderId="15" xfId="65" applyNumberFormat="1" applyFont="1" applyFill="1" applyBorder="1" applyAlignment="1">
      <alignment horizontal="center" vertical="center" wrapText="1"/>
      <protection/>
    </xf>
    <xf numFmtId="38" fontId="53" fillId="0" borderId="15" xfId="49" applyFont="1" applyFill="1" applyBorder="1" applyAlignment="1">
      <alignment horizontal="right" vertical="center"/>
    </xf>
    <xf numFmtId="187" fontId="53" fillId="0" borderId="15" xfId="65" applyNumberFormat="1" applyFont="1" applyFill="1" applyBorder="1" applyAlignment="1">
      <alignment horizontal="center" vertical="center" wrapText="1" shrinkToFit="1"/>
      <protection/>
    </xf>
    <xf numFmtId="213" fontId="53" fillId="0" borderId="15" xfId="65" applyNumberFormat="1" applyFont="1" applyFill="1" applyBorder="1" applyAlignment="1">
      <alignment horizontal="center" vertical="center" wrapText="1" shrinkToFit="1"/>
      <protection/>
    </xf>
    <xf numFmtId="38" fontId="54" fillId="0" borderId="0" xfId="49" applyFont="1" applyFill="1" applyAlignment="1">
      <alignment horizontal="center" vertical="center"/>
    </xf>
    <xf numFmtId="0" fontId="58" fillId="0" borderId="15" xfId="0" applyFont="1" applyFill="1" applyBorder="1" applyAlignment="1">
      <alignment vertical="center" wrapText="1"/>
    </xf>
    <xf numFmtId="0" fontId="53" fillId="0" borderId="15" xfId="0" applyFont="1" applyFill="1" applyBorder="1" applyAlignment="1">
      <alignment horizontal="left" vertical="center" wrapText="1"/>
    </xf>
    <xf numFmtId="183" fontId="58" fillId="0" borderId="15" xfId="0" applyNumberFormat="1" applyFont="1" applyFill="1" applyBorder="1" applyAlignment="1">
      <alignment horizontal="center" vertical="center" wrapText="1"/>
    </xf>
    <xf numFmtId="0" fontId="53" fillId="0" borderId="15" xfId="0" applyFont="1" applyFill="1" applyBorder="1" applyAlignment="1">
      <alignment vertical="center" wrapText="1"/>
    </xf>
    <xf numFmtId="188" fontId="58" fillId="0" borderId="16" xfId="0" applyNumberFormat="1" applyFont="1" applyFill="1" applyBorder="1" applyAlignment="1">
      <alignment horizontal="center" vertical="center" wrapText="1"/>
    </xf>
    <xf numFmtId="193" fontId="53" fillId="0" borderId="15" xfId="64" applyNumberFormat="1" applyFont="1" applyFill="1" applyBorder="1" applyAlignment="1">
      <alignment vertical="center" wrapText="1"/>
      <protection/>
    </xf>
    <xf numFmtId="181" fontId="58" fillId="0" borderId="15" xfId="49" applyNumberFormat="1" applyFont="1" applyFill="1" applyBorder="1" applyAlignment="1" quotePrefix="1">
      <alignment horizontal="right" vertical="center" wrapText="1"/>
    </xf>
    <xf numFmtId="9" fontId="53" fillId="0" borderId="16" xfId="0" applyNumberFormat="1" applyFont="1" applyFill="1" applyBorder="1" applyAlignment="1">
      <alignment horizontal="center" vertical="center" wrapText="1"/>
    </xf>
    <xf numFmtId="0" fontId="53" fillId="0" borderId="18" xfId="65" applyNumberFormat="1" applyFont="1" applyFill="1" applyBorder="1" applyAlignment="1">
      <alignment horizontal="left" vertical="center" wrapText="1"/>
      <protection/>
    </xf>
    <xf numFmtId="0" fontId="53" fillId="0" borderId="0" xfId="64" applyFont="1" applyFill="1" applyAlignment="1">
      <alignment horizontal="center" vertical="center" wrapText="1"/>
      <protection/>
    </xf>
    <xf numFmtId="0" fontId="53" fillId="0" borderId="16" xfId="0" applyFont="1" applyFill="1" applyBorder="1" applyAlignment="1">
      <alignment horizontal="left" vertical="center" wrapText="1"/>
    </xf>
    <xf numFmtId="183" fontId="53" fillId="0" borderId="15" xfId="65" applyNumberFormat="1" applyFont="1" applyFill="1" applyBorder="1" applyAlignment="1">
      <alignment horizontal="center" vertical="center" wrapText="1"/>
      <protection/>
    </xf>
    <xf numFmtId="0" fontId="53" fillId="0" borderId="18" xfId="65" applyNumberFormat="1" applyFont="1" applyFill="1" applyBorder="1" applyAlignment="1">
      <alignment vertical="center" wrapText="1"/>
      <protection/>
    </xf>
    <xf numFmtId="0" fontId="53" fillId="0" borderId="15" xfId="65" applyNumberFormat="1" applyFont="1" applyFill="1" applyBorder="1" applyAlignment="1">
      <alignment horizontal="left" vertical="center" wrapText="1"/>
      <protection/>
    </xf>
    <xf numFmtId="0" fontId="53" fillId="0" borderId="21" xfId="65" applyNumberFormat="1" applyFont="1" applyFill="1" applyBorder="1" applyAlignment="1">
      <alignment vertical="center" wrapText="1"/>
      <protection/>
    </xf>
    <xf numFmtId="188" fontId="53" fillId="0" borderId="21" xfId="65" applyNumberFormat="1" applyFont="1" applyFill="1" applyBorder="1" applyAlignment="1">
      <alignment horizontal="center" vertical="center" wrapText="1"/>
      <protection/>
    </xf>
    <xf numFmtId="205" fontId="58" fillId="0" borderId="15" xfId="49" applyNumberFormat="1" applyFont="1" applyFill="1" applyBorder="1" applyAlignment="1">
      <alignment horizontal="right" vertical="center" wrapText="1"/>
    </xf>
    <xf numFmtId="205" fontId="58" fillId="0" borderId="16" xfId="49" applyNumberFormat="1" applyFont="1" applyFill="1" applyBorder="1" applyAlignment="1">
      <alignment horizontal="right" vertical="center" wrapText="1"/>
    </xf>
    <xf numFmtId="188" fontId="53" fillId="0" borderId="16" xfId="0" applyNumberFormat="1" applyFont="1" applyFill="1" applyBorder="1" applyAlignment="1">
      <alignment horizontal="center" vertical="center" wrapText="1"/>
    </xf>
    <xf numFmtId="205" fontId="53" fillId="0" borderId="16" xfId="0" applyNumberFormat="1" applyFont="1" applyFill="1" applyBorder="1" applyAlignment="1">
      <alignment horizontal="right" vertical="center" wrapText="1"/>
    </xf>
    <xf numFmtId="205" fontId="53" fillId="0" borderId="15" xfId="64" applyNumberFormat="1" applyFont="1" applyFill="1" applyBorder="1" applyAlignment="1">
      <alignment vertical="center" wrapText="1"/>
      <protection/>
    </xf>
    <xf numFmtId="205" fontId="58" fillId="0" borderId="15" xfId="49" applyNumberFormat="1" applyFont="1" applyFill="1" applyBorder="1" applyAlignment="1" quotePrefix="1">
      <alignment horizontal="right" vertical="center" wrapText="1"/>
    </xf>
    <xf numFmtId="188" fontId="53" fillId="0" borderId="16" xfId="0" applyNumberFormat="1" applyFont="1" applyFill="1" applyBorder="1" applyAlignment="1" quotePrefix="1">
      <alignment horizontal="center" vertical="center" wrapText="1"/>
    </xf>
    <xf numFmtId="187" fontId="51" fillId="0" borderId="0" xfId="0" applyNumberFormat="1" applyFont="1" applyFill="1" applyAlignment="1">
      <alignment horizontal="center" vertical="center"/>
    </xf>
    <xf numFmtId="0" fontId="54" fillId="0" borderId="0" xfId="0" applyFont="1" applyFill="1" applyAlignment="1">
      <alignment horizontal="left" vertical="center"/>
    </xf>
    <xf numFmtId="187" fontId="54" fillId="0" borderId="0" xfId="0" applyNumberFormat="1" applyFont="1" applyFill="1" applyAlignment="1">
      <alignment horizontal="center" vertical="center"/>
    </xf>
    <xf numFmtId="0" fontId="51" fillId="0" borderId="0" xfId="0" applyNumberFormat="1" applyFont="1" applyAlignment="1">
      <alignment vertical="center"/>
    </xf>
    <xf numFmtId="0" fontId="52" fillId="0" borderId="0" xfId="0" applyFont="1" applyAlignment="1">
      <alignment vertical="center"/>
    </xf>
    <xf numFmtId="0" fontId="53" fillId="0" borderId="15" xfId="65" applyNumberFormat="1" applyFont="1" applyFill="1" applyBorder="1" applyAlignment="1">
      <alignment horizontal="center" vertical="center" wrapText="1"/>
      <protection/>
    </xf>
    <xf numFmtId="0" fontId="6" fillId="0" borderId="0" xfId="0" applyFont="1" applyAlignment="1" applyProtection="1">
      <alignment horizontal="center" vertical="center"/>
      <protection locked="0"/>
    </xf>
    <xf numFmtId="205" fontId="53" fillId="0" borderId="16" xfId="49" applyNumberFormat="1" applyFont="1" applyFill="1" applyBorder="1" applyAlignment="1">
      <alignment horizontal="right" vertical="center" wrapText="1"/>
    </xf>
    <xf numFmtId="0" fontId="53" fillId="0" borderId="15" xfId="0" applyFont="1" applyBorder="1" applyAlignment="1">
      <alignment horizontal="left" vertical="center" wrapText="1"/>
    </xf>
    <xf numFmtId="58" fontId="53" fillId="0" borderId="15" xfId="0" applyNumberFormat="1" applyFont="1" applyFill="1" applyBorder="1" applyAlignment="1">
      <alignment horizontal="center" vertical="center" wrapText="1"/>
    </xf>
    <xf numFmtId="0" fontId="53" fillId="0" borderId="15" xfId="0" applyNumberFormat="1" applyFont="1" applyFill="1" applyBorder="1" applyAlignment="1">
      <alignment vertical="center" wrapText="1"/>
    </xf>
    <xf numFmtId="184" fontId="53" fillId="0" borderId="16" xfId="0" applyNumberFormat="1" applyFont="1" applyFill="1" applyBorder="1" applyAlignment="1">
      <alignment horizontal="right" vertical="center" wrapText="1"/>
    </xf>
    <xf numFmtId="0" fontId="53" fillId="0" borderId="15" xfId="0" applyNumberFormat="1" applyFont="1" applyFill="1" applyBorder="1" applyAlignment="1">
      <alignment vertical="center"/>
    </xf>
    <xf numFmtId="0" fontId="51" fillId="0" borderId="15" xfId="0" applyNumberFormat="1" applyFont="1" applyFill="1" applyBorder="1" applyAlignment="1">
      <alignment vertical="center"/>
    </xf>
    <xf numFmtId="38" fontId="58" fillId="0" borderId="0" xfId="49" applyFont="1" applyAlignment="1">
      <alignment horizontal="center" vertical="center"/>
    </xf>
    <xf numFmtId="0" fontId="53" fillId="0" borderId="0" xfId="0" applyNumberFormat="1" applyFont="1" applyFill="1" applyAlignment="1">
      <alignment horizontal="center" vertical="center"/>
    </xf>
    <xf numFmtId="0" fontId="53" fillId="0" borderId="0" xfId="0" applyNumberFormat="1" applyFont="1" applyAlignment="1">
      <alignment horizontal="center" vertical="center"/>
    </xf>
    <xf numFmtId="190" fontId="51" fillId="33" borderId="15" xfId="0" applyNumberFormat="1" applyFont="1" applyFill="1" applyBorder="1" applyAlignment="1">
      <alignment horizontal="center" vertical="center" wrapText="1"/>
    </xf>
    <xf numFmtId="189" fontId="51" fillId="33" borderId="16" xfId="0" applyNumberFormat="1" applyFont="1" applyFill="1" applyBorder="1" applyAlignment="1">
      <alignment horizontal="center" vertical="center" wrapText="1"/>
    </xf>
    <xf numFmtId="184" fontId="51" fillId="33" borderId="16" xfId="49" applyNumberFormat="1" applyFont="1" applyFill="1" applyBorder="1" applyAlignment="1">
      <alignment horizontal="center" vertical="center" wrapText="1" shrinkToFit="1"/>
    </xf>
    <xf numFmtId="213" fontId="51" fillId="0" borderId="15" xfId="65" applyNumberFormat="1" applyFont="1" applyFill="1" applyBorder="1" applyAlignment="1">
      <alignment horizontal="center" vertical="center" wrapText="1" shrinkToFit="1"/>
      <protection/>
    </xf>
    <xf numFmtId="0" fontId="51" fillId="0" borderId="23" xfId="0" applyFont="1" applyBorder="1" applyAlignment="1">
      <alignment horizontal="justify" vertical="center" wrapText="1"/>
    </xf>
    <xf numFmtId="0" fontId="51" fillId="0" borderId="10" xfId="0" applyFont="1" applyBorder="1" applyAlignment="1">
      <alignment horizontal="justify" vertical="center" wrapText="1"/>
    </xf>
    <xf numFmtId="0" fontId="51" fillId="0" borderId="0" xfId="0" applyFont="1" applyAlignment="1">
      <alignment horizontal="left" vertical="center"/>
    </xf>
    <xf numFmtId="0" fontId="51" fillId="0" borderId="0" xfId="0" applyFont="1" applyAlignment="1">
      <alignment horizontal="center" vertical="center"/>
    </xf>
    <xf numFmtId="0" fontId="51" fillId="0" borderId="11" xfId="0" applyFont="1" applyBorder="1" applyAlignment="1">
      <alignment horizontal="left" vertical="center"/>
    </xf>
    <xf numFmtId="0" fontId="51" fillId="0" borderId="11" xfId="0" applyFont="1" applyBorder="1" applyAlignment="1">
      <alignment horizontal="right" vertical="center"/>
    </xf>
    <xf numFmtId="0" fontId="51" fillId="0" borderId="24"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6" xfId="0" applyFont="1" applyBorder="1" applyAlignment="1">
      <alignment horizontal="justify" vertical="center" wrapText="1"/>
    </xf>
    <xf numFmtId="0" fontId="51" fillId="0" borderId="27" xfId="0" applyFont="1" applyBorder="1" applyAlignment="1">
      <alignment horizontal="justify" vertical="center" wrapText="1"/>
    </xf>
    <xf numFmtId="0" fontId="51" fillId="0" borderId="28"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2"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37" xfId="0" applyFont="1" applyBorder="1" applyAlignment="1">
      <alignment horizontal="justify" vertical="center" wrapText="1"/>
    </xf>
    <xf numFmtId="0" fontId="51" fillId="0" borderId="38" xfId="0" applyFont="1" applyBorder="1" applyAlignment="1">
      <alignment horizontal="left" vertical="center" shrinkToFit="1"/>
    </xf>
    <xf numFmtId="0" fontId="51" fillId="0" borderId="39" xfId="0" applyFont="1" applyBorder="1" applyAlignment="1">
      <alignment horizontal="justify" vertical="center" wrapText="1"/>
    </xf>
    <xf numFmtId="0" fontId="51" fillId="0" borderId="14" xfId="0" applyFont="1" applyBorder="1" applyAlignment="1">
      <alignment horizontal="justify" vertical="center" wrapText="1"/>
    </xf>
    <xf numFmtId="0" fontId="54" fillId="0" borderId="0" xfId="0" applyFont="1" applyAlignment="1">
      <alignment vertical="center"/>
    </xf>
    <xf numFmtId="0" fontId="51" fillId="0" borderId="40" xfId="0" applyFont="1" applyBorder="1" applyAlignment="1">
      <alignment horizontal="right" vertical="center"/>
    </xf>
    <xf numFmtId="0" fontId="51" fillId="0" borderId="0" xfId="0" applyFont="1" applyAlignment="1">
      <alignment vertical="center"/>
    </xf>
    <xf numFmtId="0" fontId="54" fillId="0" borderId="0" xfId="0" applyFont="1" applyAlignment="1">
      <alignment horizontal="left" vertical="center" wrapText="1"/>
    </xf>
    <xf numFmtId="0" fontId="54" fillId="0" borderId="0" xfId="0" applyFont="1" applyAlignment="1">
      <alignment horizontal="left" vertical="center"/>
    </xf>
    <xf numFmtId="0" fontId="51" fillId="0" borderId="0" xfId="0" applyFont="1" applyFill="1" applyAlignment="1">
      <alignment horizontal="center" vertical="center"/>
    </xf>
    <xf numFmtId="0" fontId="54" fillId="0" borderId="0" xfId="0" applyFont="1" applyFill="1" applyAlignment="1">
      <alignment vertical="center"/>
    </xf>
    <xf numFmtId="0" fontId="51" fillId="0" borderId="40" xfId="0" applyFont="1" applyFill="1" applyBorder="1" applyAlignment="1">
      <alignment horizontal="right" vertical="center"/>
    </xf>
    <xf numFmtId="0" fontId="52" fillId="0" borderId="40" xfId="0" applyFont="1" applyBorder="1" applyAlignment="1">
      <alignment horizontal="right" vertical="center"/>
    </xf>
    <xf numFmtId="0" fontId="59" fillId="0" borderId="0" xfId="0" applyFont="1" applyAlignment="1">
      <alignment horizontal="center" vertical="center"/>
    </xf>
    <xf numFmtId="0" fontId="54" fillId="0" borderId="0" xfId="0" applyFont="1" applyBorder="1" applyAlignment="1">
      <alignment horizontal="left" vertical="center"/>
    </xf>
    <xf numFmtId="187" fontId="51" fillId="33" borderId="41" xfId="0" applyNumberFormat="1" applyFont="1" applyFill="1" applyBorder="1" applyAlignment="1" quotePrefix="1">
      <alignment horizontal="center" vertical="center" wrapText="1"/>
    </xf>
    <xf numFmtId="187" fontId="51" fillId="33" borderId="16" xfId="0" applyNumberFormat="1" applyFont="1" applyFill="1" applyBorder="1" applyAlignment="1">
      <alignment horizontal="center" vertical="center" wrapText="1"/>
    </xf>
    <xf numFmtId="0" fontId="51" fillId="33" borderId="41" xfId="0" applyFont="1" applyFill="1" applyBorder="1" applyAlignment="1">
      <alignment horizontal="center" vertical="center" wrapText="1"/>
    </xf>
    <xf numFmtId="0" fontId="51" fillId="33" borderId="16" xfId="0" applyFont="1" applyFill="1" applyBorder="1" applyAlignment="1">
      <alignment horizontal="center" vertical="center" wrapText="1"/>
    </xf>
    <xf numFmtId="0" fontId="51" fillId="33" borderId="41" xfId="0" applyFont="1" applyFill="1" applyBorder="1" applyAlignment="1">
      <alignment horizontal="left" vertical="center" wrapText="1"/>
    </xf>
    <xf numFmtId="0" fontId="51" fillId="33" borderId="16" xfId="0" applyFont="1" applyFill="1" applyBorder="1" applyAlignment="1">
      <alignment horizontal="left" vertical="center" wrapText="1"/>
    </xf>
    <xf numFmtId="183" fontId="0" fillId="33" borderId="41" xfId="66" applyNumberFormat="1" applyFont="1" applyFill="1" applyBorder="1" applyAlignment="1">
      <alignment horizontal="center" vertical="center" wrapText="1"/>
      <protection/>
    </xf>
    <xf numFmtId="183" fontId="0" fillId="33" borderId="16" xfId="66" applyNumberFormat="1" applyFont="1" applyFill="1" applyBorder="1" applyAlignment="1">
      <alignment horizontal="center" vertical="center" wrapText="1"/>
      <protection/>
    </xf>
    <xf numFmtId="188" fontId="51" fillId="33" borderId="41" xfId="0" applyNumberFormat="1" applyFont="1" applyFill="1" applyBorder="1" applyAlignment="1">
      <alignment horizontal="center" vertical="center" wrapText="1"/>
    </xf>
    <xf numFmtId="188" fontId="51" fillId="33" borderId="16" xfId="0" applyNumberFormat="1" applyFont="1" applyFill="1" applyBorder="1" applyAlignment="1">
      <alignment horizontal="center" vertical="center" wrapText="1"/>
    </xf>
    <xf numFmtId="193" fontId="51" fillId="33" borderId="41" xfId="49" applyNumberFormat="1" applyFont="1" applyFill="1" applyBorder="1" applyAlignment="1">
      <alignment horizontal="center" vertical="center" wrapText="1"/>
    </xf>
    <xf numFmtId="193" fontId="51" fillId="33" borderId="16" xfId="49" applyNumberFormat="1" applyFont="1" applyFill="1" applyBorder="1" applyAlignment="1">
      <alignment horizontal="center" vertical="center" wrapText="1"/>
    </xf>
    <xf numFmtId="38" fontId="51" fillId="0" borderId="0" xfId="49" applyFont="1" applyFill="1" applyAlignment="1">
      <alignment horizontal="center" vertical="center"/>
    </xf>
    <xf numFmtId="0" fontId="52" fillId="0" borderId="40" xfId="0" applyFont="1" applyFill="1" applyBorder="1" applyAlignment="1">
      <alignment horizontal="right" vertical="center"/>
    </xf>
    <xf numFmtId="38" fontId="52" fillId="0" borderId="40" xfId="49" applyFont="1" applyFill="1" applyBorder="1" applyAlignment="1">
      <alignment horizontal="right" vertical="center"/>
    </xf>
    <xf numFmtId="0" fontId="54" fillId="0" borderId="0" xfId="0" applyFont="1" applyFill="1" applyAlignment="1">
      <alignment horizontal="center" vertical="center"/>
    </xf>
    <xf numFmtId="38" fontId="54" fillId="0" borderId="0" xfId="49" applyFont="1" applyFill="1" applyAlignment="1">
      <alignment vertical="center"/>
    </xf>
    <xf numFmtId="0" fontId="51" fillId="0" borderId="0" xfId="0" applyFont="1" applyFill="1" applyAlignment="1">
      <alignment vertical="center"/>
    </xf>
    <xf numFmtId="0" fontId="54" fillId="0" borderId="0" xfId="0" applyFont="1" applyFill="1" applyAlignment="1">
      <alignment horizontal="left" vertical="center" wrapText="1"/>
    </xf>
    <xf numFmtId="0" fontId="54" fillId="0" borderId="0" xfId="0" applyFont="1" applyFill="1" applyAlignment="1">
      <alignment horizontal="left" vertical="center"/>
    </xf>
    <xf numFmtId="0" fontId="54" fillId="0" borderId="0" xfId="0" applyFont="1" applyFill="1" applyAlignment="1">
      <alignment vertical="center" wrapText="1"/>
    </xf>
    <xf numFmtId="0" fontId="52" fillId="0" borderId="0" xfId="0" applyFont="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5</xdr:row>
      <xdr:rowOff>447675</xdr:rowOff>
    </xdr:from>
    <xdr:to>
      <xdr:col>5</xdr:col>
      <xdr:colOff>1543050</xdr:colOff>
      <xdr:row>5</xdr:row>
      <xdr:rowOff>1095375</xdr:rowOff>
    </xdr:to>
    <xdr:sp>
      <xdr:nvSpPr>
        <xdr:cNvPr id="1" name="テキスト ボックス 1"/>
        <xdr:cNvSpPr txBox="1">
          <a:spLocks noChangeArrowheads="1"/>
        </xdr:cNvSpPr>
      </xdr:nvSpPr>
      <xdr:spPr>
        <a:xfrm>
          <a:off x="2228850" y="1809750"/>
          <a:ext cx="68961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yo21l20fsv01\&#20250;&#35336;&#35506;\02_&#21442;&#32771;&#36039;&#26009;&#12501;&#12457;&#12523;&#12480;\&#12304;&#31532;&#65301;&#20837;&#26413;&#31561;&#30435;&#35222;&#21729;&#20250;&#31574;&#23450;&#12305;\R&#65299;&#24180;&#24230;\&#31532;&#65297;&#22238;\01_&#25277;&#20986;&#36039;&#26009;&#20316;&#25104;\05_&#38598;&#35336;\&#8810;&#38598;&#35336;&#8811;&#65288;&#36861;&#35352;&#65289;&#20196;&#21644;3&#24180;&#24230;&#31532;1&#22238;&#12304;&#21029;&#35352;&#27096;&#24335;&#65297;&#65374;&#65302;&#12305;&#22865;&#32004;&#19968;&#27396;&#34920;&#26412;&#2030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yo21l20fsv01\&#20250;&#35336;&#35506;\02_&#21442;&#32771;&#36039;&#26009;&#12501;&#12457;&#12523;&#12480;\&#12304;&#31532;&#65301;&#20837;&#26413;&#31561;&#30435;&#35222;&#21729;&#20250;&#31574;&#23450;&#12305;\R&#65300;&#24180;&#24230;\&#31532;&#65297;&#22238;\01_&#25277;&#20986;&#36039;&#26009;&#20316;&#25104;\03_&#27178;&#27996;&#12408;\02_&#22238;&#22577;\&#12304;&#27178;&#27996;&#12305;&#31532;1&#22238;&#12304;&#21029;&#35352;&#27096;&#24335;&#65297;&#65374;&#65302;&#12305;&#22865;&#32004;&#19968;&#27396;&#34920;&#26412;&#203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東京別記様式 2（競争入札（公共工事））"/>
      <sheetName val="東京別記様式 3（随意契約（公共工事））"/>
      <sheetName val="東京別記様式 4（競争入札（物品役務等））"/>
      <sheetName val="東京別記様式 5（随意契約（物品役務等））"/>
      <sheetName val="東京別記様式 6（応札（応募）業者数1者関連）"/>
    </sheetNames>
    <sheetDataSet>
      <sheetData sheetId="1">
        <row r="5">
          <cell r="C5">
            <v>188</v>
          </cell>
          <cell r="F5">
            <v>58</v>
          </cell>
        </row>
        <row r="7">
          <cell r="C7">
            <v>0</v>
          </cell>
          <cell r="F7">
            <v>0</v>
          </cell>
        </row>
        <row r="8">
          <cell r="C8">
            <v>0</v>
          </cell>
          <cell r="F8">
            <v>0</v>
          </cell>
        </row>
        <row r="9">
          <cell r="C9">
            <v>102</v>
          </cell>
          <cell r="F9">
            <v>27</v>
          </cell>
        </row>
        <row r="10">
          <cell r="C10">
            <v>86</v>
          </cell>
          <cell r="F10">
            <v>31</v>
          </cell>
        </row>
        <row r="12">
          <cell r="C12">
            <v>58</v>
          </cell>
        </row>
        <row r="14">
          <cell r="C14">
            <v>27</v>
          </cell>
        </row>
        <row r="15">
          <cell r="C15">
            <v>0</v>
          </cell>
        </row>
        <row r="16">
          <cell r="C16">
            <v>30</v>
          </cell>
        </row>
        <row r="17">
          <cell r="C17">
            <v>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横浜総括表（様式１）"/>
      <sheetName val="横浜別記様式 2（競争入札（公共工事））"/>
      <sheetName val="横浜別記様式 3（随意契約（公共工事））"/>
      <sheetName val="横浜別記様式 4（競争入札（物品役務等））"/>
      <sheetName val="横浜別記様式 5（随意契約（物品役務等））"/>
      <sheetName val="横浜別記様式 6（応札（応募）業者数1者関連）"/>
    </sheetNames>
    <sheetDataSet>
      <sheetData sheetId="2">
        <row r="3">
          <cell r="F3" t="str">
            <v>（審議対象期間　2022年4月1日～2022年6月30日）</v>
          </cell>
        </row>
      </sheetData>
      <sheetData sheetId="3">
        <row r="4">
          <cell r="A4" t="str">
            <v>（部局名：横浜税関）</v>
          </cell>
          <cell r="F4" t="str">
            <v>（審議対象期間　2022年4月1日～2022年6月30日）</v>
          </cell>
        </row>
      </sheetData>
      <sheetData sheetId="4">
        <row r="4">
          <cell r="A4" t="str">
            <v>（部局名：横浜税関）</v>
          </cell>
        </row>
      </sheetData>
      <sheetData sheetId="5">
        <row r="4">
          <cell r="A4" t="str">
            <v>（部局名：横浜税関）</v>
          </cell>
          <cell r="F4" t="str">
            <v>（審議対象期間　2022年4月1日～2022年6月30日）</v>
          </cell>
        </row>
      </sheetData>
      <sheetData sheetId="6">
        <row r="4">
          <cell r="F4" t="str">
            <v>（審議対象期間　2022年4月1日～2022年6月30日）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zoomScalePageLayoutView="0" workbookViewId="0" topLeftCell="A1">
      <selection activeCell="F4" sqref="F4:H4"/>
    </sheetView>
  </sheetViews>
  <sheetFormatPr defaultColWidth="9.00390625" defaultRowHeight="13.5"/>
  <cols>
    <col min="1" max="1" width="7.625" style="190" customWidth="1"/>
    <col min="2" max="2" width="36.125" style="190" bestFit="1" customWidth="1"/>
    <col min="3" max="3" width="26.625" style="190" customWidth="1"/>
    <col min="4" max="4" width="1.875" style="190" customWidth="1"/>
    <col min="5" max="5" width="3.50390625" style="190" customWidth="1"/>
    <col min="6" max="6" width="26.625" style="190" customWidth="1"/>
    <col min="7" max="7" width="1.875" style="190" customWidth="1"/>
    <col min="8" max="8" width="3.50390625" style="190" customWidth="1"/>
    <col min="9" max="9" width="25.875" style="190" customWidth="1"/>
    <col min="10" max="16384" width="9.00390625" style="190" customWidth="1"/>
  </cols>
  <sheetData>
    <row r="1" spans="1:2" ht="24" customHeight="1">
      <c r="A1" s="305" t="s">
        <v>31</v>
      </c>
      <c r="B1" s="305"/>
    </row>
    <row r="2" spans="1:9" ht="24" customHeight="1">
      <c r="A2" s="306" t="s">
        <v>45</v>
      </c>
      <c r="B2" s="306"/>
      <c r="C2" s="306"/>
      <c r="D2" s="306"/>
      <c r="E2" s="306"/>
      <c r="F2" s="306"/>
      <c r="G2" s="306"/>
      <c r="H2" s="306"/>
      <c r="I2" s="306"/>
    </row>
    <row r="3" spans="1:9" ht="24" customHeight="1" thickBot="1">
      <c r="A3" s="307" t="s">
        <v>630</v>
      </c>
      <c r="B3" s="307"/>
      <c r="F3" s="308" t="s">
        <v>631</v>
      </c>
      <c r="G3" s="308"/>
      <c r="H3" s="308"/>
      <c r="I3" s="308"/>
    </row>
    <row r="4" spans="1:9" ht="28.5" customHeight="1" thickBot="1">
      <c r="A4" s="309" t="s">
        <v>46</v>
      </c>
      <c r="B4" s="310"/>
      <c r="C4" s="309" t="s">
        <v>47</v>
      </c>
      <c r="D4" s="311"/>
      <c r="E4" s="310"/>
      <c r="F4" s="309" t="s">
        <v>33</v>
      </c>
      <c r="G4" s="311"/>
      <c r="H4" s="310"/>
      <c r="I4" s="188" t="s">
        <v>34</v>
      </c>
    </row>
    <row r="5" spans="1:9" ht="24" customHeight="1">
      <c r="A5" s="325" t="s">
        <v>35</v>
      </c>
      <c r="B5" s="326"/>
      <c r="C5" s="26" t="e">
        <f>'[10]東京総括表（様式１）'!C5+#REF!</f>
        <v>#REF!</v>
      </c>
      <c r="D5" s="1"/>
      <c r="E5" s="2" t="s">
        <v>48</v>
      </c>
      <c r="F5" s="26" t="e">
        <f>'[10]東京総括表（様式１）'!F5+#REF!</f>
        <v>#REF!</v>
      </c>
      <c r="G5" s="1"/>
      <c r="H5" s="2" t="s">
        <v>48</v>
      </c>
      <c r="I5" s="323"/>
    </row>
    <row r="6" spans="1:9" ht="24" customHeight="1">
      <c r="A6" s="303" t="s">
        <v>36</v>
      </c>
      <c r="B6" s="304"/>
      <c r="C6" s="3"/>
      <c r="D6" s="1"/>
      <c r="E6" s="2"/>
      <c r="F6" s="3"/>
      <c r="G6" s="1"/>
      <c r="H6" s="2"/>
      <c r="I6" s="312"/>
    </row>
    <row r="7" spans="1:9" ht="24" customHeight="1">
      <c r="A7" s="303" t="s">
        <v>37</v>
      </c>
      <c r="B7" s="304"/>
      <c r="C7" s="26" t="e">
        <f>'[10]東京総括表（様式１）'!C7+#REF!</f>
        <v>#REF!</v>
      </c>
      <c r="D7" s="1"/>
      <c r="E7" s="2" t="s">
        <v>48</v>
      </c>
      <c r="F7" s="26" t="e">
        <f>'[10]東京総括表（様式１）'!F7+#REF!</f>
        <v>#REF!</v>
      </c>
      <c r="G7" s="1"/>
      <c r="H7" s="2" t="s">
        <v>48</v>
      </c>
      <c r="I7" s="312"/>
    </row>
    <row r="8" spans="1:9" ht="24" customHeight="1">
      <c r="A8" s="303" t="s">
        <v>38</v>
      </c>
      <c r="B8" s="304"/>
      <c r="C8" s="26" t="e">
        <f>'[10]東京総括表（様式１）'!C8+#REF!</f>
        <v>#REF!</v>
      </c>
      <c r="D8" s="1"/>
      <c r="E8" s="2" t="s">
        <v>48</v>
      </c>
      <c r="F8" s="26" t="e">
        <f>'[10]東京総括表（様式１）'!F8+#REF!</f>
        <v>#REF!</v>
      </c>
      <c r="G8" s="1"/>
      <c r="H8" s="2" t="s">
        <v>48</v>
      </c>
      <c r="I8" s="312"/>
    </row>
    <row r="9" spans="1:9" ht="24" customHeight="1">
      <c r="A9" s="303" t="s">
        <v>39</v>
      </c>
      <c r="B9" s="304"/>
      <c r="C9" s="26" t="e">
        <f>'[10]東京総括表（様式１）'!C9+#REF!</f>
        <v>#REF!</v>
      </c>
      <c r="D9" s="1"/>
      <c r="E9" s="2" t="s">
        <v>48</v>
      </c>
      <c r="F9" s="26" t="e">
        <f>'[10]東京総括表（様式１）'!F9+#REF!</f>
        <v>#REF!</v>
      </c>
      <c r="G9" s="1"/>
      <c r="H9" s="2" t="s">
        <v>48</v>
      </c>
      <c r="I9" s="312"/>
    </row>
    <row r="10" spans="1:9" ht="24" customHeight="1">
      <c r="A10" s="303" t="s">
        <v>40</v>
      </c>
      <c r="B10" s="304"/>
      <c r="C10" s="26" t="e">
        <f>'[10]東京総括表（様式１）'!C10+#REF!</f>
        <v>#REF!</v>
      </c>
      <c r="D10" s="1"/>
      <c r="E10" s="2" t="s">
        <v>48</v>
      </c>
      <c r="F10" s="26" t="e">
        <f>'[10]東京総括表（様式１）'!F10+#REF!</f>
        <v>#REF!</v>
      </c>
      <c r="G10" s="1"/>
      <c r="H10" s="2" t="s">
        <v>48</v>
      </c>
      <c r="I10" s="312"/>
    </row>
    <row r="11" spans="1:9" ht="24" customHeight="1" thickBot="1">
      <c r="A11" s="303"/>
      <c r="B11" s="304"/>
      <c r="C11" s="4"/>
      <c r="D11" s="5"/>
      <c r="E11" s="6"/>
      <c r="F11" s="4"/>
      <c r="G11" s="5"/>
      <c r="H11" s="6"/>
      <c r="I11" s="313"/>
    </row>
    <row r="12" spans="1:9" ht="24" customHeight="1">
      <c r="A12" s="312"/>
      <c r="B12" s="189" t="s">
        <v>41</v>
      </c>
      <c r="C12" s="26" t="e">
        <f>'[10]東京総括表（様式１）'!C12+#REF!</f>
        <v>#REF!</v>
      </c>
      <c r="D12" s="1"/>
      <c r="E12" s="2" t="s">
        <v>48</v>
      </c>
      <c r="F12" s="314"/>
      <c r="G12" s="315"/>
      <c r="H12" s="316"/>
      <c r="I12" s="323"/>
    </row>
    <row r="13" spans="1:9" ht="24" customHeight="1">
      <c r="A13" s="312"/>
      <c r="B13" s="187" t="s">
        <v>36</v>
      </c>
      <c r="C13" s="3"/>
      <c r="D13" s="1"/>
      <c r="E13" s="2"/>
      <c r="F13" s="317"/>
      <c r="G13" s="318"/>
      <c r="H13" s="319"/>
      <c r="I13" s="312"/>
    </row>
    <row r="14" spans="1:9" ht="24" customHeight="1">
      <c r="A14" s="312"/>
      <c r="B14" s="187" t="s">
        <v>42</v>
      </c>
      <c r="C14" s="26" t="e">
        <f>'[10]東京総括表（様式１）'!C14+#REF!</f>
        <v>#REF!</v>
      </c>
      <c r="D14" s="1"/>
      <c r="E14" s="2" t="s">
        <v>48</v>
      </c>
      <c r="F14" s="317"/>
      <c r="G14" s="318"/>
      <c r="H14" s="319"/>
      <c r="I14" s="312"/>
    </row>
    <row r="15" spans="1:9" ht="24" customHeight="1">
      <c r="A15" s="312"/>
      <c r="B15" s="187" t="s">
        <v>43</v>
      </c>
      <c r="C15" s="26" t="e">
        <f>'[10]東京総括表（様式１）'!C15+#REF!</f>
        <v>#REF!</v>
      </c>
      <c r="D15" s="1"/>
      <c r="E15" s="2" t="s">
        <v>48</v>
      </c>
      <c r="F15" s="317"/>
      <c r="G15" s="318"/>
      <c r="H15" s="319"/>
      <c r="I15" s="312"/>
    </row>
    <row r="16" spans="1:9" ht="24" customHeight="1">
      <c r="A16" s="312"/>
      <c r="B16" s="187" t="s">
        <v>44</v>
      </c>
      <c r="C16" s="26" t="e">
        <f>'[10]東京総括表（様式１）'!C16+#REF!</f>
        <v>#REF!</v>
      </c>
      <c r="D16" s="1"/>
      <c r="E16" s="2" t="s">
        <v>48</v>
      </c>
      <c r="F16" s="317"/>
      <c r="G16" s="318"/>
      <c r="H16" s="319"/>
      <c r="I16" s="312"/>
    </row>
    <row r="17" spans="1:9" ht="24" customHeight="1">
      <c r="A17" s="312"/>
      <c r="B17" s="187" t="s">
        <v>629</v>
      </c>
      <c r="C17" s="26" t="e">
        <f>'[10]東京総括表（様式１）'!C17+#REF!</f>
        <v>#REF!</v>
      </c>
      <c r="D17" s="1"/>
      <c r="E17" s="2" t="s">
        <v>48</v>
      </c>
      <c r="F17" s="317"/>
      <c r="G17" s="318"/>
      <c r="H17" s="319"/>
      <c r="I17" s="312"/>
    </row>
    <row r="18" spans="1:9" ht="24" customHeight="1">
      <c r="A18" s="312"/>
      <c r="B18" s="7"/>
      <c r="C18" s="8"/>
      <c r="D18" s="1"/>
      <c r="E18" s="2"/>
      <c r="F18" s="317"/>
      <c r="G18" s="318"/>
      <c r="H18" s="319"/>
      <c r="I18" s="312"/>
    </row>
    <row r="19" spans="1:9" ht="24" customHeight="1">
      <c r="A19" s="312"/>
      <c r="B19" s="7"/>
      <c r="C19" s="8"/>
      <c r="D19" s="1"/>
      <c r="E19" s="2"/>
      <c r="F19" s="317"/>
      <c r="G19" s="318"/>
      <c r="H19" s="319"/>
      <c r="I19" s="312"/>
    </row>
    <row r="20" spans="1:9" ht="24" customHeight="1">
      <c r="A20" s="312"/>
      <c r="B20" s="7"/>
      <c r="C20" s="8"/>
      <c r="D20" s="1"/>
      <c r="E20" s="2"/>
      <c r="F20" s="317"/>
      <c r="G20" s="318"/>
      <c r="H20" s="319"/>
      <c r="I20" s="312"/>
    </row>
    <row r="21" spans="1:9" ht="24" customHeight="1" thickBot="1">
      <c r="A21" s="313"/>
      <c r="B21" s="9"/>
      <c r="C21" s="4"/>
      <c r="D21" s="5"/>
      <c r="E21" s="6"/>
      <c r="F21" s="320"/>
      <c r="G21" s="321"/>
      <c r="H21" s="322"/>
      <c r="I21" s="313"/>
    </row>
    <row r="22" spans="1:9" ht="24" customHeight="1">
      <c r="A22" s="324" t="s">
        <v>51</v>
      </c>
      <c r="B22" s="324"/>
      <c r="C22" s="324"/>
      <c r="D22" s="324"/>
      <c r="E22" s="324"/>
      <c r="F22" s="324"/>
      <c r="G22" s="324"/>
      <c r="H22" s="324"/>
      <c r="I22" s="324"/>
    </row>
    <row r="23" ht="12.75">
      <c r="A23" s="27"/>
    </row>
    <row r="24" ht="12.75">
      <c r="A24" s="27"/>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K13"/>
  <sheetViews>
    <sheetView view="pageBreakPreview" zoomScaleSheetLayoutView="100" workbookViewId="0" topLeftCell="A1">
      <selection activeCell="D6" sqref="D6"/>
    </sheetView>
  </sheetViews>
  <sheetFormatPr defaultColWidth="9.00390625" defaultRowHeight="13.5"/>
  <cols>
    <col min="1" max="1" width="23.875" style="11" customWidth="1"/>
    <col min="2" max="2" width="23.75390625" style="194" customWidth="1"/>
    <col min="3" max="3" width="17.375" style="11" customWidth="1"/>
    <col min="4" max="4" width="23.125" style="11" customWidth="1"/>
    <col min="5" max="5" width="18.625" style="11" customWidth="1"/>
    <col min="6" max="6" width="17.375" style="11" customWidth="1"/>
    <col min="7" max="7" width="14.625" style="194" customWidth="1"/>
    <col min="8" max="8" width="14.625" style="11" customWidth="1"/>
    <col min="9" max="10" width="6.50390625" style="11" bestFit="1" customWidth="1"/>
    <col min="11" max="11" width="9.75390625" style="11" customWidth="1"/>
    <col min="12" max="16384" width="9.00390625" style="11" customWidth="1"/>
  </cols>
  <sheetData>
    <row r="1" ht="12.75">
      <c r="A1" s="10" t="s">
        <v>22</v>
      </c>
    </row>
    <row r="2" spans="1:11" ht="12.75">
      <c r="A2" s="306" t="s">
        <v>23</v>
      </c>
      <c r="B2" s="306"/>
      <c r="C2" s="306"/>
      <c r="D2" s="306"/>
      <c r="E2" s="306"/>
      <c r="F2" s="306"/>
      <c r="G2" s="306"/>
      <c r="H2" s="306"/>
      <c r="I2" s="306"/>
      <c r="J2" s="306"/>
      <c r="K2" s="306"/>
    </row>
    <row r="4" spans="1:11" ht="21" customHeight="1">
      <c r="A4" s="10" t="s">
        <v>637</v>
      </c>
      <c r="F4" s="335" t="str">
        <f>'[11]横浜総括表（様式１）'!F3:I3</f>
        <v>（審議対象期間　2022年4月1日～2022年6月30日）</v>
      </c>
      <c r="G4" s="335"/>
      <c r="H4" s="335"/>
      <c r="I4" s="335"/>
      <c r="J4" s="335"/>
      <c r="K4" s="335"/>
    </row>
    <row r="5" spans="1:11" s="13" customFormat="1" ht="47.25" customHeight="1">
      <c r="A5" s="41" t="s">
        <v>24</v>
      </c>
      <c r="B5" s="41" t="s">
        <v>1</v>
      </c>
      <c r="C5" s="41" t="s">
        <v>4</v>
      </c>
      <c r="D5" s="41" t="s">
        <v>6</v>
      </c>
      <c r="E5" s="41" t="s">
        <v>56</v>
      </c>
      <c r="F5" s="41" t="s">
        <v>9</v>
      </c>
      <c r="G5" s="41" t="s">
        <v>7</v>
      </c>
      <c r="H5" s="41" t="s">
        <v>2</v>
      </c>
      <c r="I5" s="41" t="s">
        <v>8</v>
      </c>
      <c r="J5" s="41" t="s">
        <v>52</v>
      </c>
      <c r="K5" s="41" t="s">
        <v>3</v>
      </c>
    </row>
    <row r="6" spans="1:11" s="13" customFormat="1" ht="90" customHeight="1">
      <c r="A6" s="205" t="s">
        <v>638</v>
      </c>
      <c r="B6" s="206" t="s">
        <v>639</v>
      </c>
      <c r="C6" s="207">
        <v>44739</v>
      </c>
      <c r="D6" s="206" t="s">
        <v>640</v>
      </c>
      <c r="E6" s="208">
        <v>7011001028717</v>
      </c>
      <c r="F6" s="209" t="s">
        <v>58</v>
      </c>
      <c r="G6" s="210" t="s">
        <v>59</v>
      </c>
      <c r="H6" s="210">
        <v>15004000</v>
      </c>
      <c r="I6" s="302" t="s">
        <v>937</v>
      </c>
      <c r="J6" s="211">
        <v>1</v>
      </c>
      <c r="K6" s="49"/>
    </row>
    <row r="7" spans="1:11" s="28" customFormat="1" ht="61.5" customHeight="1" hidden="1">
      <c r="A7" s="212"/>
      <c r="B7" s="77"/>
      <c r="C7" s="213"/>
      <c r="D7" s="212"/>
      <c r="E7" s="212"/>
      <c r="F7" s="212"/>
      <c r="G7" s="77"/>
      <c r="H7" s="213"/>
      <c r="I7" s="213"/>
      <c r="J7" s="214"/>
      <c r="K7" s="212"/>
    </row>
    <row r="8" spans="1:11" s="28" customFormat="1" ht="61.5" customHeight="1" hidden="1">
      <c r="A8" s="212"/>
      <c r="B8" s="77"/>
      <c r="C8" s="213"/>
      <c r="D8" s="212"/>
      <c r="E8" s="212"/>
      <c r="F8" s="212"/>
      <c r="G8" s="77"/>
      <c r="H8" s="213"/>
      <c r="I8" s="213"/>
      <c r="J8" s="214"/>
      <c r="K8" s="212"/>
    </row>
    <row r="9" spans="1:11" s="28" customFormat="1" ht="61.5" customHeight="1" hidden="1">
      <c r="A9" s="212"/>
      <c r="B9" s="77"/>
      <c r="C9" s="213"/>
      <c r="D9" s="212"/>
      <c r="E9" s="212"/>
      <c r="F9" s="212"/>
      <c r="G9" s="77"/>
      <c r="H9" s="213"/>
      <c r="I9" s="213"/>
      <c r="J9" s="214"/>
      <c r="K9" s="212"/>
    </row>
    <row r="10" spans="1:11" s="28" customFormat="1" ht="61.5" customHeight="1" hidden="1">
      <c r="A10" s="212"/>
      <c r="B10" s="77"/>
      <c r="C10" s="213"/>
      <c r="D10" s="212"/>
      <c r="E10" s="212"/>
      <c r="F10" s="212"/>
      <c r="G10" s="77"/>
      <c r="H10" s="213"/>
      <c r="I10" s="213"/>
      <c r="J10" s="214"/>
      <c r="K10" s="212"/>
    </row>
    <row r="11" ht="9.75" customHeight="1"/>
    <row r="12" spans="1:11" ht="12.75">
      <c r="A12" s="327" t="s">
        <v>12</v>
      </c>
      <c r="B12" s="327"/>
      <c r="C12" s="327"/>
      <c r="D12" s="327"/>
      <c r="E12" s="327"/>
      <c r="F12" s="327"/>
      <c r="G12" s="327"/>
      <c r="H12" s="327"/>
      <c r="I12" s="327"/>
      <c r="J12" s="327"/>
      <c r="K12" s="327"/>
    </row>
    <row r="13" spans="1:11" ht="12.75">
      <c r="A13" s="14" t="s">
        <v>11</v>
      </c>
      <c r="B13" s="15"/>
      <c r="C13" s="14"/>
      <c r="D13" s="14"/>
      <c r="E13" s="14"/>
      <c r="F13" s="14"/>
      <c r="G13" s="15"/>
      <c r="H13" s="14"/>
      <c r="I13" s="14"/>
      <c r="J13" s="14"/>
      <c r="K13" s="14"/>
    </row>
  </sheetData>
  <sheetProtection/>
  <mergeCells count="3">
    <mergeCell ref="A2:K2"/>
    <mergeCell ref="F4:K4"/>
    <mergeCell ref="A12:K12"/>
  </mergeCells>
  <dataValidations count="1">
    <dataValidation errorStyle="information" type="date" allowBlank="1" showInputMessage="1" showErrorMessage="1" prompt="平成27年4月1日の形式で入力する。" sqref="C6">
      <formula1>42095</formula1>
      <formula2>42460</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1"/>
  <headerFooter alignWithMargins="0">
    <oddFooter>&amp;C横浜-別記様式2（&amp;P/&amp;N）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workbookViewId="0" topLeftCell="A1">
      <selection activeCell="C12" sqref="C12"/>
    </sheetView>
  </sheetViews>
  <sheetFormatPr defaultColWidth="9.00390625" defaultRowHeight="13.5"/>
  <cols>
    <col min="1" max="1" width="25.625" style="11" customWidth="1"/>
    <col min="2" max="2" width="27.25390625" style="194" customWidth="1"/>
    <col min="3" max="3" width="14.375" style="11" customWidth="1"/>
    <col min="4" max="5" width="16.125" style="11" customWidth="1"/>
    <col min="6" max="6" width="23.25390625" style="11" customWidth="1"/>
    <col min="7" max="7" width="12.625" style="11" customWidth="1"/>
    <col min="8" max="8" width="12.625" style="194" customWidth="1"/>
    <col min="9" max="9" width="8.00390625" style="194" customWidth="1"/>
    <col min="10" max="10" width="6.50390625" style="11" bestFit="1" customWidth="1"/>
    <col min="11" max="11" width="6.50390625" style="11" customWidth="1"/>
    <col min="12" max="12" width="13.75390625" style="11" customWidth="1"/>
    <col min="13" max="16384" width="9.00390625" style="11" customWidth="1"/>
  </cols>
  <sheetData>
    <row r="1" ht="12.75">
      <c r="A1" s="10" t="s">
        <v>25</v>
      </c>
    </row>
    <row r="2" spans="1:12" ht="12.75">
      <c r="A2" s="306" t="s">
        <v>26</v>
      </c>
      <c r="B2" s="306"/>
      <c r="C2" s="306"/>
      <c r="D2" s="306"/>
      <c r="E2" s="306"/>
      <c r="F2" s="306"/>
      <c r="G2" s="306"/>
      <c r="H2" s="306"/>
      <c r="I2" s="306"/>
      <c r="J2" s="306"/>
      <c r="K2" s="306"/>
      <c r="L2" s="306"/>
    </row>
    <row r="4" spans="1:12" ht="21" customHeight="1">
      <c r="A4" s="10" t="str">
        <f>'[11]横浜別記様式 2（競争入札（公共工事））'!A4</f>
        <v>（部局名：横浜税関）</v>
      </c>
      <c r="B4" s="215"/>
      <c r="C4" s="10"/>
      <c r="D4" s="10"/>
      <c r="E4" s="10"/>
      <c r="F4" s="335" t="str">
        <f>'[11]横浜別記様式 2（競争入札（公共工事））'!F4:K4</f>
        <v>（審議対象期間　2022年4月1日～2022年6月30日）</v>
      </c>
      <c r="G4" s="335"/>
      <c r="H4" s="335"/>
      <c r="I4" s="335"/>
      <c r="J4" s="335"/>
      <c r="K4" s="335"/>
      <c r="L4" s="335"/>
    </row>
    <row r="5" spans="1:12" s="13" customFormat="1" ht="47.25" customHeight="1">
      <c r="A5" s="41" t="s">
        <v>24</v>
      </c>
      <c r="B5" s="41" t="s">
        <v>1</v>
      </c>
      <c r="C5" s="41" t="s">
        <v>4</v>
      </c>
      <c r="D5" s="41" t="s">
        <v>6</v>
      </c>
      <c r="E5" s="41" t="s">
        <v>56</v>
      </c>
      <c r="F5" s="41" t="s">
        <v>29</v>
      </c>
      <c r="G5" s="41" t="s">
        <v>7</v>
      </c>
      <c r="H5" s="41" t="s">
        <v>2</v>
      </c>
      <c r="I5" s="41" t="s">
        <v>8</v>
      </c>
      <c r="J5" s="41" t="s">
        <v>52</v>
      </c>
      <c r="K5" s="41" t="s">
        <v>30</v>
      </c>
      <c r="L5" s="41" t="s">
        <v>3</v>
      </c>
    </row>
    <row r="6" spans="1:12" s="28" customFormat="1" ht="141" customHeight="1">
      <c r="A6" s="216"/>
      <c r="B6" s="217"/>
      <c r="C6" s="218"/>
      <c r="D6" s="216"/>
      <c r="E6" s="216"/>
      <c r="F6" s="219"/>
      <c r="G6" s="220"/>
      <c r="H6" s="221"/>
      <c r="I6" s="222"/>
      <c r="J6" s="218"/>
      <c r="K6" s="218"/>
      <c r="L6" s="223"/>
    </row>
    <row r="7" spans="1:12" s="28" customFormat="1" ht="141" customHeight="1" hidden="1">
      <c r="A7" s="216"/>
      <c r="B7" s="224"/>
      <c r="C7" s="218"/>
      <c r="D7" s="216"/>
      <c r="E7" s="216"/>
      <c r="F7" s="219"/>
      <c r="G7" s="220"/>
      <c r="H7" s="221"/>
      <c r="I7" s="222"/>
      <c r="J7" s="218"/>
      <c r="K7" s="218"/>
      <c r="L7" s="225"/>
    </row>
    <row r="8" spans="4:10" ht="12.75">
      <c r="D8" s="37"/>
      <c r="E8" s="37"/>
      <c r="J8" s="38"/>
    </row>
    <row r="9" spans="1:12" ht="25.5" customHeight="1">
      <c r="A9" s="327" t="s">
        <v>12</v>
      </c>
      <c r="B9" s="327"/>
      <c r="C9" s="327"/>
      <c r="D9" s="327"/>
      <c r="E9" s="327"/>
      <c r="F9" s="327"/>
      <c r="G9" s="327"/>
      <c r="H9" s="327"/>
      <c r="I9" s="327"/>
      <c r="J9" s="327"/>
      <c r="K9" s="327"/>
      <c r="L9" s="329"/>
    </row>
    <row r="10" spans="1:12" ht="30" customHeight="1">
      <c r="A10" s="330" t="s">
        <v>53</v>
      </c>
      <c r="B10" s="331"/>
      <c r="C10" s="331"/>
      <c r="D10" s="331"/>
      <c r="E10" s="331"/>
      <c r="F10" s="331"/>
      <c r="G10" s="331"/>
      <c r="H10" s="331"/>
      <c r="I10" s="331"/>
      <c r="J10" s="331"/>
      <c r="K10" s="331"/>
      <c r="L10" s="14"/>
    </row>
    <row r="11" spans="1:13" ht="26.25" customHeight="1">
      <c r="A11" s="14" t="s">
        <v>54</v>
      </c>
      <c r="B11" s="15"/>
      <c r="C11" s="14"/>
      <c r="D11" s="14"/>
      <c r="E11" s="14"/>
      <c r="F11" s="14"/>
      <c r="G11" s="14"/>
      <c r="H11" s="15"/>
      <c r="I11" s="15"/>
      <c r="J11" s="14"/>
      <c r="K11" s="14"/>
      <c r="L11" s="198"/>
      <c r="M11" s="197"/>
    </row>
    <row r="12" spans="1:13" ht="26.25" customHeight="1">
      <c r="A12" s="14" t="s">
        <v>55</v>
      </c>
      <c r="B12" s="15"/>
      <c r="C12" s="14"/>
      <c r="D12" s="14"/>
      <c r="E12" s="14"/>
      <c r="F12" s="14"/>
      <c r="G12" s="14"/>
      <c r="H12" s="15"/>
      <c r="I12" s="15"/>
      <c r="J12" s="14"/>
      <c r="K12" s="14"/>
      <c r="L12" s="198"/>
      <c r="M12" s="197"/>
    </row>
    <row r="14" spans="4:5" ht="12.75">
      <c r="D14" s="14"/>
      <c r="E14" s="14"/>
    </row>
  </sheetData>
  <sheetProtection/>
  <mergeCells count="4">
    <mergeCell ref="A2:L2"/>
    <mergeCell ref="F4:L4"/>
    <mergeCell ref="A9:L9"/>
    <mergeCell ref="A10:K10"/>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M67"/>
  <sheetViews>
    <sheetView view="pageBreakPreview" zoomScaleSheetLayoutView="100" workbookViewId="0" topLeftCell="A1">
      <selection activeCell="A7" sqref="A7"/>
    </sheetView>
  </sheetViews>
  <sheetFormatPr defaultColWidth="9.00390625" defaultRowHeight="13.5"/>
  <cols>
    <col min="1" max="1" width="28.375" style="29" customWidth="1"/>
    <col min="2" max="2" width="22.625" style="199" bestFit="1" customWidth="1"/>
    <col min="3" max="3" width="12.375" style="30" bestFit="1" customWidth="1"/>
    <col min="4" max="4" width="15.375" style="29" bestFit="1" customWidth="1"/>
    <col min="5" max="5" width="12.00390625" style="199" bestFit="1" customWidth="1"/>
    <col min="6" max="6" width="19.125" style="29" bestFit="1" customWidth="1"/>
    <col min="7" max="7" width="12.00390625" style="226" bestFit="1" customWidth="1"/>
    <col min="8" max="8" width="12.00390625" style="29" bestFit="1" customWidth="1"/>
    <col min="9" max="9" width="10.375" style="29" bestFit="1" customWidth="1"/>
    <col min="10" max="10" width="8.75390625" style="39" bestFit="1" customWidth="1"/>
    <col min="11" max="11" width="11.875" style="29" bestFit="1" customWidth="1"/>
    <col min="12" max="12" width="9.625" style="19" bestFit="1" customWidth="1"/>
    <col min="13" max="16384" width="9.00390625" style="11" customWidth="1"/>
  </cols>
  <sheetData>
    <row r="1" ht="12.75">
      <c r="A1" s="29" t="s">
        <v>13</v>
      </c>
    </row>
    <row r="2" spans="1:11" ht="12.75">
      <c r="A2" s="332" t="s">
        <v>10</v>
      </c>
      <c r="B2" s="332"/>
      <c r="C2" s="332"/>
      <c r="D2" s="332"/>
      <c r="E2" s="332"/>
      <c r="F2" s="332"/>
      <c r="G2" s="350"/>
      <c r="H2" s="332"/>
      <c r="I2" s="332"/>
      <c r="J2" s="332"/>
      <c r="K2" s="332"/>
    </row>
    <row r="4" spans="1:11" ht="21" customHeight="1">
      <c r="A4" s="227" t="str">
        <f>'[11]横浜別記様式 3（随意契約（公共工事））'!A4</f>
        <v>（部局名：横浜税関）</v>
      </c>
      <c r="B4" s="228"/>
      <c r="C4" s="227"/>
      <c r="D4" s="227"/>
      <c r="E4" s="228"/>
      <c r="F4" s="351" t="str">
        <f>'[11]横浜総括表（様式１）'!F3:I3</f>
        <v>（審議対象期間　2022年4月1日～2022年6月30日）</v>
      </c>
      <c r="G4" s="352"/>
      <c r="H4" s="351"/>
      <c r="I4" s="351"/>
      <c r="J4" s="351"/>
      <c r="K4" s="351"/>
    </row>
    <row r="5" spans="1:11" s="13" customFormat="1" ht="47.25" customHeight="1">
      <c r="A5" s="41" t="s">
        <v>5</v>
      </c>
      <c r="B5" s="41" t="s">
        <v>1</v>
      </c>
      <c r="C5" s="41" t="s">
        <v>4</v>
      </c>
      <c r="D5" s="41" t="s">
        <v>6</v>
      </c>
      <c r="E5" s="41" t="s">
        <v>56</v>
      </c>
      <c r="F5" s="41" t="s">
        <v>9</v>
      </c>
      <c r="G5" s="229" t="s">
        <v>7</v>
      </c>
      <c r="H5" s="41" t="s">
        <v>2</v>
      </c>
      <c r="I5" s="41" t="s">
        <v>8</v>
      </c>
      <c r="J5" s="41" t="s">
        <v>52</v>
      </c>
      <c r="K5" s="41" t="s">
        <v>3</v>
      </c>
    </row>
    <row r="6" spans="1:13" s="13" customFormat="1" ht="60" customHeight="1">
      <c r="A6" s="230" t="s">
        <v>641</v>
      </c>
      <c r="B6" s="230" t="s">
        <v>642</v>
      </c>
      <c r="C6" s="231">
        <v>44652</v>
      </c>
      <c r="D6" s="230" t="s">
        <v>643</v>
      </c>
      <c r="E6" s="232">
        <v>2011801033177</v>
      </c>
      <c r="F6" s="233" t="s">
        <v>58</v>
      </c>
      <c r="G6" s="234" t="s">
        <v>59</v>
      </c>
      <c r="H6" s="235" t="s">
        <v>644</v>
      </c>
      <c r="I6" s="257" t="s">
        <v>937</v>
      </c>
      <c r="J6" s="237">
        <v>1</v>
      </c>
      <c r="K6" s="230" t="s">
        <v>645</v>
      </c>
      <c r="M6" s="68"/>
    </row>
    <row r="7" spans="1:13" s="13" customFormat="1" ht="60" customHeight="1">
      <c r="A7" s="230" t="s">
        <v>646</v>
      </c>
      <c r="B7" s="230" t="s">
        <v>642</v>
      </c>
      <c r="C7" s="231">
        <v>44652</v>
      </c>
      <c r="D7" s="230" t="s">
        <v>647</v>
      </c>
      <c r="E7" s="232">
        <v>5010001141993</v>
      </c>
      <c r="F7" s="233" t="s">
        <v>58</v>
      </c>
      <c r="G7" s="234" t="s">
        <v>59</v>
      </c>
      <c r="H7" s="238" t="s">
        <v>648</v>
      </c>
      <c r="I7" s="257" t="s">
        <v>937</v>
      </c>
      <c r="J7" s="237">
        <v>8</v>
      </c>
      <c r="K7" s="230" t="s">
        <v>649</v>
      </c>
      <c r="M7" s="68"/>
    </row>
    <row r="8" spans="1:13" s="13" customFormat="1" ht="60" customHeight="1">
      <c r="A8" s="230" t="s">
        <v>650</v>
      </c>
      <c r="B8" s="230" t="s">
        <v>642</v>
      </c>
      <c r="C8" s="231">
        <v>44652</v>
      </c>
      <c r="D8" s="230" t="s">
        <v>651</v>
      </c>
      <c r="E8" s="232">
        <v>9020005004770</v>
      </c>
      <c r="F8" s="233" t="s">
        <v>58</v>
      </c>
      <c r="G8" s="234" t="s">
        <v>59</v>
      </c>
      <c r="H8" s="239" t="s">
        <v>652</v>
      </c>
      <c r="I8" s="257" t="s">
        <v>937</v>
      </c>
      <c r="J8" s="237">
        <v>1</v>
      </c>
      <c r="K8" s="230" t="s">
        <v>653</v>
      </c>
      <c r="M8" s="68"/>
    </row>
    <row r="9" spans="1:13" s="13" customFormat="1" ht="60" customHeight="1">
      <c r="A9" s="230" t="s">
        <v>654</v>
      </c>
      <c r="B9" s="230" t="s">
        <v>642</v>
      </c>
      <c r="C9" s="231">
        <v>44652</v>
      </c>
      <c r="D9" s="230" t="s">
        <v>655</v>
      </c>
      <c r="E9" s="232">
        <v>9020005010232</v>
      </c>
      <c r="F9" s="233" t="s">
        <v>58</v>
      </c>
      <c r="G9" s="234" t="s">
        <v>59</v>
      </c>
      <c r="H9" s="240" t="s">
        <v>656</v>
      </c>
      <c r="I9" s="257" t="s">
        <v>937</v>
      </c>
      <c r="J9" s="237">
        <v>1</v>
      </c>
      <c r="K9" s="230" t="s">
        <v>657</v>
      </c>
      <c r="M9" s="68"/>
    </row>
    <row r="10" spans="1:13" s="13" customFormat="1" ht="60" customHeight="1">
      <c r="A10" s="230" t="s">
        <v>658</v>
      </c>
      <c r="B10" s="230" t="s">
        <v>642</v>
      </c>
      <c r="C10" s="231">
        <v>44652</v>
      </c>
      <c r="D10" s="230" t="s">
        <v>659</v>
      </c>
      <c r="E10" s="241">
        <v>1140001094299</v>
      </c>
      <c r="F10" s="233" t="s">
        <v>58</v>
      </c>
      <c r="G10" s="234" t="s">
        <v>59</v>
      </c>
      <c r="H10" s="242" t="s">
        <v>660</v>
      </c>
      <c r="I10" s="257" t="s">
        <v>937</v>
      </c>
      <c r="J10" s="237">
        <v>2</v>
      </c>
      <c r="K10" s="230" t="s">
        <v>661</v>
      </c>
      <c r="M10" s="68"/>
    </row>
    <row r="11" spans="1:13" s="13" customFormat="1" ht="60" customHeight="1">
      <c r="A11" s="230" t="s">
        <v>662</v>
      </c>
      <c r="B11" s="230" t="s">
        <v>663</v>
      </c>
      <c r="C11" s="231">
        <v>44652</v>
      </c>
      <c r="D11" s="230" t="s">
        <v>664</v>
      </c>
      <c r="E11" s="232">
        <v>3120001031541</v>
      </c>
      <c r="F11" s="233" t="s">
        <v>58</v>
      </c>
      <c r="G11" s="234" t="s">
        <v>59</v>
      </c>
      <c r="H11" s="239" t="s">
        <v>665</v>
      </c>
      <c r="I11" s="257" t="s">
        <v>937</v>
      </c>
      <c r="J11" s="237">
        <v>1</v>
      </c>
      <c r="K11" s="230" t="s">
        <v>666</v>
      </c>
      <c r="M11" s="68"/>
    </row>
    <row r="12" spans="1:13" s="13" customFormat="1" ht="60" customHeight="1">
      <c r="A12" s="230" t="s">
        <v>667</v>
      </c>
      <c r="B12" s="230" t="s">
        <v>668</v>
      </c>
      <c r="C12" s="231">
        <v>44652</v>
      </c>
      <c r="D12" s="230" t="s">
        <v>669</v>
      </c>
      <c r="E12" s="232">
        <v>9030001003544</v>
      </c>
      <c r="F12" s="233" t="s">
        <v>58</v>
      </c>
      <c r="G12" s="234" t="s">
        <v>59</v>
      </c>
      <c r="H12" s="235" t="s">
        <v>670</v>
      </c>
      <c r="I12" s="257" t="s">
        <v>937</v>
      </c>
      <c r="J12" s="237">
        <v>2</v>
      </c>
      <c r="K12" s="243" t="s">
        <v>671</v>
      </c>
      <c r="M12" s="68"/>
    </row>
    <row r="13" spans="1:13" s="13" customFormat="1" ht="60" customHeight="1">
      <c r="A13" s="230" t="s">
        <v>672</v>
      </c>
      <c r="B13" s="230" t="s">
        <v>668</v>
      </c>
      <c r="C13" s="231">
        <v>44652</v>
      </c>
      <c r="D13" s="230" t="s">
        <v>669</v>
      </c>
      <c r="E13" s="244">
        <v>9030001003544</v>
      </c>
      <c r="F13" s="233" t="s">
        <v>58</v>
      </c>
      <c r="G13" s="234" t="s">
        <v>59</v>
      </c>
      <c r="H13" s="242" t="s">
        <v>670</v>
      </c>
      <c r="I13" s="257" t="s">
        <v>937</v>
      </c>
      <c r="J13" s="237">
        <v>1</v>
      </c>
      <c r="K13" s="230" t="s">
        <v>673</v>
      </c>
      <c r="M13" s="68"/>
    </row>
    <row r="14" spans="1:13" s="13" customFormat="1" ht="60" customHeight="1">
      <c r="A14" s="230" t="s">
        <v>674</v>
      </c>
      <c r="B14" s="230" t="s">
        <v>675</v>
      </c>
      <c r="C14" s="231">
        <v>44652</v>
      </c>
      <c r="D14" s="230" t="s">
        <v>676</v>
      </c>
      <c r="E14" s="232">
        <v>9370601000196</v>
      </c>
      <c r="F14" s="233" t="s">
        <v>58</v>
      </c>
      <c r="G14" s="234" t="s">
        <v>59</v>
      </c>
      <c r="H14" s="242" t="s">
        <v>677</v>
      </c>
      <c r="I14" s="257" t="s">
        <v>937</v>
      </c>
      <c r="J14" s="237">
        <v>2</v>
      </c>
      <c r="K14" s="230" t="s">
        <v>678</v>
      </c>
      <c r="M14" s="68"/>
    </row>
    <row r="15" spans="1:13" s="13" customFormat="1" ht="60" customHeight="1">
      <c r="A15" s="230" t="s">
        <v>679</v>
      </c>
      <c r="B15" s="230" t="s">
        <v>668</v>
      </c>
      <c r="C15" s="231">
        <v>44652</v>
      </c>
      <c r="D15" s="230" t="s">
        <v>680</v>
      </c>
      <c r="E15" s="232">
        <v>8040001003263</v>
      </c>
      <c r="F15" s="233" t="s">
        <v>58</v>
      </c>
      <c r="G15" s="234" t="s">
        <v>59</v>
      </c>
      <c r="H15" s="245" t="s">
        <v>681</v>
      </c>
      <c r="I15" s="257" t="s">
        <v>937</v>
      </c>
      <c r="J15" s="237">
        <v>1</v>
      </c>
      <c r="K15" s="230" t="s">
        <v>682</v>
      </c>
      <c r="M15" s="68"/>
    </row>
    <row r="16" spans="1:13" s="13" customFormat="1" ht="60" customHeight="1">
      <c r="A16" s="230" t="s">
        <v>683</v>
      </c>
      <c r="B16" s="230" t="s">
        <v>668</v>
      </c>
      <c r="C16" s="231">
        <v>44652</v>
      </c>
      <c r="D16" s="230" t="s">
        <v>684</v>
      </c>
      <c r="E16" s="232">
        <v>8010001036398</v>
      </c>
      <c r="F16" s="233" t="s">
        <v>58</v>
      </c>
      <c r="G16" s="234" t="s">
        <v>59</v>
      </c>
      <c r="H16" s="246" t="s">
        <v>685</v>
      </c>
      <c r="I16" s="257" t="s">
        <v>937</v>
      </c>
      <c r="J16" s="237">
        <v>1</v>
      </c>
      <c r="K16" s="230" t="s">
        <v>686</v>
      </c>
      <c r="M16" s="68"/>
    </row>
    <row r="17" spans="1:13" s="13" customFormat="1" ht="60" customHeight="1">
      <c r="A17" s="230" t="s">
        <v>687</v>
      </c>
      <c r="B17" s="230" t="s">
        <v>668</v>
      </c>
      <c r="C17" s="231">
        <v>44652</v>
      </c>
      <c r="D17" s="230" t="s">
        <v>72</v>
      </c>
      <c r="E17" s="232">
        <v>7020001055885</v>
      </c>
      <c r="F17" s="233" t="s">
        <v>58</v>
      </c>
      <c r="G17" s="234" t="s">
        <v>59</v>
      </c>
      <c r="H17" s="246" t="s">
        <v>183</v>
      </c>
      <c r="I17" s="257" t="s">
        <v>937</v>
      </c>
      <c r="J17" s="237">
        <v>1</v>
      </c>
      <c r="K17" s="230" t="s">
        <v>688</v>
      </c>
      <c r="M17" s="68"/>
    </row>
    <row r="18" spans="1:13" s="13" customFormat="1" ht="60" customHeight="1">
      <c r="A18" s="230" t="s">
        <v>689</v>
      </c>
      <c r="B18" s="230" t="s">
        <v>668</v>
      </c>
      <c r="C18" s="231">
        <v>44652</v>
      </c>
      <c r="D18" s="230" t="s">
        <v>690</v>
      </c>
      <c r="E18" s="232">
        <v>9011101031552</v>
      </c>
      <c r="F18" s="233" t="s">
        <v>58</v>
      </c>
      <c r="G18" s="234" t="s">
        <v>59</v>
      </c>
      <c r="H18" s="247">
        <v>13720520</v>
      </c>
      <c r="I18" s="257" t="s">
        <v>937</v>
      </c>
      <c r="J18" s="237">
        <v>1</v>
      </c>
      <c r="K18" s="230"/>
      <c r="M18" s="68"/>
    </row>
    <row r="19" spans="1:13" s="13" customFormat="1" ht="60" customHeight="1">
      <c r="A19" s="230" t="s">
        <v>691</v>
      </c>
      <c r="B19" s="230" t="s">
        <v>668</v>
      </c>
      <c r="C19" s="231">
        <v>44652</v>
      </c>
      <c r="D19" s="230" t="s">
        <v>692</v>
      </c>
      <c r="E19" s="232">
        <v>1010001112577</v>
      </c>
      <c r="F19" s="233" t="s">
        <v>58</v>
      </c>
      <c r="G19" s="234" t="s">
        <v>59</v>
      </c>
      <c r="H19" s="248" t="s">
        <v>693</v>
      </c>
      <c r="I19" s="257" t="s">
        <v>937</v>
      </c>
      <c r="J19" s="237">
        <v>1</v>
      </c>
      <c r="K19" s="243" t="s">
        <v>694</v>
      </c>
      <c r="M19" s="68"/>
    </row>
    <row r="20" spans="1:13" s="13" customFormat="1" ht="60" customHeight="1">
      <c r="A20" s="230" t="s">
        <v>695</v>
      </c>
      <c r="B20" s="230" t="s">
        <v>668</v>
      </c>
      <c r="C20" s="231">
        <v>44652</v>
      </c>
      <c r="D20" s="230" t="s">
        <v>696</v>
      </c>
      <c r="E20" s="232">
        <v>8050001025728</v>
      </c>
      <c r="F20" s="233" t="s">
        <v>58</v>
      </c>
      <c r="G20" s="234" t="s">
        <v>59</v>
      </c>
      <c r="H20" s="247">
        <v>19121817</v>
      </c>
      <c r="I20" s="257" t="s">
        <v>937</v>
      </c>
      <c r="J20" s="237">
        <v>4</v>
      </c>
      <c r="K20" s="243"/>
      <c r="M20" s="68"/>
    </row>
    <row r="21" spans="1:13" s="13" customFormat="1" ht="60" customHeight="1">
      <c r="A21" s="230" t="s">
        <v>697</v>
      </c>
      <c r="B21" s="230" t="s">
        <v>668</v>
      </c>
      <c r="C21" s="231">
        <v>44652</v>
      </c>
      <c r="D21" s="230" t="s">
        <v>698</v>
      </c>
      <c r="E21" s="232">
        <v>7380001000401</v>
      </c>
      <c r="F21" s="233" t="s">
        <v>58</v>
      </c>
      <c r="G21" s="234" t="s">
        <v>59</v>
      </c>
      <c r="H21" s="247">
        <v>6271914</v>
      </c>
      <c r="I21" s="257" t="s">
        <v>937</v>
      </c>
      <c r="J21" s="237">
        <v>2</v>
      </c>
      <c r="K21" s="243"/>
      <c r="M21" s="68"/>
    </row>
    <row r="22" spans="1:13" s="13" customFormat="1" ht="60" customHeight="1">
      <c r="A22" s="230" t="s">
        <v>699</v>
      </c>
      <c r="B22" s="230" t="s">
        <v>668</v>
      </c>
      <c r="C22" s="231">
        <v>44652</v>
      </c>
      <c r="D22" s="230" t="s">
        <v>73</v>
      </c>
      <c r="E22" s="232">
        <v>7010001004851</v>
      </c>
      <c r="F22" s="233" t="s">
        <v>58</v>
      </c>
      <c r="G22" s="234" t="s">
        <v>59</v>
      </c>
      <c r="H22" s="242" t="s">
        <v>700</v>
      </c>
      <c r="I22" s="257" t="s">
        <v>937</v>
      </c>
      <c r="J22" s="237">
        <v>1</v>
      </c>
      <c r="K22" s="230" t="s">
        <v>701</v>
      </c>
      <c r="M22" s="68"/>
    </row>
    <row r="23" spans="1:13" s="13" customFormat="1" ht="60" customHeight="1">
      <c r="A23" s="230" t="s">
        <v>702</v>
      </c>
      <c r="B23" s="230" t="s">
        <v>668</v>
      </c>
      <c r="C23" s="231">
        <v>44652</v>
      </c>
      <c r="D23" s="230" t="s">
        <v>703</v>
      </c>
      <c r="E23" s="232">
        <v>7120001049002</v>
      </c>
      <c r="F23" s="233" t="s">
        <v>58</v>
      </c>
      <c r="G23" s="234" t="s">
        <v>59</v>
      </c>
      <c r="H23" s="240" t="s">
        <v>704</v>
      </c>
      <c r="I23" s="257" t="s">
        <v>937</v>
      </c>
      <c r="J23" s="237">
        <v>1</v>
      </c>
      <c r="K23" s="230" t="s">
        <v>705</v>
      </c>
      <c r="M23" s="68"/>
    </row>
    <row r="24" spans="1:13" s="13" customFormat="1" ht="60" customHeight="1">
      <c r="A24" s="230" t="s">
        <v>706</v>
      </c>
      <c r="B24" s="230" t="s">
        <v>668</v>
      </c>
      <c r="C24" s="231">
        <v>44652</v>
      </c>
      <c r="D24" s="230" t="s">
        <v>707</v>
      </c>
      <c r="E24" s="232">
        <v>2020001028235</v>
      </c>
      <c r="F24" s="233" t="s">
        <v>58</v>
      </c>
      <c r="G24" s="234" t="s">
        <v>59</v>
      </c>
      <c r="H24" s="247" t="s">
        <v>708</v>
      </c>
      <c r="I24" s="257" t="s">
        <v>937</v>
      </c>
      <c r="J24" s="237">
        <v>1</v>
      </c>
      <c r="K24" s="243" t="s">
        <v>709</v>
      </c>
      <c r="M24" s="68"/>
    </row>
    <row r="25" spans="1:13" s="13" customFormat="1" ht="60" customHeight="1">
      <c r="A25" s="230" t="s">
        <v>710</v>
      </c>
      <c r="B25" s="230" t="s">
        <v>668</v>
      </c>
      <c r="C25" s="231">
        <v>44652</v>
      </c>
      <c r="D25" s="230" t="s">
        <v>711</v>
      </c>
      <c r="E25" s="232">
        <v>8012401024189</v>
      </c>
      <c r="F25" s="233" t="s">
        <v>58</v>
      </c>
      <c r="G25" s="234" t="s">
        <v>59</v>
      </c>
      <c r="H25" s="249">
        <v>2679600</v>
      </c>
      <c r="I25" s="257" t="s">
        <v>937</v>
      </c>
      <c r="J25" s="237">
        <v>1</v>
      </c>
      <c r="K25" s="243"/>
      <c r="M25" s="68"/>
    </row>
    <row r="26" spans="1:13" s="13" customFormat="1" ht="60" customHeight="1">
      <c r="A26" s="230" t="s">
        <v>712</v>
      </c>
      <c r="B26" s="230" t="s">
        <v>668</v>
      </c>
      <c r="C26" s="231">
        <v>44652</v>
      </c>
      <c r="D26" s="230" t="s">
        <v>713</v>
      </c>
      <c r="E26" s="232">
        <v>1020001044101</v>
      </c>
      <c r="F26" s="233" t="s">
        <v>58</v>
      </c>
      <c r="G26" s="234" t="s">
        <v>59</v>
      </c>
      <c r="H26" s="249">
        <v>2004750</v>
      </c>
      <c r="I26" s="257" t="s">
        <v>937</v>
      </c>
      <c r="J26" s="237">
        <v>3</v>
      </c>
      <c r="K26" s="230"/>
      <c r="M26" s="68"/>
    </row>
    <row r="27" spans="1:13" s="13" customFormat="1" ht="60" customHeight="1">
      <c r="A27" s="230" t="s">
        <v>714</v>
      </c>
      <c r="B27" s="230" t="s">
        <v>668</v>
      </c>
      <c r="C27" s="231">
        <v>44652</v>
      </c>
      <c r="D27" s="230" t="s">
        <v>715</v>
      </c>
      <c r="E27" s="232">
        <v>6030001066957</v>
      </c>
      <c r="F27" s="233" t="s">
        <v>58</v>
      </c>
      <c r="G27" s="234" t="s">
        <v>59</v>
      </c>
      <c r="H27" s="247" t="s">
        <v>716</v>
      </c>
      <c r="I27" s="257" t="s">
        <v>937</v>
      </c>
      <c r="J27" s="237">
        <v>1</v>
      </c>
      <c r="K27" s="243" t="s">
        <v>717</v>
      </c>
      <c r="M27" s="68"/>
    </row>
    <row r="28" spans="1:13" s="13" customFormat="1" ht="60" customHeight="1">
      <c r="A28" s="230" t="s">
        <v>718</v>
      </c>
      <c r="B28" s="230" t="s">
        <v>668</v>
      </c>
      <c r="C28" s="231">
        <v>44652</v>
      </c>
      <c r="D28" s="230" t="s">
        <v>719</v>
      </c>
      <c r="E28" s="232" t="s">
        <v>91</v>
      </c>
      <c r="F28" s="233" t="s">
        <v>58</v>
      </c>
      <c r="G28" s="234" t="s">
        <v>59</v>
      </c>
      <c r="H28" s="247" t="s">
        <v>720</v>
      </c>
      <c r="I28" s="257" t="s">
        <v>937</v>
      </c>
      <c r="J28" s="237">
        <v>1</v>
      </c>
      <c r="K28" s="230" t="s">
        <v>721</v>
      </c>
      <c r="M28" s="68"/>
    </row>
    <row r="29" spans="1:13" s="13" customFormat="1" ht="60" customHeight="1">
      <c r="A29" s="230" t="s">
        <v>722</v>
      </c>
      <c r="B29" s="230" t="s">
        <v>723</v>
      </c>
      <c r="C29" s="231">
        <v>44652</v>
      </c>
      <c r="D29" s="230" t="s">
        <v>724</v>
      </c>
      <c r="E29" s="232">
        <v>5370001003340</v>
      </c>
      <c r="F29" s="233" t="s">
        <v>58</v>
      </c>
      <c r="G29" s="234" t="s">
        <v>59</v>
      </c>
      <c r="H29" s="250" t="s">
        <v>725</v>
      </c>
      <c r="I29" s="257" t="s">
        <v>937</v>
      </c>
      <c r="J29" s="237">
        <v>1</v>
      </c>
      <c r="K29" s="230" t="s">
        <v>721</v>
      </c>
      <c r="M29" s="68"/>
    </row>
    <row r="30" spans="1:13" s="13" customFormat="1" ht="60" customHeight="1">
      <c r="A30" s="230" t="s">
        <v>726</v>
      </c>
      <c r="B30" s="230" t="s">
        <v>642</v>
      </c>
      <c r="C30" s="231">
        <v>44652</v>
      </c>
      <c r="D30" s="230" t="s">
        <v>727</v>
      </c>
      <c r="E30" s="232">
        <v>7180301017181</v>
      </c>
      <c r="F30" s="233" t="s">
        <v>90</v>
      </c>
      <c r="G30" s="234" t="s">
        <v>59</v>
      </c>
      <c r="H30" s="251">
        <v>4670550</v>
      </c>
      <c r="I30" s="257" t="s">
        <v>937</v>
      </c>
      <c r="J30" s="237">
        <v>1</v>
      </c>
      <c r="K30" s="230"/>
      <c r="M30" s="68"/>
    </row>
    <row r="31" spans="1:13" s="13" customFormat="1" ht="60" customHeight="1">
      <c r="A31" s="230" t="s">
        <v>728</v>
      </c>
      <c r="B31" s="230" t="s">
        <v>642</v>
      </c>
      <c r="C31" s="231">
        <v>44652</v>
      </c>
      <c r="D31" s="230" t="s">
        <v>729</v>
      </c>
      <c r="E31" s="232">
        <v>7180301017181</v>
      </c>
      <c r="F31" s="233" t="s">
        <v>90</v>
      </c>
      <c r="G31" s="234" t="s">
        <v>59</v>
      </c>
      <c r="H31" s="252">
        <v>4214330</v>
      </c>
      <c r="I31" s="257" t="s">
        <v>937</v>
      </c>
      <c r="J31" s="237">
        <v>2</v>
      </c>
      <c r="K31" s="230"/>
      <c r="M31" s="68"/>
    </row>
    <row r="32" spans="1:13" s="13" customFormat="1" ht="60" customHeight="1">
      <c r="A32" s="230" t="s">
        <v>730</v>
      </c>
      <c r="B32" s="230" t="s">
        <v>642</v>
      </c>
      <c r="C32" s="231">
        <v>44652</v>
      </c>
      <c r="D32" s="230" t="s">
        <v>731</v>
      </c>
      <c r="E32" s="232">
        <v>4040001013464</v>
      </c>
      <c r="F32" s="233" t="s">
        <v>58</v>
      </c>
      <c r="G32" s="234" t="s">
        <v>59</v>
      </c>
      <c r="H32" s="252">
        <v>3828000</v>
      </c>
      <c r="I32" s="257" t="s">
        <v>937</v>
      </c>
      <c r="J32" s="237">
        <v>1</v>
      </c>
      <c r="K32" s="230"/>
      <c r="M32" s="68"/>
    </row>
    <row r="33" spans="1:13" s="13" customFormat="1" ht="60" customHeight="1">
      <c r="A33" s="230" t="s">
        <v>732</v>
      </c>
      <c r="B33" s="230" t="s">
        <v>642</v>
      </c>
      <c r="C33" s="231">
        <v>44652</v>
      </c>
      <c r="D33" s="230" t="s">
        <v>424</v>
      </c>
      <c r="E33" s="232">
        <v>6020001023868</v>
      </c>
      <c r="F33" s="233" t="s">
        <v>90</v>
      </c>
      <c r="G33" s="234" t="s">
        <v>59</v>
      </c>
      <c r="H33" s="252">
        <v>8203140</v>
      </c>
      <c r="I33" s="257" t="s">
        <v>937</v>
      </c>
      <c r="J33" s="237">
        <v>1</v>
      </c>
      <c r="K33" s="230"/>
      <c r="M33" s="68"/>
    </row>
    <row r="34" spans="1:13" s="13" customFormat="1" ht="60" customHeight="1">
      <c r="A34" s="230" t="s">
        <v>733</v>
      </c>
      <c r="B34" s="230" t="s">
        <v>642</v>
      </c>
      <c r="C34" s="231">
        <v>44652</v>
      </c>
      <c r="D34" s="230" t="s">
        <v>734</v>
      </c>
      <c r="E34" s="232">
        <v>7010401056220</v>
      </c>
      <c r="F34" s="233" t="s">
        <v>58</v>
      </c>
      <c r="G34" s="234" t="s">
        <v>59</v>
      </c>
      <c r="H34" s="250" t="s">
        <v>735</v>
      </c>
      <c r="I34" s="257" t="s">
        <v>937</v>
      </c>
      <c r="J34" s="237">
        <v>1</v>
      </c>
      <c r="K34" s="243" t="s">
        <v>736</v>
      </c>
      <c r="M34" s="68"/>
    </row>
    <row r="35" spans="1:13" s="13" customFormat="1" ht="60" customHeight="1">
      <c r="A35" s="230" t="s">
        <v>737</v>
      </c>
      <c r="B35" s="230" t="s">
        <v>642</v>
      </c>
      <c r="C35" s="231">
        <v>44652</v>
      </c>
      <c r="D35" s="230" t="s">
        <v>738</v>
      </c>
      <c r="E35" s="232">
        <v>6020001038899</v>
      </c>
      <c r="F35" s="233" t="s">
        <v>58</v>
      </c>
      <c r="G35" s="234" t="s">
        <v>59</v>
      </c>
      <c r="H35" s="250" t="s">
        <v>739</v>
      </c>
      <c r="I35" s="257" t="s">
        <v>937</v>
      </c>
      <c r="J35" s="237">
        <v>1</v>
      </c>
      <c r="K35" s="230" t="s">
        <v>740</v>
      </c>
      <c r="M35" s="68"/>
    </row>
    <row r="36" spans="1:13" s="13" customFormat="1" ht="60" customHeight="1">
      <c r="A36" s="230" t="s">
        <v>741</v>
      </c>
      <c r="B36" s="230" t="s">
        <v>642</v>
      </c>
      <c r="C36" s="231">
        <v>44652</v>
      </c>
      <c r="D36" s="230" t="s">
        <v>742</v>
      </c>
      <c r="E36" s="232">
        <v>8050001025728</v>
      </c>
      <c r="F36" s="233" t="s">
        <v>58</v>
      </c>
      <c r="G36" s="234" t="s">
        <v>59</v>
      </c>
      <c r="H36" s="253">
        <v>27032379</v>
      </c>
      <c r="I36" s="257" t="s">
        <v>937</v>
      </c>
      <c r="J36" s="237">
        <v>3</v>
      </c>
      <c r="K36" s="230"/>
      <c r="M36" s="68"/>
    </row>
    <row r="37" spans="1:13" s="13" customFormat="1" ht="60" customHeight="1">
      <c r="A37" s="230" t="s">
        <v>743</v>
      </c>
      <c r="B37" s="230" t="s">
        <v>744</v>
      </c>
      <c r="C37" s="231">
        <v>44652</v>
      </c>
      <c r="D37" s="230" t="s">
        <v>745</v>
      </c>
      <c r="E37" s="232">
        <v>3370802000232</v>
      </c>
      <c r="F37" s="233" t="s">
        <v>58</v>
      </c>
      <c r="G37" s="234" t="s">
        <v>59</v>
      </c>
      <c r="H37" s="253">
        <v>9295585</v>
      </c>
      <c r="I37" s="257" t="s">
        <v>937</v>
      </c>
      <c r="J37" s="237">
        <v>3</v>
      </c>
      <c r="K37" s="230" t="s">
        <v>746</v>
      </c>
      <c r="M37" s="68"/>
    </row>
    <row r="38" spans="1:13" s="13" customFormat="1" ht="60" customHeight="1">
      <c r="A38" s="230" t="s">
        <v>747</v>
      </c>
      <c r="B38" s="230" t="s">
        <v>642</v>
      </c>
      <c r="C38" s="231">
        <v>44652</v>
      </c>
      <c r="D38" s="230" t="s">
        <v>748</v>
      </c>
      <c r="E38" s="232">
        <v>4020001026030</v>
      </c>
      <c r="F38" s="233" t="s">
        <v>58</v>
      </c>
      <c r="G38" s="234" t="s">
        <v>59</v>
      </c>
      <c r="H38" s="251">
        <v>11495000</v>
      </c>
      <c r="I38" s="257" t="s">
        <v>937</v>
      </c>
      <c r="J38" s="237">
        <v>3</v>
      </c>
      <c r="K38" s="243"/>
      <c r="M38" s="68"/>
    </row>
    <row r="39" spans="1:13" s="13" customFormat="1" ht="60" customHeight="1">
      <c r="A39" s="230" t="s">
        <v>749</v>
      </c>
      <c r="B39" s="230" t="s">
        <v>642</v>
      </c>
      <c r="C39" s="231">
        <v>44652</v>
      </c>
      <c r="D39" s="230" t="s">
        <v>750</v>
      </c>
      <c r="E39" s="254">
        <v>5020001068740</v>
      </c>
      <c r="F39" s="233" t="s">
        <v>58</v>
      </c>
      <c r="G39" s="234" t="s">
        <v>59</v>
      </c>
      <c r="H39" s="251">
        <v>13464000</v>
      </c>
      <c r="I39" s="257" t="s">
        <v>937</v>
      </c>
      <c r="J39" s="237">
        <v>3</v>
      </c>
      <c r="K39" s="230"/>
      <c r="M39" s="68"/>
    </row>
    <row r="40" spans="1:13" s="13" customFormat="1" ht="60" customHeight="1">
      <c r="A40" s="230" t="s">
        <v>751</v>
      </c>
      <c r="B40" s="230" t="s">
        <v>752</v>
      </c>
      <c r="C40" s="231">
        <v>44652</v>
      </c>
      <c r="D40" s="230" t="s">
        <v>753</v>
      </c>
      <c r="E40" s="254">
        <v>5020001068740</v>
      </c>
      <c r="F40" s="233" t="s">
        <v>58</v>
      </c>
      <c r="G40" s="234" t="s">
        <v>59</v>
      </c>
      <c r="H40" s="251">
        <v>610948</v>
      </c>
      <c r="I40" s="257" t="s">
        <v>937</v>
      </c>
      <c r="J40" s="237">
        <v>2</v>
      </c>
      <c r="K40" s="230" t="s">
        <v>754</v>
      </c>
      <c r="M40" s="68"/>
    </row>
    <row r="41" spans="1:13" s="13" customFormat="1" ht="60" customHeight="1">
      <c r="A41" s="230" t="s">
        <v>755</v>
      </c>
      <c r="B41" s="230" t="s">
        <v>756</v>
      </c>
      <c r="C41" s="231">
        <v>44652</v>
      </c>
      <c r="D41" s="230" t="s">
        <v>757</v>
      </c>
      <c r="E41" s="232">
        <v>6370001007035</v>
      </c>
      <c r="F41" s="233" t="s">
        <v>58</v>
      </c>
      <c r="G41" s="234" t="s">
        <v>59</v>
      </c>
      <c r="H41" s="251">
        <v>5433333</v>
      </c>
      <c r="I41" s="257" t="s">
        <v>937</v>
      </c>
      <c r="J41" s="237">
        <v>2</v>
      </c>
      <c r="K41" s="230" t="s">
        <v>758</v>
      </c>
      <c r="M41" s="68"/>
    </row>
    <row r="42" spans="1:13" s="13" customFormat="1" ht="60" customHeight="1">
      <c r="A42" s="230" t="s">
        <v>759</v>
      </c>
      <c r="B42" s="230" t="s">
        <v>760</v>
      </c>
      <c r="C42" s="231">
        <v>44652</v>
      </c>
      <c r="D42" s="230" t="s">
        <v>761</v>
      </c>
      <c r="E42" s="232">
        <v>1040002096420</v>
      </c>
      <c r="F42" s="233" t="s">
        <v>58</v>
      </c>
      <c r="G42" s="234" t="s">
        <v>59</v>
      </c>
      <c r="H42" s="252">
        <v>1499445</v>
      </c>
      <c r="I42" s="257" t="s">
        <v>937</v>
      </c>
      <c r="J42" s="237">
        <v>1</v>
      </c>
      <c r="K42" s="243" t="s">
        <v>762</v>
      </c>
      <c r="M42" s="68"/>
    </row>
    <row r="43" spans="1:13" s="13" customFormat="1" ht="60" customHeight="1">
      <c r="A43" s="230" t="s">
        <v>763</v>
      </c>
      <c r="B43" s="230" t="s">
        <v>760</v>
      </c>
      <c r="C43" s="231">
        <v>44652</v>
      </c>
      <c r="D43" s="230" t="s">
        <v>764</v>
      </c>
      <c r="E43" s="232">
        <v>1040002096420</v>
      </c>
      <c r="F43" s="233" t="s">
        <v>58</v>
      </c>
      <c r="G43" s="234" t="s">
        <v>59</v>
      </c>
      <c r="H43" s="252">
        <v>954556</v>
      </c>
      <c r="I43" s="257" t="s">
        <v>937</v>
      </c>
      <c r="J43" s="237">
        <v>1</v>
      </c>
      <c r="K43" s="230" t="s">
        <v>765</v>
      </c>
      <c r="M43" s="68"/>
    </row>
    <row r="44" spans="1:13" s="13" customFormat="1" ht="60" customHeight="1">
      <c r="A44" s="230" t="s">
        <v>766</v>
      </c>
      <c r="B44" s="230" t="s">
        <v>767</v>
      </c>
      <c r="C44" s="231">
        <v>44652</v>
      </c>
      <c r="D44" s="230" t="s">
        <v>768</v>
      </c>
      <c r="E44" s="232">
        <v>9020001029598</v>
      </c>
      <c r="F44" s="233" t="s">
        <v>58</v>
      </c>
      <c r="G44" s="234" t="s">
        <v>59</v>
      </c>
      <c r="H44" s="250" t="s">
        <v>769</v>
      </c>
      <c r="I44" s="257" t="s">
        <v>937</v>
      </c>
      <c r="J44" s="237">
        <v>1</v>
      </c>
      <c r="K44" s="243" t="s">
        <v>770</v>
      </c>
      <c r="M44" s="68"/>
    </row>
    <row r="45" spans="1:13" s="13" customFormat="1" ht="60" customHeight="1">
      <c r="A45" s="230" t="s">
        <v>771</v>
      </c>
      <c r="B45" s="230" t="s">
        <v>767</v>
      </c>
      <c r="C45" s="231">
        <v>44652</v>
      </c>
      <c r="D45" s="230" t="s">
        <v>772</v>
      </c>
      <c r="E45" s="232">
        <v>8050001008971</v>
      </c>
      <c r="F45" s="233" t="s">
        <v>58</v>
      </c>
      <c r="G45" s="234" t="s">
        <v>59</v>
      </c>
      <c r="H45" s="255" t="s">
        <v>773</v>
      </c>
      <c r="I45" s="257" t="s">
        <v>937</v>
      </c>
      <c r="J45" s="237">
        <v>2</v>
      </c>
      <c r="K45" s="230" t="s">
        <v>774</v>
      </c>
      <c r="M45" s="68"/>
    </row>
    <row r="46" spans="1:13" s="13" customFormat="1" ht="60" customHeight="1">
      <c r="A46" s="230" t="s">
        <v>775</v>
      </c>
      <c r="B46" s="230" t="s">
        <v>767</v>
      </c>
      <c r="C46" s="231">
        <v>44652</v>
      </c>
      <c r="D46" s="230" t="s">
        <v>776</v>
      </c>
      <c r="E46" s="254">
        <v>2370301000024</v>
      </c>
      <c r="F46" s="233" t="s">
        <v>58</v>
      </c>
      <c r="G46" s="234" t="s">
        <v>59</v>
      </c>
      <c r="H46" s="250" t="s">
        <v>777</v>
      </c>
      <c r="I46" s="257" t="s">
        <v>937</v>
      </c>
      <c r="J46" s="237">
        <v>4</v>
      </c>
      <c r="K46" s="230" t="s">
        <v>778</v>
      </c>
      <c r="M46" s="68"/>
    </row>
    <row r="47" spans="1:13" s="13" customFormat="1" ht="60" customHeight="1">
      <c r="A47" s="230" t="s">
        <v>779</v>
      </c>
      <c r="B47" s="230" t="s">
        <v>642</v>
      </c>
      <c r="C47" s="231">
        <v>44652</v>
      </c>
      <c r="D47" s="230" t="s">
        <v>780</v>
      </c>
      <c r="E47" s="254">
        <v>9120001085532</v>
      </c>
      <c r="F47" s="233" t="s">
        <v>58</v>
      </c>
      <c r="G47" s="234" t="s">
        <v>59</v>
      </c>
      <c r="H47" s="252">
        <v>4230600</v>
      </c>
      <c r="I47" s="257" t="s">
        <v>937</v>
      </c>
      <c r="J47" s="237">
        <v>2</v>
      </c>
      <c r="K47" s="230"/>
      <c r="M47" s="68"/>
    </row>
    <row r="48" spans="1:13" s="13" customFormat="1" ht="60" customHeight="1">
      <c r="A48" s="230" t="s">
        <v>781</v>
      </c>
      <c r="B48" s="230" t="s">
        <v>760</v>
      </c>
      <c r="C48" s="231">
        <v>44652</v>
      </c>
      <c r="D48" s="230" t="s">
        <v>764</v>
      </c>
      <c r="E48" s="254">
        <v>1040002096420</v>
      </c>
      <c r="F48" s="233" t="s">
        <v>58</v>
      </c>
      <c r="G48" s="234" t="s">
        <v>59</v>
      </c>
      <c r="H48" s="252">
        <v>963908</v>
      </c>
      <c r="I48" s="257" t="s">
        <v>937</v>
      </c>
      <c r="J48" s="237">
        <v>3</v>
      </c>
      <c r="K48" s="230" t="s">
        <v>782</v>
      </c>
      <c r="M48" s="68"/>
    </row>
    <row r="49" spans="1:13" s="13" customFormat="1" ht="60" customHeight="1">
      <c r="A49" s="230" t="s">
        <v>783</v>
      </c>
      <c r="B49" s="230" t="s">
        <v>767</v>
      </c>
      <c r="C49" s="231">
        <v>44652</v>
      </c>
      <c r="D49" s="230" t="s">
        <v>784</v>
      </c>
      <c r="E49" s="254">
        <v>4020001045609</v>
      </c>
      <c r="F49" s="233" t="s">
        <v>58</v>
      </c>
      <c r="G49" s="234" t="s">
        <v>59</v>
      </c>
      <c r="H49" s="252">
        <v>3432000</v>
      </c>
      <c r="I49" s="257" t="s">
        <v>937</v>
      </c>
      <c r="J49" s="237">
        <v>1</v>
      </c>
      <c r="K49" s="230"/>
      <c r="M49" s="68"/>
    </row>
    <row r="50" spans="1:13" s="13" customFormat="1" ht="60" customHeight="1">
      <c r="A50" s="230" t="s">
        <v>785</v>
      </c>
      <c r="B50" s="230" t="s">
        <v>786</v>
      </c>
      <c r="C50" s="231">
        <v>44652</v>
      </c>
      <c r="D50" s="230" t="s">
        <v>787</v>
      </c>
      <c r="E50" s="254">
        <v>7011101078389</v>
      </c>
      <c r="F50" s="233" t="s">
        <v>58</v>
      </c>
      <c r="G50" s="234" t="s">
        <v>59</v>
      </c>
      <c r="H50" s="252">
        <v>7065666</v>
      </c>
      <c r="I50" s="257" t="s">
        <v>937</v>
      </c>
      <c r="J50" s="237">
        <v>1</v>
      </c>
      <c r="K50" s="230" t="s">
        <v>788</v>
      </c>
      <c r="M50" s="68"/>
    </row>
    <row r="51" spans="1:13" s="13" customFormat="1" ht="60" customHeight="1">
      <c r="A51" s="230" t="s">
        <v>789</v>
      </c>
      <c r="B51" s="230" t="s">
        <v>642</v>
      </c>
      <c r="C51" s="231">
        <v>44652</v>
      </c>
      <c r="D51" s="230" t="s">
        <v>790</v>
      </c>
      <c r="E51" s="254">
        <v>1500001018964</v>
      </c>
      <c r="F51" s="233" t="s">
        <v>58</v>
      </c>
      <c r="G51" s="234">
        <v>8314900</v>
      </c>
      <c r="H51" s="252">
        <v>3069000</v>
      </c>
      <c r="I51" s="256">
        <v>0.369</v>
      </c>
      <c r="J51" s="237">
        <v>6</v>
      </c>
      <c r="K51" s="230"/>
      <c r="M51" s="68"/>
    </row>
    <row r="52" spans="1:13" s="13" customFormat="1" ht="60" customHeight="1">
      <c r="A52" s="230" t="s">
        <v>791</v>
      </c>
      <c r="B52" s="230" t="s">
        <v>792</v>
      </c>
      <c r="C52" s="231">
        <v>44665</v>
      </c>
      <c r="D52" s="230" t="s">
        <v>230</v>
      </c>
      <c r="E52" s="254">
        <v>1010601031029</v>
      </c>
      <c r="F52" s="233" t="s">
        <v>58</v>
      </c>
      <c r="G52" s="234" t="s">
        <v>59</v>
      </c>
      <c r="H52" s="250" t="s">
        <v>793</v>
      </c>
      <c r="I52" s="257" t="s">
        <v>937</v>
      </c>
      <c r="J52" s="237">
        <v>4</v>
      </c>
      <c r="K52" s="230" t="s">
        <v>794</v>
      </c>
      <c r="M52" s="68"/>
    </row>
    <row r="53" spans="1:13" s="13" customFormat="1" ht="60" customHeight="1">
      <c r="A53" s="230" t="s">
        <v>795</v>
      </c>
      <c r="B53" s="230" t="s">
        <v>796</v>
      </c>
      <c r="C53" s="231">
        <v>44672</v>
      </c>
      <c r="D53" s="230" t="s">
        <v>797</v>
      </c>
      <c r="E53" s="254">
        <v>2120101046531</v>
      </c>
      <c r="F53" s="233" t="s">
        <v>58</v>
      </c>
      <c r="G53" s="234" t="s">
        <v>59</v>
      </c>
      <c r="H53" s="252">
        <v>1980000</v>
      </c>
      <c r="I53" s="257" t="s">
        <v>937</v>
      </c>
      <c r="J53" s="237">
        <v>3</v>
      </c>
      <c r="K53" s="230"/>
      <c r="M53" s="68"/>
    </row>
    <row r="54" spans="1:13" s="13" customFormat="1" ht="60" customHeight="1">
      <c r="A54" s="230" t="s">
        <v>798</v>
      </c>
      <c r="B54" s="230" t="s">
        <v>767</v>
      </c>
      <c r="C54" s="231">
        <v>44678</v>
      </c>
      <c r="D54" s="230" t="s">
        <v>799</v>
      </c>
      <c r="E54" s="254">
        <v>6010001052075</v>
      </c>
      <c r="F54" s="233" t="s">
        <v>58</v>
      </c>
      <c r="G54" s="234" t="s">
        <v>59</v>
      </c>
      <c r="H54" s="252">
        <v>1672000</v>
      </c>
      <c r="I54" s="257" t="s">
        <v>937</v>
      </c>
      <c r="J54" s="237">
        <v>1</v>
      </c>
      <c r="K54" s="230"/>
      <c r="M54" s="68"/>
    </row>
    <row r="55" spans="1:13" s="13" customFormat="1" ht="60" customHeight="1">
      <c r="A55" s="230" t="s">
        <v>800</v>
      </c>
      <c r="B55" s="230" t="s">
        <v>801</v>
      </c>
      <c r="C55" s="231">
        <v>44679</v>
      </c>
      <c r="D55" s="230" t="s">
        <v>802</v>
      </c>
      <c r="E55" s="254" t="s">
        <v>803</v>
      </c>
      <c r="F55" s="233" t="s">
        <v>58</v>
      </c>
      <c r="G55" s="234" t="s">
        <v>59</v>
      </c>
      <c r="H55" s="252">
        <v>548605200</v>
      </c>
      <c r="I55" s="257" t="s">
        <v>937</v>
      </c>
      <c r="J55" s="237">
        <v>2</v>
      </c>
      <c r="K55" s="230"/>
      <c r="M55" s="68"/>
    </row>
    <row r="56" spans="1:13" s="13" customFormat="1" ht="60" customHeight="1">
      <c r="A56" s="230" t="s">
        <v>804</v>
      </c>
      <c r="B56" s="230" t="s">
        <v>801</v>
      </c>
      <c r="C56" s="231">
        <v>44679</v>
      </c>
      <c r="D56" s="230" t="s">
        <v>802</v>
      </c>
      <c r="E56" s="254" t="s">
        <v>803</v>
      </c>
      <c r="F56" s="233" t="s">
        <v>58</v>
      </c>
      <c r="G56" s="234" t="s">
        <v>59</v>
      </c>
      <c r="H56" s="252">
        <v>530794000</v>
      </c>
      <c r="I56" s="257" t="s">
        <v>937</v>
      </c>
      <c r="J56" s="237">
        <v>2</v>
      </c>
      <c r="K56" s="230"/>
      <c r="M56" s="68"/>
    </row>
    <row r="57" spans="1:13" s="13" customFormat="1" ht="60" customHeight="1">
      <c r="A57" s="230" t="s">
        <v>805</v>
      </c>
      <c r="B57" s="230" t="s">
        <v>642</v>
      </c>
      <c r="C57" s="231">
        <v>44707</v>
      </c>
      <c r="D57" s="230" t="s">
        <v>806</v>
      </c>
      <c r="E57" s="254">
        <v>1010401021428</v>
      </c>
      <c r="F57" s="233" t="s">
        <v>58</v>
      </c>
      <c r="G57" s="234" t="s">
        <v>59</v>
      </c>
      <c r="H57" s="252">
        <v>3696000</v>
      </c>
      <c r="I57" s="257" t="s">
        <v>937</v>
      </c>
      <c r="J57" s="237">
        <v>1</v>
      </c>
      <c r="K57" s="230"/>
      <c r="M57" s="68"/>
    </row>
    <row r="58" spans="1:13" s="13" customFormat="1" ht="60" customHeight="1">
      <c r="A58" s="230" t="s">
        <v>807</v>
      </c>
      <c r="B58" s="230" t="s">
        <v>808</v>
      </c>
      <c r="C58" s="231">
        <v>44715</v>
      </c>
      <c r="D58" s="230" t="s">
        <v>809</v>
      </c>
      <c r="E58" s="254">
        <v>4011001021880</v>
      </c>
      <c r="F58" s="233" t="s">
        <v>58</v>
      </c>
      <c r="G58" s="234" t="s">
        <v>59</v>
      </c>
      <c r="H58" s="252">
        <v>1114080</v>
      </c>
      <c r="I58" s="257" t="s">
        <v>937</v>
      </c>
      <c r="J58" s="237">
        <v>3</v>
      </c>
      <c r="K58" s="230"/>
      <c r="M58" s="68"/>
    </row>
    <row r="59" spans="1:13" s="13" customFormat="1" ht="60" customHeight="1">
      <c r="A59" s="230" t="s">
        <v>810</v>
      </c>
      <c r="B59" s="230" t="s">
        <v>642</v>
      </c>
      <c r="C59" s="231">
        <v>44729</v>
      </c>
      <c r="D59" s="230" t="s">
        <v>811</v>
      </c>
      <c r="E59" s="254">
        <v>4020001026947</v>
      </c>
      <c r="F59" s="233" t="s">
        <v>58</v>
      </c>
      <c r="G59" s="234" t="s">
        <v>59</v>
      </c>
      <c r="H59" s="252">
        <v>18038020</v>
      </c>
      <c r="I59" s="257" t="s">
        <v>937</v>
      </c>
      <c r="J59" s="237">
        <v>6</v>
      </c>
      <c r="K59" s="230"/>
      <c r="M59" s="68"/>
    </row>
    <row r="60" spans="1:13" s="13" customFormat="1" ht="60" customHeight="1">
      <c r="A60" s="230" t="s">
        <v>812</v>
      </c>
      <c r="B60" s="230" t="s">
        <v>642</v>
      </c>
      <c r="C60" s="231">
        <v>44732</v>
      </c>
      <c r="D60" s="230" t="s">
        <v>813</v>
      </c>
      <c r="E60" s="254">
        <v>6020002050837</v>
      </c>
      <c r="F60" s="233" t="s">
        <v>58</v>
      </c>
      <c r="G60" s="234" t="s">
        <v>59</v>
      </c>
      <c r="H60" s="252">
        <v>1221000</v>
      </c>
      <c r="I60" s="257" t="s">
        <v>937</v>
      </c>
      <c r="J60" s="237">
        <v>4</v>
      </c>
      <c r="K60" s="230"/>
      <c r="M60" s="68"/>
    </row>
    <row r="61" spans="1:13" s="13" customFormat="1" ht="60" customHeight="1">
      <c r="A61" s="230" t="s">
        <v>814</v>
      </c>
      <c r="B61" s="230" t="s">
        <v>815</v>
      </c>
      <c r="C61" s="231">
        <v>44733</v>
      </c>
      <c r="D61" s="230" t="s">
        <v>816</v>
      </c>
      <c r="E61" s="254">
        <v>8013201001130</v>
      </c>
      <c r="F61" s="233" t="s">
        <v>58</v>
      </c>
      <c r="G61" s="234" t="s">
        <v>59</v>
      </c>
      <c r="H61" s="252">
        <v>6270000</v>
      </c>
      <c r="I61" s="257" t="s">
        <v>937</v>
      </c>
      <c r="J61" s="237">
        <v>2</v>
      </c>
      <c r="K61" s="230"/>
      <c r="M61" s="68"/>
    </row>
    <row r="62" spans="1:13" s="13" customFormat="1" ht="60" customHeight="1">
      <c r="A62" s="230" t="s">
        <v>817</v>
      </c>
      <c r="B62" s="230" t="s">
        <v>642</v>
      </c>
      <c r="C62" s="231">
        <v>44739</v>
      </c>
      <c r="D62" s="230" t="s">
        <v>818</v>
      </c>
      <c r="E62" s="254">
        <v>3020001020042</v>
      </c>
      <c r="F62" s="233" t="s">
        <v>58</v>
      </c>
      <c r="G62" s="234" t="s">
        <v>59</v>
      </c>
      <c r="H62" s="250" t="s">
        <v>819</v>
      </c>
      <c r="I62" s="257" t="s">
        <v>937</v>
      </c>
      <c r="J62" s="237">
        <v>4</v>
      </c>
      <c r="K62" s="230"/>
      <c r="M62" s="68"/>
    </row>
    <row r="63" spans="1:13" s="13" customFormat="1" ht="60" customHeight="1">
      <c r="A63" s="230" t="s">
        <v>820</v>
      </c>
      <c r="B63" s="230" t="s">
        <v>642</v>
      </c>
      <c r="C63" s="231">
        <v>44741</v>
      </c>
      <c r="D63" s="230" t="s">
        <v>821</v>
      </c>
      <c r="E63" s="254">
        <v>2020002098541</v>
      </c>
      <c r="F63" s="233" t="s">
        <v>58</v>
      </c>
      <c r="G63" s="234" t="s">
        <v>59</v>
      </c>
      <c r="H63" s="252">
        <v>2480500</v>
      </c>
      <c r="I63" s="257" t="s">
        <v>937</v>
      </c>
      <c r="J63" s="237">
        <v>3</v>
      </c>
      <c r="K63" s="230"/>
      <c r="M63" s="68"/>
    </row>
    <row r="64" spans="1:13" s="13" customFormat="1" ht="60" customHeight="1">
      <c r="A64" s="230" t="s">
        <v>822</v>
      </c>
      <c r="B64" s="230" t="s">
        <v>642</v>
      </c>
      <c r="C64" s="231">
        <v>44741</v>
      </c>
      <c r="D64" s="230" t="s">
        <v>823</v>
      </c>
      <c r="E64" s="254">
        <v>2020002098541</v>
      </c>
      <c r="F64" s="233" t="s">
        <v>58</v>
      </c>
      <c r="G64" s="234" t="s">
        <v>59</v>
      </c>
      <c r="H64" s="247">
        <v>1958000</v>
      </c>
      <c r="I64" s="257" t="s">
        <v>937</v>
      </c>
      <c r="J64" s="237">
        <v>1</v>
      </c>
      <c r="K64" s="230"/>
      <c r="M64" s="68"/>
    </row>
    <row r="66" spans="1:11" ht="12.75">
      <c r="A66" s="333" t="s">
        <v>12</v>
      </c>
      <c r="B66" s="333"/>
      <c r="C66" s="333"/>
      <c r="D66" s="333"/>
      <c r="E66" s="353"/>
      <c r="F66" s="333"/>
      <c r="G66" s="354"/>
      <c r="H66" s="333"/>
      <c r="I66" s="333"/>
      <c r="J66" s="353"/>
      <c r="K66" s="333"/>
    </row>
    <row r="67" spans="1:11" ht="12.75">
      <c r="A67" s="31" t="s">
        <v>11</v>
      </c>
      <c r="B67" s="117"/>
      <c r="D67" s="31"/>
      <c r="E67" s="117"/>
      <c r="F67" s="31"/>
      <c r="G67" s="258"/>
      <c r="H67" s="31"/>
      <c r="I67" s="31"/>
      <c r="K67" s="31"/>
    </row>
  </sheetData>
  <sheetProtection/>
  <autoFilter ref="A5:L64"/>
  <mergeCells count="3">
    <mergeCell ref="A2:K2"/>
    <mergeCell ref="F4:K4"/>
    <mergeCell ref="A66:K66"/>
  </mergeCells>
  <conditionalFormatting sqref="D15 B6:B64">
    <cfRule type="expression" priority="1" dxfId="0">
      <formula>AND(COUNTIF($AC6,"*分担契約*"),NOT(COUNTIF($E6,"*ほか*")))</formula>
    </cfRule>
  </conditionalFormatting>
  <dataValidations count="3">
    <dataValidation errorStyle="information" type="date" allowBlank="1" showInputMessage="1" showErrorMessage="1" prompt="平成30年4月1日の形式で入力する。" sqref="C6:C64">
      <formula1>43191</formula1>
      <formula2>43555</formula2>
    </dataValidation>
    <dataValidation allowBlank="1" showInputMessage="1" showErrorMessage="1" imeMode="halfAlpha" sqref="E7:E8 E26 E37:E38 E41:E45 E11:E24"/>
    <dataValidation allowBlank="1" showInputMessage="1" showErrorMessage="1" promptTitle="入力方法" prompt="半角数字で入力して下さい。" errorTitle="参考" error="半角数字で入力して下さい。" imeMode="halfAlpha" sqref="H36:H37 H25 H16:H17 H6:H7 H45"/>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76" r:id="rId1"/>
  <headerFooter alignWithMargins="0">
    <oddFooter>&amp;C横浜-別記様式4（&amp;P/&amp;N）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75"/>
  <sheetViews>
    <sheetView view="pageBreakPreview" zoomScaleSheetLayoutView="100" workbookViewId="0" topLeftCell="A1">
      <selection activeCell="A71" sqref="A71:K71"/>
    </sheetView>
  </sheetViews>
  <sheetFormatPr defaultColWidth="9.00390625" defaultRowHeight="13.5"/>
  <cols>
    <col min="1" max="1" width="25.25390625" style="11" customWidth="1"/>
    <col min="2" max="2" width="22.75390625" style="194" customWidth="1"/>
    <col min="3" max="3" width="13.75390625" style="11" customWidth="1"/>
    <col min="4" max="4" width="20.125" style="11" customWidth="1"/>
    <col min="5" max="5" width="12.00390625" style="11" customWidth="1"/>
    <col min="6" max="6" width="32.75390625" style="11" customWidth="1"/>
    <col min="7" max="7" width="12.625" style="194" customWidth="1"/>
    <col min="8" max="8" width="10.875" style="194" customWidth="1"/>
    <col min="9" max="9" width="8.375" style="36" customWidth="1"/>
    <col min="10" max="10" width="8.125" style="11" customWidth="1"/>
    <col min="11" max="11" width="8.00390625" style="11" customWidth="1"/>
    <col min="12" max="12" width="11.75390625" style="11" customWidth="1"/>
    <col min="13" max="13" width="9.00390625" style="19" customWidth="1"/>
    <col min="14" max="14" width="9.00390625" style="194" customWidth="1"/>
    <col min="15" max="16384" width="9.00390625" style="11" customWidth="1"/>
  </cols>
  <sheetData>
    <row r="1" ht="12.75">
      <c r="A1" s="10" t="s">
        <v>27</v>
      </c>
    </row>
    <row r="2" spans="1:12" ht="12.75">
      <c r="A2" s="306" t="s">
        <v>28</v>
      </c>
      <c r="B2" s="306"/>
      <c r="C2" s="306"/>
      <c r="D2" s="306"/>
      <c r="E2" s="306"/>
      <c r="F2" s="306"/>
      <c r="G2" s="306"/>
      <c r="H2" s="306"/>
      <c r="I2" s="306"/>
      <c r="J2" s="306"/>
      <c r="K2" s="306"/>
      <c r="L2" s="306"/>
    </row>
    <row r="4" spans="1:14" ht="21" customHeight="1">
      <c r="A4" s="10" t="str">
        <f>'[11]横浜別記様式 4（競争入札（物品役務等））'!A4</f>
        <v>（部局名：横浜税関）</v>
      </c>
      <c r="B4" s="215"/>
      <c r="C4" s="10"/>
      <c r="D4" s="10"/>
      <c r="E4" s="10"/>
      <c r="F4" s="335" t="str">
        <f>'[11]横浜別記様式 4（競争入札（物品役務等））'!F4:K4</f>
        <v>（審議対象期間　2022年4月1日～2022年6月30日）</v>
      </c>
      <c r="G4" s="335"/>
      <c r="H4" s="335"/>
      <c r="I4" s="335"/>
      <c r="J4" s="335"/>
      <c r="K4" s="335"/>
      <c r="L4" s="335"/>
      <c r="N4" s="19"/>
    </row>
    <row r="5" spans="1:12" s="13" customFormat="1" ht="47.25" customHeight="1">
      <c r="A5" s="41" t="s">
        <v>5</v>
      </c>
      <c r="B5" s="41" t="s">
        <v>1</v>
      </c>
      <c r="C5" s="41" t="s">
        <v>4</v>
      </c>
      <c r="D5" s="41" t="s">
        <v>6</v>
      </c>
      <c r="E5" s="41" t="s">
        <v>56</v>
      </c>
      <c r="F5" s="41" t="s">
        <v>29</v>
      </c>
      <c r="G5" s="41" t="s">
        <v>7</v>
      </c>
      <c r="H5" s="41" t="s">
        <v>2</v>
      </c>
      <c r="I5" s="42" t="s">
        <v>8</v>
      </c>
      <c r="J5" s="41" t="s">
        <v>52</v>
      </c>
      <c r="K5" s="41" t="s">
        <v>30</v>
      </c>
      <c r="L5" s="41" t="s">
        <v>3</v>
      </c>
    </row>
    <row r="6" spans="1:14" s="28" customFormat="1" ht="70.5" customHeight="1">
      <c r="A6" s="259" t="s">
        <v>824</v>
      </c>
      <c r="B6" s="260" t="s">
        <v>668</v>
      </c>
      <c r="C6" s="261">
        <v>44652</v>
      </c>
      <c r="D6" s="262" t="s">
        <v>825</v>
      </c>
      <c r="E6" s="263" t="s">
        <v>826</v>
      </c>
      <c r="F6" s="230" t="s">
        <v>511</v>
      </c>
      <c r="G6" s="234" t="s">
        <v>59</v>
      </c>
      <c r="H6" s="265">
        <v>55495220</v>
      </c>
      <c r="I6" s="257" t="s">
        <v>937</v>
      </c>
      <c r="J6" s="237">
        <v>1</v>
      </c>
      <c r="K6" s="266"/>
      <c r="L6" s="267"/>
      <c r="M6" s="13"/>
      <c r="N6" s="268"/>
    </row>
    <row r="7" spans="1:14" s="28" customFormat="1" ht="70.5" customHeight="1">
      <c r="A7" s="269" t="s">
        <v>827</v>
      </c>
      <c r="B7" s="269" t="s">
        <v>668</v>
      </c>
      <c r="C7" s="270">
        <v>44652</v>
      </c>
      <c r="D7" s="269" t="s">
        <v>828</v>
      </c>
      <c r="E7" s="263">
        <v>2011101014084</v>
      </c>
      <c r="F7" s="230" t="s">
        <v>511</v>
      </c>
      <c r="G7" s="234" t="s">
        <v>59</v>
      </c>
      <c r="H7" s="265">
        <v>106590000</v>
      </c>
      <c r="I7" s="257" t="s">
        <v>937</v>
      </c>
      <c r="J7" s="237">
        <v>1</v>
      </c>
      <c r="K7" s="266"/>
      <c r="L7" s="271"/>
      <c r="M7" s="13"/>
      <c r="N7" s="268"/>
    </row>
    <row r="8" spans="1:14" s="28" customFormat="1" ht="70.5" customHeight="1">
      <c r="A8" s="272" t="s">
        <v>829</v>
      </c>
      <c r="B8" s="269" t="s">
        <v>668</v>
      </c>
      <c r="C8" s="231">
        <v>44652</v>
      </c>
      <c r="D8" s="273" t="s">
        <v>830</v>
      </c>
      <c r="E8" s="274">
        <v>5700150015680</v>
      </c>
      <c r="F8" s="230" t="s">
        <v>511</v>
      </c>
      <c r="G8" s="234" t="s">
        <v>59</v>
      </c>
      <c r="H8" s="275">
        <v>14872000</v>
      </c>
      <c r="I8" s="257" t="s">
        <v>937</v>
      </c>
      <c r="J8" s="237">
        <v>1</v>
      </c>
      <c r="K8" s="266"/>
      <c r="L8" s="271"/>
      <c r="M8" s="13"/>
      <c r="N8" s="268"/>
    </row>
    <row r="9" spans="1:14" s="28" customFormat="1" ht="70.5" customHeight="1">
      <c r="A9" s="272" t="s">
        <v>831</v>
      </c>
      <c r="B9" s="269" t="s">
        <v>668</v>
      </c>
      <c r="C9" s="231">
        <v>44652</v>
      </c>
      <c r="D9" s="273" t="s">
        <v>832</v>
      </c>
      <c r="E9" s="274">
        <v>5010001134287</v>
      </c>
      <c r="F9" s="230" t="s">
        <v>511</v>
      </c>
      <c r="G9" s="234" t="s">
        <v>59</v>
      </c>
      <c r="H9" s="275" t="s">
        <v>833</v>
      </c>
      <c r="I9" s="257" t="s">
        <v>937</v>
      </c>
      <c r="J9" s="237">
        <v>1</v>
      </c>
      <c r="K9" s="266"/>
      <c r="L9" s="271"/>
      <c r="M9" s="13"/>
      <c r="N9" s="268"/>
    </row>
    <row r="10" spans="1:14" s="28" customFormat="1" ht="70.5" customHeight="1">
      <c r="A10" s="272" t="s">
        <v>834</v>
      </c>
      <c r="B10" s="269" t="s">
        <v>642</v>
      </c>
      <c r="C10" s="231">
        <v>44652</v>
      </c>
      <c r="D10" s="273" t="s">
        <v>835</v>
      </c>
      <c r="E10" s="274">
        <v>6020001023868</v>
      </c>
      <c r="F10" s="230" t="s">
        <v>511</v>
      </c>
      <c r="G10" s="234" t="s">
        <v>59</v>
      </c>
      <c r="H10" s="276">
        <v>1009800</v>
      </c>
      <c r="I10" s="257" t="s">
        <v>937</v>
      </c>
      <c r="J10" s="237">
        <v>1</v>
      </c>
      <c r="K10" s="266"/>
      <c r="L10" s="271"/>
      <c r="M10" s="13"/>
      <c r="N10" s="268"/>
    </row>
    <row r="11" spans="1:14" s="28" customFormat="1" ht="70.5" customHeight="1">
      <c r="A11" s="272" t="s">
        <v>836</v>
      </c>
      <c r="B11" s="269" t="s">
        <v>767</v>
      </c>
      <c r="C11" s="231">
        <v>44652</v>
      </c>
      <c r="D11" s="273" t="s">
        <v>117</v>
      </c>
      <c r="E11" s="274" t="s">
        <v>118</v>
      </c>
      <c r="F11" s="230" t="s">
        <v>511</v>
      </c>
      <c r="G11" s="234" t="s">
        <v>59</v>
      </c>
      <c r="H11" s="275">
        <v>2419164</v>
      </c>
      <c r="I11" s="257" t="s">
        <v>937</v>
      </c>
      <c r="J11" s="237">
        <v>1</v>
      </c>
      <c r="K11" s="266"/>
      <c r="L11" s="271"/>
      <c r="M11" s="13"/>
      <c r="N11" s="268"/>
    </row>
    <row r="12" spans="1:14" s="28" customFormat="1" ht="70.5" customHeight="1">
      <c r="A12" s="272" t="s">
        <v>837</v>
      </c>
      <c r="B12" s="269" t="s">
        <v>767</v>
      </c>
      <c r="C12" s="231">
        <v>44652</v>
      </c>
      <c r="D12" s="273" t="s">
        <v>117</v>
      </c>
      <c r="E12" s="277" t="s">
        <v>118</v>
      </c>
      <c r="F12" s="230" t="s">
        <v>511</v>
      </c>
      <c r="G12" s="234" t="s">
        <v>59</v>
      </c>
      <c r="H12" s="278">
        <v>2325972</v>
      </c>
      <c r="I12" s="257" t="s">
        <v>937</v>
      </c>
      <c r="J12" s="237">
        <v>1</v>
      </c>
      <c r="K12" s="266"/>
      <c r="L12" s="271"/>
      <c r="M12" s="13"/>
      <c r="N12" s="268"/>
    </row>
    <row r="13" spans="1:14" s="28" customFormat="1" ht="70.5" customHeight="1">
      <c r="A13" s="272" t="s">
        <v>838</v>
      </c>
      <c r="B13" s="269" t="s">
        <v>642</v>
      </c>
      <c r="C13" s="231">
        <v>44652</v>
      </c>
      <c r="D13" s="273" t="s">
        <v>839</v>
      </c>
      <c r="E13" s="274">
        <v>2010401053420</v>
      </c>
      <c r="F13" s="230" t="s">
        <v>840</v>
      </c>
      <c r="G13" s="264">
        <v>121057552</v>
      </c>
      <c r="H13" s="278">
        <v>121057552</v>
      </c>
      <c r="I13" s="256">
        <v>1</v>
      </c>
      <c r="J13" s="237"/>
      <c r="K13" s="266"/>
      <c r="L13" s="271"/>
      <c r="M13" s="13"/>
      <c r="N13" s="268"/>
    </row>
    <row r="14" spans="1:14" s="28" customFormat="1" ht="70.5" customHeight="1">
      <c r="A14" s="272" t="s">
        <v>841</v>
      </c>
      <c r="B14" s="269" t="s">
        <v>808</v>
      </c>
      <c r="C14" s="231">
        <v>44652</v>
      </c>
      <c r="D14" s="273" t="s">
        <v>842</v>
      </c>
      <c r="E14" s="277">
        <v>8060001011140</v>
      </c>
      <c r="F14" s="230" t="s">
        <v>843</v>
      </c>
      <c r="G14" s="264">
        <v>4273666</v>
      </c>
      <c r="H14" s="278">
        <v>4273666</v>
      </c>
      <c r="I14" s="256">
        <v>1</v>
      </c>
      <c r="J14" s="237"/>
      <c r="K14" s="266"/>
      <c r="L14" s="271"/>
      <c r="M14" s="13"/>
      <c r="N14" s="268"/>
    </row>
    <row r="15" spans="1:14" s="28" customFormat="1" ht="70.5" customHeight="1">
      <c r="A15" s="272" t="s">
        <v>844</v>
      </c>
      <c r="B15" s="269" t="s">
        <v>642</v>
      </c>
      <c r="C15" s="231">
        <v>44652</v>
      </c>
      <c r="D15" s="273" t="s">
        <v>845</v>
      </c>
      <c r="E15" s="274">
        <v>7380001011621</v>
      </c>
      <c r="F15" s="230" t="s">
        <v>843</v>
      </c>
      <c r="G15" s="279">
        <v>33304752</v>
      </c>
      <c r="H15" s="280">
        <v>33304752</v>
      </c>
      <c r="I15" s="256">
        <v>1</v>
      </c>
      <c r="J15" s="237"/>
      <c r="K15" s="266"/>
      <c r="L15" s="271"/>
      <c r="M15" s="13"/>
      <c r="N15" s="268"/>
    </row>
    <row r="16" spans="1:14" s="28" customFormat="1" ht="70.5" customHeight="1">
      <c r="A16" s="272" t="s">
        <v>846</v>
      </c>
      <c r="B16" s="269" t="s">
        <v>642</v>
      </c>
      <c r="C16" s="231">
        <v>44652</v>
      </c>
      <c r="D16" s="273" t="s">
        <v>847</v>
      </c>
      <c r="E16" s="274">
        <v>2050005000294</v>
      </c>
      <c r="F16" s="230" t="s">
        <v>843</v>
      </c>
      <c r="G16" s="279">
        <v>44593236</v>
      </c>
      <c r="H16" s="278">
        <v>44593236</v>
      </c>
      <c r="I16" s="256">
        <v>1</v>
      </c>
      <c r="J16" s="237"/>
      <c r="K16" s="266"/>
      <c r="L16" s="271"/>
      <c r="M16" s="13"/>
      <c r="N16" s="268"/>
    </row>
    <row r="17" spans="1:14" s="28" customFormat="1" ht="70.5" customHeight="1">
      <c r="A17" s="259" t="s">
        <v>848</v>
      </c>
      <c r="B17" s="260" t="s">
        <v>642</v>
      </c>
      <c r="C17" s="261">
        <v>44652</v>
      </c>
      <c r="D17" s="262" t="s">
        <v>849</v>
      </c>
      <c r="E17" s="263">
        <v>1010001112577</v>
      </c>
      <c r="F17" s="230" t="s">
        <v>843</v>
      </c>
      <c r="G17" s="279">
        <v>5249310</v>
      </c>
      <c r="H17" s="275">
        <v>5249310</v>
      </c>
      <c r="I17" s="256">
        <v>1</v>
      </c>
      <c r="J17" s="237"/>
      <c r="K17" s="266"/>
      <c r="L17" s="267"/>
      <c r="M17" s="13"/>
      <c r="N17" s="268"/>
    </row>
    <row r="18" spans="1:14" s="28" customFormat="1" ht="70.5" customHeight="1">
      <c r="A18" s="269" t="s">
        <v>850</v>
      </c>
      <c r="B18" s="269" t="s">
        <v>642</v>
      </c>
      <c r="C18" s="270">
        <v>44652</v>
      </c>
      <c r="D18" s="269" t="s">
        <v>851</v>
      </c>
      <c r="E18" s="263">
        <v>5000020142107</v>
      </c>
      <c r="F18" s="230" t="s">
        <v>843</v>
      </c>
      <c r="G18" s="279">
        <v>3190476</v>
      </c>
      <c r="H18" s="275">
        <v>3190476</v>
      </c>
      <c r="I18" s="256">
        <v>1</v>
      </c>
      <c r="J18" s="237"/>
      <c r="K18" s="266"/>
      <c r="L18" s="271"/>
      <c r="M18" s="13"/>
      <c r="N18" s="268"/>
    </row>
    <row r="19" spans="1:14" s="28" customFormat="1" ht="70.5" customHeight="1">
      <c r="A19" s="269" t="s">
        <v>852</v>
      </c>
      <c r="B19" s="269" t="s">
        <v>642</v>
      </c>
      <c r="C19" s="270">
        <v>44652</v>
      </c>
      <c r="D19" s="269" t="s">
        <v>853</v>
      </c>
      <c r="E19" s="263">
        <v>8000020040002</v>
      </c>
      <c r="F19" s="230" t="s">
        <v>843</v>
      </c>
      <c r="G19" s="279">
        <v>17642560</v>
      </c>
      <c r="H19" s="275">
        <v>17642560</v>
      </c>
      <c r="I19" s="256">
        <v>1</v>
      </c>
      <c r="J19" s="237"/>
      <c r="K19" s="266"/>
      <c r="L19" s="271"/>
      <c r="M19" s="13"/>
      <c r="N19" s="268"/>
    </row>
    <row r="20" spans="1:14" s="28" customFormat="1" ht="70.5" customHeight="1">
      <c r="A20" s="272" t="s">
        <v>854</v>
      </c>
      <c r="B20" s="269" t="s">
        <v>642</v>
      </c>
      <c r="C20" s="231">
        <v>44652</v>
      </c>
      <c r="D20" s="273" t="s">
        <v>855</v>
      </c>
      <c r="E20" s="274">
        <v>7000020141305</v>
      </c>
      <c r="F20" s="230" t="s">
        <v>843</v>
      </c>
      <c r="G20" s="279">
        <v>3283380</v>
      </c>
      <c r="H20" s="275">
        <v>3283380</v>
      </c>
      <c r="I20" s="256">
        <v>1</v>
      </c>
      <c r="J20" s="237"/>
      <c r="K20" s="266"/>
      <c r="L20" s="271"/>
      <c r="M20" s="13"/>
      <c r="N20" s="268"/>
    </row>
    <row r="21" spans="1:14" s="28" customFormat="1" ht="70.5" customHeight="1">
      <c r="A21" s="272" t="s">
        <v>856</v>
      </c>
      <c r="B21" s="269" t="s">
        <v>642</v>
      </c>
      <c r="C21" s="231">
        <v>44652</v>
      </c>
      <c r="D21" s="273" t="s">
        <v>857</v>
      </c>
      <c r="E21" s="274">
        <v>1020005010306</v>
      </c>
      <c r="F21" s="230" t="s">
        <v>843</v>
      </c>
      <c r="G21" s="279">
        <v>15372000</v>
      </c>
      <c r="H21" s="275">
        <v>15372000</v>
      </c>
      <c r="I21" s="256">
        <v>1</v>
      </c>
      <c r="J21" s="237"/>
      <c r="K21" s="266"/>
      <c r="L21" s="271"/>
      <c r="M21" s="13"/>
      <c r="N21" s="268"/>
    </row>
    <row r="22" spans="1:14" s="28" customFormat="1" ht="70.5" customHeight="1">
      <c r="A22" s="272" t="s">
        <v>858</v>
      </c>
      <c r="B22" s="269" t="s">
        <v>642</v>
      </c>
      <c r="C22" s="231">
        <v>44652</v>
      </c>
      <c r="D22" s="273" t="s">
        <v>859</v>
      </c>
      <c r="E22" s="274">
        <v>3020005001534</v>
      </c>
      <c r="F22" s="230" t="s">
        <v>843</v>
      </c>
      <c r="G22" s="279">
        <v>2808000</v>
      </c>
      <c r="H22" s="276">
        <v>2808000</v>
      </c>
      <c r="I22" s="256">
        <v>1</v>
      </c>
      <c r="J22" s="237"/>
      <c r="K22" s="266"/>
      <c r="L22" s="271"/>
      <c r="M22" s="13"/>
      <c r="N22" s="268"/>
    </row>
    <row r="23" spans="1:14" s="28" customFormat="1" ht="70.5" customHeight="1">
      <c r="A23" s="272" t="s">
        <v>860</v>
      </c>
      <c r="B23" s="269" t="s">
        <v>642</v>
      </c>
      <c r="C23" s="231">
        <v>44652</v>
      </c>
      <c r="D23" s="273" t="s">
        <v>861</v>
      </c>
      <c r="E23" s="281">
        <v>3000020141003</v>
      </c>
      <c r="F23" s="230" t="s">
        <v>843</v>
      </c>
      <c r="G23" s="279">
        <v>88883112</v>
      </c>
      <c r="H23" s="275">
        <v>88883112</v>
      </c>
      <c r="I23" s="256">
        <v>1</v>
      </c>
      <c r="J23" s="237"/>
      <c r="K23" s="266"/>
      <c r="L23" s="271"/>
      <c r="M23" s="13"/>
      <c r="N23" s="268"/>
    </row>
    <row r="24" spans="1:14" s="28" customFormat="1" ht="70.5" customHeight="1">
      <c r="A24" s="272" t="s">
        <v>862</v>
      </c>
      <c r="B24" s="269" t="s">
        <v>642</v>
      </c>
      <c r="C24" s="231">
        <v>44652</v>
      </c>
      <c r="D24" s="273" t="s">
        <v>863</v>
      </c>
      <c r="E24" s="277">
        <v>8000020040002</v>
      </c>
      <c r="F24" s="230" t="s">
        <v>843</v>
      </c>
      <c r="G24" s="279">
        <v>21966170</v>
      </c>
      <c r="H24" s="278">
        <v>21966170</v>
      </c>
      <c r="I24" s="256">
        <v>1</v>
      </c>
      <c r="J24" s="237"/>
      <c r="K24" s="266"/>
      <c r="L24" s="271"/>
      <c r="M24" s="13"/>
      <c r="N24" s="268"/>
    </row>
    <row r="25" spans="1:14" s="28" customFormat="1" ht="70.5" customHeight="1">
      <c r="A25" s="272" t="s">
        <v>864</v>
      </c>
      <c r="B25" s="269" t="s">
        <v>642</v>
      </c>
      <c r="C25" s="231">
        <v>44678</v>
      </c>
      <c r="D25" s="273" t="s">
        <v>865</v>
      </c>
      <c r="E25" s="274">
        <v>9370001015002</v>
      </c>
      <c r="F25" s="230" t="s">
        <v>511</v>
      </c>
      <c r="G25" s="234" t="s">
        <v>59</v>
      </c>
      <c r="H25" s="278">
        <v>1082950</v>
      </c>
      <c r="I25" s="257" t="s">
        <v>937</v>
      </c>
      <c r="J25" s="237">
        <v>1</v>
      </c>
      <c r="K25" s="266"/>
      <c r="L25" s="271"/>
      <c r="M25" s="13"/>
      <c r="N25" s="268"/>
    </row>
    <row r="26" spans="1:14" s="28" customFormat="1" ht="70.5" customHeight="1">
      <c r="A26" s="272" t="s">
        <v>866</v>
      </c>
      <c r="B26" s="269" t="s">
        <v>767</v>
      </c>
      <c r="C26" s="231">
        <v>44678</v>
      </c>
      <c r="D26" s="273" t="s">
        <v>867</v>
      </c>
      <c r="E26" s="277">
        <v>9010001065116</v>
      </c>
      <c r="F26" s="230" t="s">
        <v>511</v>
      </c>
      <c r="G26" s="234" t="s">
        <v>59</v>
      </c>
      <c r="H26" s="278">
        <v>7562500</v>
      </c>
      <c r="I26" s="257" t="s">
        <v>937</v>
      </c>
      <c r="J26" s="237">
        <v>1</v>
      </c>
      <c r="K26" s="266"/>
      <c r="L26" s="271"/>
      <c r="M26" s="13"/>
      <c r="N26" s="268"/>
    </row>
    <row r="27" spans="1:14" s="28" customFormat="1" ht="90" customHeight="1">
      <c r="A27" s="272" t="s">
        <v>868</v>
      </c>
      <c r="B27" s="269" t="s">
        <v>642</v>
      </c>
      <c r="C27" s="231">
        <v>44697</v>
      </c>
      <c r="D27" s="273" t="s">
        <v>869</v>
      </c>
      <c r="E27" s="277">
        <v>4010401034600</v>
      </c>
      <c r="F27" s="230" t="s">
        <v>870</v>
      </c>
      <c r="G27" s="234" t="s">
        <v>59</v>
      </c>
      <c r="H27" s="278">
        <v>776426</v>
      </c>
      <c r="I27" s="257" t="s">
        <v>937</v>
      </c>
      <c r="J27" s="237"/>
      <c r="K27" s="266"/>
      <c r="L27" s="271"/>
      <c r="M27" s="13"/>
      <c r="N27" s="268"/>
    </row>
    <row r="28" spans="1:14" s="28" customFormat="1" ht="90" customHeight="1">
      <c r="A28" s="272" t="s">
        <v>871</v>
      </c>
      <c r="B28" s="269" t="s">
        <v>642</v>
      </c>
      <c r="C28" s="231">
        <v>44697</v>
      </c>
      <c r="D28" s="273" t="s">
        <v>115</v>
      </c>
      <c r="E28" s="277">
        <v>4010701000913</v>
      </c>
      <c r="F28" s="230" t="s">
        <v>511</v>
      </c>
      <c r="G28" s="234" t="s">
        <v>59</v>
      </c>
      <c r="H28" s="278">
        <v>1210000</v>
      </c>
      <c r="I28" s="257" t="s">
        <v>937</v>
      </c>
      <c r="J28" s="237">
        <v>1</v>
      </c>
      <c r="K28" s="266"/>
      <c r="L28" s="271"/>
      <c r="M28" s="13"/>
      <c r="N28" s="268"/>
    </row>
    <row r="29" spans="1:14" s="28" customFormat="1" ht="90" customHeight="1">
      <c r="A29" s="272" t="s">
        <v>872</v>
      </c>
      <c r="B29" s="269" t="s">
        <v>642</v>
      </c>
      <c r="C29" s="231">
        <v>44700</v>
      </c>
      <c r="D29" s="273" t="s">
        <v>115</v>
      </c>
      <c r="E29" s="277">
        <v>4010701000913</v>
      </c>
      <c r="F29" s="230" t="s">
        <v>511</v>
      </c>
      <c r="G29" s="234" t="s">
        <v>59</v>
      </c>
      <c r="H29" s="278">
        <v>13165900</v>
      </c>
      <c r="I29" s="257" t="s">
        <v>937</v>
      </c>
      <c r="J29" s="237">
        <v>1</v>
      </c>
      <c r="K29" s="266"/>
      <c r="L29" s="271"/>
      <c r="M29" s="13"/>
      <c r="N29" s="268"/>
    </row>
    <row r="30" spans="1:14" s="28" customFormat="1" ht="90" customHeight="1">
      <c r="A30" s="272" t="s">
        <v>873</v>
      </c>
      <c r="B30" s="269" t="s">
        <v>642</v>
      </c>
      <c r="C30" s="231">
        <v>44708</v>
      </c>
      <c r="D30" s="273" t="s">
        <v>874</v>
      </c>
      <c r="E30" s="277">
        <v>5700150015680</v>
      </c>
      <c r="F30" s="230" t="s">
        <v>511</v>
      </c>
      <c r="G30" s="234" t="s">
        <v>59</v>
      </c>
      <c r="H30" s="278">
        <v>1155000</v>
      </c>
      <c r="I30" s="257" t="s">
        <v>937</v>
      </c>
      <c r="J30" s="237">
        <v>1</v>
      </c>
      <c r="K30" s="266"/>
      <c r="L30" s="271"/>
      <c r="M30" s="13"/>
      <c r="N30" s="268"/>
    </row>
    <row r="31" spans="1:14" s="28" customFormat="1" ht="90" customHeight="1">
      <c r="A31" s="272" t="s">
        <v>875</v>
      </c>
      <c r="B31" s="269" t="s">
        <v>808</v>
      </c>
      <c r="C31" s="231">
        <v>44725</v>
      </c>
      <c r="D31" s="273" t="s">
        <v>876</v>
      </c>
      <c r="E31" s="277">
        <v>4020005010237</v>
      </c>
      <c r="F31" s="230" t="s">
        <v>877</v>
      </c>
      <c r="G31" s="234" t="s">
        <v>59</v>
      </c>
      <c r="H31" s="278" t="s">
        <v>878</v>
      </c>
      <c r="I31" s="257" t="s">
        <v>937</v>
      </c>
      <c r="J31" s="237">
        <v>37</v>
      </c>
      <c r="K31" s="266"/>
      <c r="L31" s="271"/>
      <c r="M31" s="13"/>
      <c r="N31" s="268"/>
    </row>
    <row r="32" spans="1:14" s="28" customFormat="1" ht="90" customHeight="1">
      <c r="A32" s="272" t="s">
        <v>875</v>
      </c>
      <c r="B32" s="269" t="s">
        <v>808</v>
      </c>
      <c r="C32" s="231">
        <v>44725</v>
      </c>
      <c r="D32" s="273" t="s">
        <v>879</v>
      </c>
      <c r="E32" s="281">
        <v>9020005010232</v>
      </c>
      <c r="F32" s="230" t="s">
        <v>877</v>
      </c>
      <c r="G32" s="234" t="s">
        <v>59</v>
      </c>
      <c r="H32" s="278" t="s">
        <v>878</v>
      </c>
      <c r="I32" s="257" t="s">
        <v>937</v>
      </c>
      <c r="J32" s="237">
        <v>37</v>
      </c>
      <c r="K32" s="266"/>
      <c r="L32" s="271"/>
      <c r="M32" s="13"/>
      <c r="N32" s="268"/>
    </row>
    <row r="33" spans="1:14" s="28" customFormat="1" ht="90" customHeight="1">
      <c r="A33" s="272" t="s">
        <v>875</v>
      </c>
      <c r="B33" s="269" t="s">
        <v>808</v>
      </c>
      <c r="C33" s="231">
        <v>44725</v>
      </c>
      <c r="D33" s="273" t="s">
        <v>880</v>
      </c>
      <c r="E33" s="277">
        <v>4020005001335</v>
      </c>
      <c r="F33" s="230" t="s">
        <v>877</v>
      </c>
      <c r="G33" s="234" t="s">
        <v>59</v>
      </c>
      <c r="H33" s="278" t="s">
        <v>878</v>
      </c>
      <c r="I33" s="257" t="s">
        <v>937</v>
      </c>
      <c r="J33" s="237">
        <v>37</v>
      </c>
      <c r="K33" s="266"/>
      <c r="L33" s="271"/>
      <c r="M33" s="13"/>
      <c r="N33" s="268"/>
    </row>
    <row r="34" spans="1:14" s="28" customFormat="1" ht="90" customHeight="1">
      <c r="A34" s="272" t="s">
        <v>875</v>
      </c>
      <c r="B34" s="269" t="s">
        <v>808</v>
      </c>
      <c r="C34" s="231">
        <v>44725</v>
      </c>
      <c r="D34" s="273" t="s">
        <v>881</v>
      </c>
      <c r="E34" s="277">
        <v>3021005008115</v>
      </c>
      <c r="F34" s="230" t="s">
        <v>877</v>
      </c>
      <c r="G34" s="234" t="s">
        <v>59</v>
      </c>
      <c r="H34" s="278" t="s">
        <v>878</v>
      </c>
      <c r="I34" s="257" t="s">
        <v>937</v>
      </c>
      <c r="J34" s="237">
        <v>37</v>
      </c>
      <c r="K34" s="266"/>
      <c r="L34" s="271"/>
      <c r="M34" s="13"/>
      <c r="N34" s="268"/>
    </row>
    <row r="35" spans="1:14" s="28" customFormat="1" ht="90" customHeight="1">
      <c r="A35" s="272" t="s">
        <v>875</v>
      </c>
      <c r="B35" s="269" t="s">
        <v>808</v>
      </c>
      <c r="C35" s="231">
        <v>44725</v>
      </c>
      <c r="D35" s="273" t="s">
        <v>882</v>
      </c>
      <c r="E35" s="277">
        <v>6020005003107</v>
      </c>
      <c r="F35" s="230" t="s">
        <v>877</v>
      </c>
      <c r="G35" s="234" t="s">
        <v>59</v>
      </c>
      <c r="H35" s="278" t="s">
        <v>878</v>
      </c>
      <c r="I35" s="257" t="s">
        <v>937</v>
      </c>
      <c r="J35" s="237">
        <v>37</v>
      </c>
      <c r="K35" s="266"/>
      <c r="L35" s="271"/>
      <c r="M35" s="13"/>
      <c r="N35" s="268"/>
    </row>
    <row r="36" spans="1:14" s="28" customFormat="1" ht="90" customHeight="1">
      <c r="A36" s="272" t="s">
        <v>875</v>
      </c>
      <c r="B36" s="269" t="s">
        <v>808</v>
      </c>
      <c r="C36" s="231">
        <v>44725</v>
      </c>
      <c r="D36" s="273" t="s">
        <v>883</v>
      </c>
      <c r="E36" s="277">
        <v>9021005002491</v>
      </c>
      <c r="F36" s="230" t="s">
        <v>877</v>
      </c>
      <c r="G36" s="234" t="s">
        <v>59</v>
      </c>
      <c r="H36" s="278" t="s">
        <v>878</v>
      </c>
      <c r="I36" s="257" t="s">
        <v>937</v>
      </c>
      <c r="J36" s="237">
        <v>37</v>
      </c>
      <c r="K36" s="266"/>
      <c r="L36" s="271"/>
      <c r="M36" s="13"/>
      <c r="N36" s="268"/>
    </row>
    <row r="37" spans="1:14" s="28" customFormat="1" ht="90" customHeight="1">
      <c r="A37" s="272" t="s">
        <v>875</v>
      </c>
      <c r="B37" s="269" t="s">
        <v>808</v>
      </c>
      <c r="C37" s="231">
        <v>44725</v>
      </c>
      <c r="D37" s="273" t="s">
        <v>884</v>
      </c>
      <c r="E37" s="277" t="s">
        <v>130</v>
      </c>
      <c r="F37" s="230" t="s">
        <v>877</v>
      </c>
      <c r="G37" s="234" t="s">
        <v>59</v>
      </c>
      <c r="H37" s="278" t="s">
        <v>878</v>
      </c>
      <c r="I37" s="257" t="s">
        <v>937</v>
      </c>
      <c r="J37" s="237">
        <v>37</v>
      </c>
      <c r="K37" s="266"/>
      <c r="L37" s="271"/>
      <c r="M37" s="13"/>
      <c r="N37" s="268"/>
    </row>
    <row r="38" spans="1:14" s="28" customFormat="1" ht="90" customHeight="1">
      <c r="A38" s="272" t="s">
        <v>875</v>
      </c>
      <c r="B38" s="269" t="s">
        <v>808</v>
      </c>
      <c r="C38" s="231">
        <v>44725</v>
      </c>
      <c r="D38" s="273" t="s">
        <v>885</v>
      </c>
      <c r="E38" s="277">
        <v>1010402006130</v>
      </c>
      <c r="F38" s="230" t="s">
        <v>877</v>
      </c>
      <c r="G38" s="234" t="s">
        <v>59</v>
      </c>
      <c r="H38" s="278" t="s">
        <v>878</v>
      </c>
      <c r="I38" s="257" t="s">
        <v>937</v>
      </c>
      <c r="J38" s="237">
        <v>37</v>
      </c>
      <c r="K38" s="266"/>
      <c r="L38" s="271"/>
      <c r="M38" s="13"/>
      <c r="N38" s="268"/>
    </row>
    <row r="39" spans="1:14" s="28" customFormat="1" ht="90" customHeight="1">
      <c r="A39" s="272" t="s">
        <v>875</v>
      </c>
      <c r="B39" s="269" t="s">
        <v>808</v>
      </c>
      <c r="C39" s="231">
        <v>44725</v>
      </c>
      <c r="D39" s="273" t="s">
        <v>886</v>
      </c>
      <c r="E39" s="281">
        <v>9021005002491</v>
      </c>
      <c r="F39" s="230" t="s">
        <v>877</v>
      </c>
      <c r="G39" s="234" t="s">
        <v>59</v>
      </c>
      <c r="H39" s="278" t="s">
        <v>878</v>
      </c>
      <c r="I39" s="257" t="s">
        <v>937</v>
      </c>
      <c r="J39" s="237">
        <v>37</v>
      </c>
      <c r="K39" s="266"/>
      <c r="L39" s="271"/>
      <c r="M39" s="13"/>
      <c r="N39" s="268"/>
    </row>
    <row r="40" spans="1:14" s="28" customFormat="1" ht="90" customHeight="1">
      <c r="A40" s="272" t="s">
        <v>875</v>
      </c>
      <c r="B40" s="269" t="s">
        <v>808</v>
      </c>
      <c r="C40" s="231">
        <v>44725</v>
      </c>
      <c r="D40" s="273" t="s">
        <v>887</v>
      </c>
      <c r="E40" s="277">
        <v>7020005002982</v>
      </c>
      <c r="F40" s="230" t="s">
        <v>877</v>
      </c>
      <c r="G40" s="234" t="s">
        <v>59</v>
      </c>
      <c r="H40" s="278" t="s">
        <v>878</v>
      </c>
      <c r="I40" s="257" t="s">
        <v>937</v>
      </c>
      <c r="J40" s="237">
        <v>37</v>
      </c>
      <c r="K40" s="266"/>
      <c r="L40" s="271"/>
      <c r="M40" s="13"/>
      <c r="N40" s="268"/>
    </row>
    <row r="41" spans="1:14" s="28" customFormat="1" ht="90" customHeight="1">
      <c r="A41" s="272" t="s">
        <v>875</v>
      </c>
      <c r="B41" s="269" t="s">
        <v>808</v>
      </c>
      <c r="C41" s="231">
        <v>44725</v>
      </c>
      <c r="D41" s="273" t="s">
        <v>888</v>
      </c>
      <c r="E41" s="277">
        <v>2010005002559</v>
      </c>
      <c r="F41" s="230" t="s">
        <v>877</v>
      </c>
      <c r="G41" s="234" t="s">
        <v>59</v>
      </c>
      <c r="H41" s="278" t="s">
        <v>878</v>
      </c>
      <c r="I41" s="257" t="s">
        <v>937</v>
      </c>
      <c r="J41" s="237">
        <v>37</v>
      </c>
      <c r="K41" s="266"/>
      <c r="L41" s="271"/>
      <c r="M41" s="13"/>
      <c r="N41" s="268"/>
    </row>
    <row r="42" spans="1:14" s="28" customFormat="1" ht="90" customHeight="1">
      <c r="A42" s="272" t="s">
        <v>875</v>
      </c>
      <c r="B42" s="269" t="s">
        <v>808</v>
      </c>
      <c r="C42" s="231">
        <v>44725</v>
      </c>
      <c r="D42" s="273" t="s">
        <v>889</v>
      </c>
      <c r="E42" s="277">
        <v>6180005014971</v>
      </c>
      <c r="F42" s="230" t="s">
        <v>877</v>
      </c>
      <c r="G42" s="234" t="s">
        <v>59</v>
      </c>
      <c r="H42" s="278" t="s">
        <v>878</v>
      </c>
      <c r="I42" s="257" t="s">
        <v>937</v>
      </c>
      <c r="J42" s="237">
        <v>37</v>
      </c>
      <c r="K42" s="266"/>
      <c r="L42" s="271"/>
      <c r="M42" s="13"/>
      <c r="N42" s="268"/>
    </row>
    <row r="43" spans="1:14" s="28" customFormat="1" ht="90" customHeight="1">
      <c r="A43" s="272" t="s">
        <v>875</v>
      </c>
      <c r="B43" s="269" t="s">
        <v>808</v>
      </c>
      <c r="C43" s="231">
        <v>44725</v>
      </c>
      <c r="D43" s="273" t="s">
        <v>890</v>
      </c>
      <c r="E43" s="277" t="s">
        <v>130</v>
      </c>
      <c r="F43" s="230" t="s">
        <v>877</v>
      </c>
      <c r="G43" s="234" t="s">
        <v>59</v>
      </c>
      <c r="H43" s="278" t="s">
        <v>878</v>
      </c>
      <c r="I43" s="257" t="s">
        <v>937</v>
      </c>
      <c r="J43" s="237">
        <v>37</v>
      </c>
      <c r="K43" s="266"/>
      <c r="L43" s="271"/>
      <c r="M43" s="13"/>
      <c r="N43" s="268"/>
    </row>
    <row r="44" spans="1:14" s="28" customFormat="1" ht="90" customHeight="1">
      <c r="A44" s="272" t="s">
        <v>875</v>
      </c>
      <c r="B44" s="269" t="s">
        <v>808</v>
      </c>
      <c r="C44" s="231">
        <v>44725</v>
      </c>
      <c r="D44" s="273" t="s">
        <v>891</v>
      </c>
      <c r="E44" s="277">
        <v>2010005002559</v>
      </c>
      <c r="F44" s="230" t="s">
        <v>877</v>
      </c>
      <c r="G44" s="234" t="s">
        <v>59</v>
      </c>
      <c r="H44" s="278" t="s">
        <v>878</v>
      </c>
      <c r="I44" s="257" t="s">
        <v>937</v>
      </c>
      <c r="J44" s="237">
        <v>37</v>
      </c>
      <c r="K44" s="266"/>
      <c r="L44" s="271"/>
      <c r="M44" s="13"/>
      <c r="N44" s="268"/>
    </row>
    <row r="45" spans="1:14" s="28" customFormat="1" ht="90" customHeight="1">
      <c r="A45" s="272" t="s">
        <v>875</v>
      </c>
      <c r="B45" s="269" t="s">
        <v>808</v>
      </c>
      <c r="C45" s="231">
        <v>44725</v>
      </c>
      <c r="D45" s="273" t="s">
        <v>892</v>
      </c>
      <c r="E45" s="277">
        <v>3021005008115</v>
      </c>
      <c r="F45" s="230" t="s">
        <v>877</v>
      </c>
      <c r="G45" s="234" t="s">
        <v>59</v>
      </c>
      <c r="H45" s="278" t="s">
        <v>878</v>
      </c>
      <c r="I45" s="257" t="s">
        <v>937</v>
      </c>
      <c r="J45" s="237">
        <v>37</v>
      </c>
      <c r="K45" s="266"/>
      <c r="L45" s="271"/>
      <c r="M45" s="13"/>
      <c r="N45" s="268"/>
    </row>
    <row r="46" spans="1:14" s="28" customFormat="1" ht="90" customHeight="1">
      <c r="A46" s="272" t="s">
        <v>875</v>
      </c>
      <c r="B46" s="269" t="s">
        <v>808</v>
      </c>
      <c r="C46" s="231">
        <v>44725</v>
      </c>
      <c r="D46" s="273" t="s">
        <v>893</v>
      </c>
      <c r="E46" s="277">
        <v>2010505000616</v>
      </c>
      <c r="F46" s="230" t="s">
        <v>877</v>
      </c>
      <c r="G46" s="234" t="s">
        <v>59</v>
      </c>
      <c r="H46" s="278" t="s">
        <v>878</v>
      </c>
      <c r="I46" s="257" t="s">
        <v>937</v>
      </c>
      <c r="J46" s="237">
        <v>37</v>
      </c>
      <c r="K46" s="266"/>
      <c r="L46" s="271"/>
      <c r="M46" s="13"/>
      <c r="N46" s="268"/>
    </row>
    <row r="47" spans="1:14" s="28" customFormat="1" ht="90" customHeight="1">
      <c r="A47" s="272" t="s">
        <v>875</v>
      </c>
      <c r="B47" s="269" t="s">
        <v>808</v>
      </c>
      <c r="C47" s="231">
        <v>44725</v>
      </c>
      <c r="D47" s="273" t="s">
        <v>894</v>
      </c>
      <c r="E47" s="277">
        <v>4021005000062</v>
      </c>
      <c r="F47" s="230" t="s">
        <v>877</v>
      </c>
      <c r="G47" s="234" t="s">
        <v>59</v>
      </c>
      <c r="H47" s="278" t="s">
        <v>878</v>
      </c>
      <c r="I47" s="257" t="s">
        <v>937</v>
      </c>
      <c r="J47" s="237">
        <v>37</v>
      </c>
      <c r="K47" s="266"/>
      <c r="L47" s="271"/>
      <c r="M47" s="13"/>
      <c r="N47" s="268"/>
    </row>
    <row r="48" spans="1:14" s="28" customFormat="1" ht="90" customHeight="1">
      <c r="A48" s="272" t="s">
        <v>875</v>
      </c>
      <c r="B48" s="269" t="s">
        <v>808</v>
      </c>
      <c r="C48" s="231">
        <v>44725</v>
      </c>
      <c r="D48" s="273" t="s">
        <v>895</v>
      </c>
      <c r="E48" s="277">
        <v>5020005007678</v>
      </c>
      <c r="F48" s="230" t="s">
        <v>877</v>
      </c>
      <c r="G48" s="234" t="s">
        <v>59</v>
      </c>
      <c r="H48" s="278" t="s">
        <v>878</v>
      </c>
      <c r="I48" s="257" t="s">
        <v>937</v>
      </c>
      <c r="J48" s="237">
        <v>37</v>
      </c>
      <c r="K48" s="266"/>
      <c r="L48" s="271"/>
      <c r="M48" s="13"/>
      <c r="N48" s="268"/>
    </row>
    <row r="49" spans="1:14" s="28" customFormat="1" ht="90" customHeight="1">
      <c r="A49" s="272" t="s">
        <v>875</v>
      </c>
      <c r="B49" s="269" t="s">
        <v>808</v>
      </c>
      <c r="C49" s="231">
        <v>44725</v>
      </c>
      <c r="D49" s="273" t="s">
        <v>896</v>
      </c>
      <c r="E49" s="277">
        <v>7010605000585</v>
      </c>
      <c r="F49" s="230" t="s">
        <v>877</v>
      </c>
      <c r="G49" s="234" t="s">
        <v>59</v>
      </c>
      <c r="H49" s="278" t="s">
        <v>878</v>
      </c>
      <c r="I49" s="257" t="s">
        <v>937</v>
      </c>
      <c r="J49" s="237">
        <v>37</v>
      </c>
      <c r="K49" s="266"/>
      <c r="L49" s="271"/>
      <c r="M49" s="13"/>
      <c r="N49" s="268"/>
    </row>
    <row r="50" spans="1:14" s="28" customFormat="1" ht="90" customHeight="1">
      <c r="A50" s="272" t="s">
        <v>875</v>
      </c>
      <c r="B50" s="269" t="s">
        <v>808</v>
      </c>
      <c r="C50" s="231">
        <v>44725</v>
      </c>
      <c r="D50" s="273" t="s">
        <v>897</v>
      </c>
      <c r="E50" s="277">
        <v>9021005002491</v>
      </c>
      <c r="F50" s="230" t="s">
        <v>877</v>
      </c>
      <c r="G50" s="234" t="s">
        <v>59</v>
      </c>
      <c r="H50" s="278" t="s">
        <v>878</v>
      </c>
      <c r="I50" s="257" t="s">
        <v>937</v>
      </c>
      <c r="J50" s="237">
        <v>37</v>
      </c>
      <c r="K50" s="266"/>
      <c r="L50" s="271"/>
      <c r="M50" s="13"/>
      <c r="N50" s="268"/>
    </row>
    <row r="51" spans="1:14" s="28" customFormat="1" ht="90" customHeight="1">
      <c r="A51" s="272" t="s">
        <v>875</v>
      </c>
      <c r="B51" s="269" t="s">
        <v>808</v>
      </c>
      <c r="C51" s="231">
        <v>44725</v>
      </c>
      <c r="D51" s="273" t="s">
        <v>898</v>
      </c>
      <c r="E51" s="277">
        <v>2010005002559</v>
      </c>
      <c r="F51" s="230" t="s">
        <v>877</v>
      </c>
      <c r="G51" s="234" t="s">
        <v>59</v>
      </c>
      <c r="H51" s="278" t="s">
        <v>878</v>
      </c>
      <c r="I51" s="257" t="s">
        <v>937</v>
      </c>
      <c r="J51" s="237">
        <v>37</v>
      </c>
      <c r="K51" s="266"/>
      <c r="L51" s="271"/>
      <c r="M51" s="13"/>
      <c r="N51" s="268"/>
    </row>
    <row r="52" spans="1:14" s="28" customFormat="1" ht="90" customHeight="1">
      <c r="A52" s="272" t="s">
        <v>875</v>
      </c>
      <c r="B52" s="269" t="s">
        <v>808</v>
      </c>
      <c r="C52" s="231">
        <v>44725</v>
      </c>
      <c r="D52" s="273" t="s">
        <v>899</v>
      </c>
      <c r="E52" s="277">
        <v>2010005002559</v>
      </c>
      <c r="F52" s="230" t="s">
        <v>877</v>
      </c>
      <c r="G52" s="234" t="s">
        <v>59</v>
      </c>
      <c r="H52" s="278" t="s">
        <v>878</v>
      </c>
      <c r="I52" s="257" t="s">
        <v>937</v>
      </c>
      <c r="J52" s="237">
        <v>37</v>
      </c>
      <c r="K52" s="266"/>
      <c r="L52" s="271"/>
      <c r="M52" s="13"/>
      <c r="N52" s="268"/>
    </row>
    <row r="53" spans="1:14" s="28" customFormat="1" ht="90" customHeight="1">
      <c r="A53" s="272" t="s">
        <v>875</v>
      </c>
      <c r="B53" s="269" t="s">
        <v>808</v>
      </c>
      <c r="C53" s="231">
        <v>44725</v>
      </c>
      <c r="D53" s="273" t="s">
        <v>900</v>
      </c>
      <c r="E53" s="277">
        <v>2010005002559</v>
      </c>
      <c r="F53" s="230" t="s">
        <v>877</v>
      </c>
      <c r="G53" s="234" t="s">
        <v>59</v>
      </c>
      <c r="H53" s="278" t="s">
        <v>878</v>
      </c>
      <c r="I53" s="257" t="s">
        <v>937</v>
      </c>
      <c r="J53" s="237">
        <v>37</v>
      </c>
      <c r="K53" s="266"/>
      <c r="L53" s="271"/>
      <c r="M53" s="13"/>
      <c r="N53" s="268"/>
    </row>
    <row r="54" spans="1:14" s="28" customFormat="1" ht="90" customHeight="1">
      <c r="A54" s="272" t="s">
        <v>875</v>
      </c>
      <c r="B54" s="269" t="s">
        <v>808</v>
      </c>
      <c r="C54" s="231">
        <v>44725</v>
      </c>
      <c r="D54" s="273" t="s">
        <v>901</v>
      </c>
      <c r="E54" s="277">
        <v>7010605000585</v>
      </c>
      <c r="F54" s="230" t="s">
        <v>877</v>
      </c>
      <c r="G54" s="234" t="s">
        <v>59</v>
      </c>
      <c r="H54" s="278" t="s">
        <v>878</v>
      </c>
      <c r="I54" s="257" t="s">
        <v>937</v>
      </c>
      <c r="J54" s="237">
        <v>37</v>
      </c>
      <c r="K54" s="266"/>
      <c r="L54" s="271"/>
      <c r="M54" s="13"/>
      <c r="N54" s="268"/>
    </row>
    <row r="55" spans="1:14" s="28" customFormat="1" ht="90" customHeight="1">
      <c r="A55" s="272" t="s">
        <v>875</v>
      </c>
      <c r="B55" s="269" t="s">
        <v>808</v>
      </c>
      <c r="C55" s="231">
        <v>44725</v>
      </c>
      <c r="D55" s="273" t="s">
        <v>902</v>
      </c>
      <c r="E55" s="277">
        <v>1010402006130</v>
      </c>
      <c r="F55" s="230" t="s">
        <v>877</v>
      </c>
      <c r="G55" s="234" t="s">
        <v>59</v>
      </c>
      <c r="H55" s="278" t="s">
        <v>878</v>
      </c>
      <c r="I55" s="257" t="s">
        <v>937</v>
      </c>
      <c r="J55" s="237">
        <v>37</v>
      </c>
      <c r="K55" s="266"/>
      <c r="L55" s="271"/>
      <c r="M55" s="13"/>
      <c r="N55" s="268"/>
    </row>
    <row r="56" spans="1:14" s="28" customFormat="1" ht="90" customHeight="1">
      <c r="A56" s="272" t="s">
        <v>875</v>
      </c>
      <c r="B56" s="269" t="s">
        <v>808</v>
      </c>
      <c r="C56" s="231">
        <v>44725</v>
      </c>
      <c r="D56" s="273" t="s">
        <v>903</v>
      </c>
      <c r="E56" s="277">
        <v>4011405000068</v>
      </c>
      <c r="F56" s="230" t="s">
        <v>877</v>
      </c>
      <c r="G56" s="234" t="s">
        <v>59</v>
      </c>
      <c r="H56" s="278" t="s">
        <v>878</v>
      </c>
      <c r="I56" s="257" t="s">
        <v>937</v>
      </c>
      <c r="J56" s="237">
        <v>37</v>
      </c>
      <c r="K56" s="266"/>
      <c r="L56" s="271"/>
      <c r="M56" s="13"/>
      <c r="N56" s="268"/>
    </row>
    <row r="57" spans="1:14" s="28" customFormat="1" ht="90" customHeight="1">
      <c r="A57" s="272" t="s">
        <v>875</v>
      </c>
      <c r="B57" s="269" t="s">
        <v>808</v>
      </c>
      <c r="C57" s="231">
        <v>44725</v>
      </c>
      <c r="D57" s="273" t="s">
        <v>904</v>
      </c>
      <c r="E57" s="277">
        <v>4011405000068</v>
      </c>
      <c r="F57" s="230" t="s">
        <v>877</v>
      </c>
      <c r="G57" s="234" t="s">
        <v>59</v>
      </c>
      <c r="H57" s="278" t="s">
        <v>878</v>
      </c>
      <c r="I57" s="257" t="s">
        <v>937</v>
      </c>
      <c r="J57" s="237">
        <v>37</v>
      </c>
      <c r="K57" s="266"/>
      <c r="L57" s="271"/>
      <c r="M57" s="13"/>
      <c r="N57" s="268"/>
    </row>
    <row r="58" spans="1:14" s="28" customFormat="1" ht="90" customHeight="1">
      <c r="A58" s="272" t="s">
        <v>875</v>
      </c>
      <c r="B58" s="269" t="s">
        <v>808</v>
      </c>
      <c r="C58" s="231">
        <v>44725</v>
      </c>
      <c r="D58" s="273" t="s">
        <v>905</v>
      </c>
      <c r="E58" s="277">
        <v>1011405000062</v>
      </c>
      <c r="F58" s="230" t="s">
        <v>877</v>
      </c>
      <c r="G58" s="234" t="s">
        <v>59</v>
      </c>
      <c r="H58" s="278" t="s">
        <v>878</v>
      </c>
      <c r="I58" s="257" t="s">
        <v>937</v>
      </c>
      <c r="J58" s="237">
        <v>37</v>
      </c>
      <c r="K58" s="266"/>
      <c r="L58" s="271"/>
      <c r="M58" s="13"/>
      <c r="N58" s="268"/>
    </row>
    <row r="59" spans="1:14" s="28" customFormat="1" ht="90" customHeight="1">
      <c r="A59" s="272" t="s">
        <v>875</v>
      </c>
      <c r="B59" s="269" t="s">
        <v>808</v>
      </c>
      <c r="C59" s="231">
        <v>44725</v>
      </c>
      <c r="D59" s="273" t="s">
        <v>906</v>
      </c>
      <c r="E59" s="277">
        <v>1011405000062</v>
      </c>
      <c r="F59" s="230" t="s">
        <v>877</v>
      </c>
      <c r="G59" s="234" t="s">
        <v>59</v>
      </c>
      <c r="H59" s="278" t="s">
        <v>878</v>
      </c>
      <c r="I59" s="257" t="s">
        <v>937</v>
      </c>
      <c r="J59" s="237">
        <v>37</v>
      </c>
      <c r="K59" s="266"/>
      <c r="L59" s="271"/>
      <c r="M59" s="13"/>
      <c r="N59" s="268"/>
    </row>
    <row r="60" spans="1:14" s="28" customFormat="1" ht="90" customHeight="1">
      <c r="A60" s="272" t="s">
        <v>875</v>
      </c>
      <c r="B60" s="269" t="s">
        <v>808</v>
      </c>
      <c r="C60" s="231">
        <v>44725</v>
      </c>
      <c r="D60" s="273" t="s">
        <v>907</v>
      </c>
      <c r="E60" s="277">
        <v>9040005016814</v>
      </c>
      <c r="F60" s="230" t="s">
        <v>877</v>
      </c>
      <c r="G60" s="234" t="s">
        <v>59</v>
      </c>
      <c r="H60" s="278" t="s">
        <v>878</v>
      </c>
      <c r="I60" s="257" t="s">
        <v>937</v>
      </c>
      <c r="J60" s="237">
        <v>37</v>
      </c>
      <c r="K60" s="266"/>
      <c r="L60" s="271"/>
      <c r="M60" s="13"/>
      <c r="N60" s="268"/>
    </row>
    <row r="61" spans="1:14" s="28" customFormat="1" ht="90" customHeight="1">
      <c r="A61" s="272" t="s">
        <v>875</v>
      </c>
      <c r="B61" s="269" t="s">
        <v>808</v>
      </c>
      <c r="C61" s="231">
        <v>44725</v>
      </c>
      <c r="D61" s="273" t="s">
        <v>908</v>
      </c>
      <c r="E61" s="277">
        <v>4011405000068</v>
      </c>
      <c r="F61" s="230" t="s">
        <v>877</v>
      </c>
      <c r="G61" s="234" t="s">
        <v>59</v>
      </c>
      <c r="H61" s="278" t="s">
        <v>878</v>
      </c>
      <c r="I61" s="257" t="s">
        <v>937</v>
      </c>
      <c r="J61" s="237">
        <v>37</v>
      </c>
      <c r="K61" s="266"/>
      <c r="L61" s="271"/>
      <c r="M61" s="13"/>
      <c r="N61" s="268"/>
    </row>
    <row r="62" spans="1:14" s="28" customFormat="1" ht="90" customHeight="1">
      <c r="A62" s="272" t="s">
        <v>875</v>
      </c>
      <c r="B62" s="269" t="s">
        <v>808</v>
      </c>
      <c r="C62" s="231">
        <v>44725</v>
      </c>
      <c r="D62" s="273" t="s">
        <v>909</v>
      </c>
      <c r="E62" s="277">
        <v>4030005006218</v>
      </c>
      <c r="F62" s="230" t="s">
        <v>877</v>
      </c>
      <c r="G62" s="234" t="s">
        <v>59</v>
      </c>
      <c r="H62" s="278" t="s">
        <v>878</v>
      </c>
      <c r="I62" s="257" t="s">
        <v>937</v>
      </c>
      <c r="J62" s="237">
        <v>37</v>
      </c>
      <c r="K62" s="266"/>
      <c r="L62" s="271"/>
      <c r="M62" s="13"/>
      <c r="N62" s="268"/>
    </row>
    <row r="63" spans="1:14" s="28" customFormat="1" ht="90" customHeight="1">
      <c r="A63" s="272" t="s">
        <v>875</v>
      </c>
      <c r="B63" s="269" t="s">
        <v>808</v>
      </c>
      <c r="C63" s="231">
        <v>44725</v>
      </c>
      <c r="D63" s="273" t="s">
        <v>910</v>
      </c>
      <c r="E63" s="277">
        <v>6040005003798</v>
      </c>
      <c r="F63" s="230" t="s">
        <v>877</v>
      </c>
      <c r="G63" s="234" t="s">
        <v>59</v>
      </c>
      <c r="H63" s="278" t="s">
        <v>878</v>
      </c>
      <c r="I63" s="257" t="s">
        <v>937</v>
      </c>
      <c r="J63" s="237">
        <v>37</v>
      </c>
      <c r="K63" s="266"/>
      <c r="L63" s="271"/>
      <c r="M63" s="13"/>
      <c r="N63" s="268"/>
    </row>
    <row r="64" spans="1:14" s="28" customFormat="1" ht="90" customHeight="1">
      <c r="A64" s="272" t="s">
        <v>875</v>
      </c>
      <c r="B64" s="269" t="s">
        <v>808</v>
      </c>
      <c r="C64" s="231">
        <v>44725</v>
      </c>
      <c r="D64" s="273" t="s">
        <v>911</v>
      </c>
      <c r="E64" s="277">
        <v>3040005012397</v>
      </c>
      <c r="F64" s="230" t="s">
        <v>877</v>
      </c>
      <c r="G64" s="234" t="s">
        <v>59</v>
      </c>
      <c r="H64" s="278" t="s">
        <v>878</v>
      </c>
      <c r="I64" s="257" t="s">
        <v>937</v>
      </c>
      <c r="J64" s="237">
        <v>37</v>
      </c>
      <c r="K64" s="266"/>
      <c r="L64" s="271"/>
      <c r="M64" s="13"/>
      <c r="N64" s="268"/>
    </row>
    <row r="65" spans="1:14" s="28" customFormat="1" ht="90" customHeight="1">
      <c r="A65" s="272" t="s">
        <v>875</v>
      </c>
      <c r="B65" s="269" t="s">
        <v>808</v>
      </c>
      <c r="C65" s="231">
        <v>44725</v>
      </c>
      <c r="D65" s="273" t="s">
        <v>912</v>
      </c>
      <c r="E65" s="277">
        <v>4010505000647</v>
      </c>
      <c r="F65" s="230" t="s">
        <v>877</v>
      </c>
      <c r="G65" s="234" t="s">
        <v>59</v>
      </c>
      <c r="H65" s="278" t="s">
        <v>878</v>
      </c>
      <c r="I65" s="257" t="s">
        <v>937</v>
      </c>
      <c r="J65" s="237">
        <v>37</v>
      </c>
      <c r="K65" s="266"/>
      <c r="L65" s="271"/>
      <c r="M65" s="13"/>
      <c r="N65" s="268"/>
    </row>
    <row r="66" spans="1:14" s="28" customFormat="1" ht="90" customHeight="1">
      <c r="A66" s="272" t="s">
        <v>875</v>
      </c>
      <c r="B66" s="269" t="s">
        <v>808</v>
      </c>
      <c r="C66" s="231">
        <v>44725</v>
      </c>
      <c r="D66" s="273" t="s">
        <v>913</v>
      </c>
      <c r="E66" s="277">
        <v>1050005010666</v>
      </c>
      <c r="F66" s="230" t="s">
        <v>877</v>
      </c>
      <c r="G66" s="234" t="s">
        <v>59</v>
      </c>
      <c r="H66" s="278" t="s">
        <v>878</v>
      </c>
      <c r="I66" s="257" t="s">
        <v>937</v>
      </c>
      <c r="J66" s="237">
        <v>37</v>
      </c>
      <c r="K66" s="266"/>
      <c r="L66" s="271"/>
      <c r="M66" s="13"/>
      <c r="N66" s="268"/>
    </row>
    <row r="67" spans="1:14" s="28" customFormat="1" ht="90" customHeight="1">
      <c r="A67" s="272" t="s">
        <v>875</v>
      </c>
      <c r="B67" s="269" t="s">
        <v>808</v>
      </c>
      <c r="C67" s="231">
        <v>44725</v>
      </c>
      <c r="D67" s="273" t="s">
        <v>914</v>
      </c>
      <c r="E67" s="277">
        <v>9060005001038</v>
      </c>
      <c r="F67" s="230" t="s">
        <v>877</v>
      </c>
      <c r="G67" s="234" t="s">
        <v>59</v>
      </c>
      <c r="H67" s="278" t="s">
        <v>878</v>
      </c>
      <c r="I67" s="257" t="s">
        <v>937</v>
      </c>
      <c r="J67" s="237">
        <v>37</v>
      </c>
      <c r="K67" s="266"/>
      <c r="L67" s="271"/>
      <c r="M67" s="13"/>
      <c r="N67" s="268"/>
    </row>
    <row r="68" spans="1:14" s="28" customFormat="1" ht="75.75" customHeight="1">
      <c r="A68" s="272" t="s">
        <v>915</v>
      </c>
      <c r="B68" s="269" t="s">
        <v>642</v>
      </c>
      <c r="C68" s="231">
        <v>44740</v>
      </c>
      <c r="D68" s="273" t="s">
        <v>916</v>
      </c>
      <c r="E68" s="277">
        <v>9060001002956</v>
      </c>
      <c r="F68" s="230" t="s">
        <v>877</v>
      </c>
      <c r="G68" s="279">
        <v>5559840</v>
      </c>
      <c r="H68" s="278">
        <v>5559840</v>
      </c>
      <c r="I68" s="256">
        <v>1</v>
      </c>
      <c r="J68" s="237"/>
      <c r="K68" s="266"/>
      <c r="L68" s="271"/>
      <c r="M68" s="13"/>
      <c r="N68" s="268"/>
    </row>
    <row r="69" spans="2:14" s="29" customFormat="1" ht="12.75">
      <c r="B69" s="199"/>
      <c r="D69" s="37"/>
      <c r="E69" s="37"/>
      <c r="G69" s="199"/>
      <c r="H69" s="199"/>
      <c r="I69" s="282"/>
      <c r="J69" s="38"/>
      <c r="M69" s="39"/>
      <c r="N69" s="199"/>
    </row>
    <row r="70" spans="1:14" s="29" customFormat="1" ht="25.5" customHeight="1">
      <c r="A70" s="333" t="s">
        <v>12</v>
      </c>
      <c r="B70" s="333"/>
      <c r="C70" s="333"/>
      <c r="D70" s="333"/>
      <c r="E70" s="333"/>
      <c r="F70" s="333"/>
      <c r="G70" s="333"/>
      <c r="H70" s="333"/>
      <c r="I70" s="333"/>
      <c r="J70" s="333"/>
      <c r="K70" s="333"/>
      <c r="L70" s="355"/>
      <c r="M70" s="39"/>
      <c r="N70" s="199"/>
    </row>
    <row r="71" spans="1:14" s="29" customFormat="1" ht="31.5" customHeight="1">
      <c r="A71" s="356" t="s">
        <v>53</v>
      </c>
      <c r="B71" s="357"/>
      <c r="C71" s="357"/>
      <c r="D71" s="357"/>
      <c r="E71" s="357"/>
      <c r="F71" s="357"/>
      <c r="G71" s="357"/>
      <c r="H71" s="357"/>
      <c r="I71" s="357"/>
      <c r="J71" s="357"/>
      <c r="K71" s="357"/>
      <c r="L71" s="31"/>
      <c r="M71" s="39"/>
      <c r="N71" s="199"/>
    </row>
    <row r="72" spans="1:14" s="29" customFormat="1" ht="26.25" customHeight="1">
      <c r="A72" s="358" t="s">
        <v>917</v>
      </c>
      <c r="B72" s="358"/>
      <c r="C72" s="358"/>
      <c r="D72" s="358"/>
      <c r="E72" s="358"/>
      <c r="F72" s="358"/>
      <c r="G72" s="358"/>
      <c r="H72" s="358"/>
      <c r="I72" s="358"/>
      <c r="J72" s="358"/>
      <c r="K72" s="358"/>
      <c r="L72" s="283"/>
      <c r="M72" s="39"/>
      <c r="N72" s="199"/>
    </row>
    <row r="73" spans="1:14" s="29" customFormat="1" ht="26.25" customHeight="1">
      <c r="A73" s="31" t="s">
        <v>55</v>
      </c>
      <c r="B73" s="117"/>
      <c r="C73" s="31"/>
      <c r="D73" s="31"/>
      <c r="E73" s="31"/>
      <c r="F73" s="31"/>
      <c r="G73" s="117"/>
      <c r="H73" s="117"/>
      <c r="I73" s="284"/>
      <c r="J73" s="31"/>
      <c r="K73" s="31"/>
      <c r="L73" s="283"/>
      <c r="M73" s="39"/>
      <c r="N73" s="199"/>
    </row>
    <row r="74" spans="2:14" s="29" customFormat="1" ht="12.75">
      <c r="B74" s="199"/>
      <c r="G74" s="199"/>
      <c r="H74" s="199"/>
      <c r="I74" s="282"/>
      <c r="J74" s="31"/>
      <c r="M74" s="39"/>
      <c r="N74" s="199"/>
    </row>
    <row r="75" spans="2:14" s="29" customFormat="1" ht="12.75">
      <c r="B75" s="199"/>
      <c r="D75" s="31"/>
      <c r="E75" s="31"/>
      <c r="G75" s="199"/>
      <c r="H75" s="199"/>
      <c r="I75" s="282"/>
      <c r="M75" s="39"/>
      <c r="N75" s="199"/>
    </row>
  </sheetData>
  <sheetProtection/>
  <autoFilter ref="A5:N68"/>
  <mergeCells count="5">
    <mergeCell ref="A2:L2"/>
    <mergeCell ref="F4:L4"/>
    <mergeCell ref="A70:L70"/>
    <mergeCell ref="A71:K71"/>
    <mergeCell ref="A72:K72"/>
  </mergeCells>
  <conditionalFormatting sqref="F8 F27:F68">
    <cfRule type="expression" priority="19" dxfId="0">
      <formula>AND(COUNTIF($N8,"*随意契約（企画競争無し）*"),$AD8="")</formula>
    </cfRule>
  </conditionalFormatting>
  <conditionalFormatting sqref="F9">
    <cfRule type="expression" priority="18" dxfId="0">
      <formula>AND(COUNTIF($N9,"*随意契約（企画競争無し）*"),$AD9="")</formula>
    </cfRule>
  </conditionalFormatting>
  <conditionalFormatting sqref="F15">
    <cfRule type="expression" priority="17" dxfId="0">
      <formula>AND(COUNTIF($N15,"*随意契約（企画競争無し）*"),$AD15="")</formula>
    </cfRule>
  </conditionalFormatting>
  <conditionalFormatting sqref="F16">
    <cfRule type="expression" priority="16" dxfId="0">
      <formula>AND(COUNTIF($N16,"*随意契約（企画競争無し）*"),$AD16="")</formula>
    </cfRule>
  </conditionalFormatting>
  <conditionalFormatting sqref="F17">
    <cfRule type="expression" priority="15" dxfId="0">
      <formula>AND(COUNTIF($N17,"*随意契約（企画競争無し）*"),$AD17="")</formula>
    </cfRule>
  </conditionalFormatting>
  <conditionalFormatting sqref="F18">
    <cfRule type="expression" priority="14" dxfId="0">
      <formula>AND(COUNTIF($N18,"*随意契約（企画競争無し）*"),$AD18="")</formula>
    </cfRule>
  </conditionalFormatting>
  <conditionalFormatting sqref="F19">
    <cfRule type="expression" priority="13" dxfId="0">
      <formula>AND(COUNTIF($N19,"*随意契約（企画競争無し）*"),$AD19="")</formula>
    </cfRule>
  </conditionalFormatting>
  <conditionalFormatting sqref="F20">
    <cfRule type="expression" priority="12" dxfId="0">
      <formula>AND(COUNTIF($N20,"*随意契約（企画競争無し）*"),$AD20="")</formula>
    </cfRule>
  </conditionalFormatting>
  <conditionalFormatting sqref="F21">
    <cfRule type="expression" priority="11" dxfId="0">
      <formula>AND(COUNTIF($N21,"*随意契約（企画競争無し）*"),$AD21="")</formula>
    </cfRule>
  </conditionalFormatting>
  <conditionalFormatting sqref="F22">
    <cfRule type="expression" priority="10" dxfId="0">
      <formula>AND(COUNTIF($N22,"*随意契約（企画競争無し）*"),$AD22="")</formula>
    </cfRule>
  </conditionalFormatting>
  <conditionalFormatting sqref="F25">
    <cfRule type="expression" priority="9" dxfId="0">
      <formula>AND(COUNTIF($N25,"*随意契約（企画競争無し）*"),$AD25="")</formula>
    </cfRule>
  </conditionalFormatting>
  <conditionalFormatting sqref="F26">
    <cfRule type="expression" priority="8" dxfId="0">
      <formula>AND(COUNTIF($N26,"*随意契約（企画競争無し）*"),$AD26="")</formula>
    </cfRule>
  </conditionalFormatting>
  <conditionalFormatting sqref="F14">
    <cfRule type="expression" priority="7" dxfId="0">
      <formula>AND(COUNTIF($N14,"*随意契約（企画競争無し）*"),$AD14="")</formula>
    </cfRule>
  </conditionalFormatting>
  <conditionalFormatting sqref="F23">
    <cfRule type="expression" priority="6" dxfId="0">
      <formula>AND(COUNTIF($N23,"*随意契約（企画競争無し）*"),$AD23="")</formula>
    </cfRule>
  </conditionalFormatting>
  <conditionalFormatting sqref="F24">
    <cfRule type="expression" priority="5" dxfId="0">
      <formula>AND(COUNTIF($N24,"*随意契約（企画競争無し）*"),$AD24="")</formula>
    </cfRule>
  </conditionalFormatting>
  <conditionalFormatting sqref="F11">
    <cfRule type="expression" priority="4" dxfId="0">
      <formula>AND(COUNTIF($N11,"*随意契約（企画競争無し）*"),$AD11="")</formula>
    </cfRule>
  </conditionalFormatting>
  <conditionalFormatting sqref="F10">
    <cfRule type="expression" priority="3" dxfId="0">
      <formula>AND(COUNTIF($N10,"*随意契約（企画競争無し）*"),$AD10="")</formula>
    </cfRule>
  </conditionalFormatting>
  <conditionalFormatting sqref="F12">
    <cfRule type="expression" priority="2" dxfId="0">
      <formula>AND(COUNTIF($N12,"*随意契約（企画競争無し）*"),$AD12="")</formula>
    </cfRule>
  </conditionalFormatting>
  <conditionalFormatting sqref="F13">
    <cfRule type="expression" priority="1" dxfId="0">
      <formula>AND(COUNTIF($N13,"*随意契約（企画競争無し）*"),$AD13="")</formula>
    </cfRule>
  </conditionalFormatting>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8" r:id="rId1"/>
  <headerFooter alignWithMargins="0">
    <oddFooter>&amp;C横浜-別記様式5（&amp;P/&amp;N）</oddFooter>
  </headerFooter>
  <rowBreaks count="3" manualBreakCount="3">
    <brk id="13" max="11" man="1"/>
    <brk id="20" max="11" man="1"/>
    <brk id="63" max="11" man="1"/>
  </rowBreaks>
</worksheet>
</file>

<file path=xl/worksheets/sheet14.xml><?xml version="1.0" encoding="utf-8"?>
<worksheet xmlns="http://schemas.openxmlformats.org/spreadsheetml/2006/main" xmlns:r="http://schemas.openxmlformats.org/officeDocument/2006/relationships">
  <sheetPr>
    <pageSetUpPr fitToPage="1"/>
  </sheetPr>
  <dimension ref="A1:L396"/>
  <sheetViews>
    <sheetView view="pageBreakPreview" zoomScaleNormal="90" zoomScaleSheetLayoutView="100" workbookViewId="0" topLeftCell="A43">
      <selection activeCell="C48" sqref="C48"/>
    </sheetView>
  </sheetViews>
  <sheetFormatPr defaultColWidth="9.00390625" defaultRowHeight="13.5"/>
  <cols>
    <col min="1" max="1" width="30.875" style="194" customWidth="1"/>
    <col min="2" max="2" width="14.25390625" style="11" customWidth="1"/>
    <col min="3" max="3" width="21.125" style="11" customWidth="1"/>
    <col min="4" max="4" width="15.125" style="194" customWidth="1"/>
    <col min="5" max="5" width="15.25390625" style="11" customWidth="1"/>
    <col min="6" max="6" width="17.625" style="194" customWidth="1"/>
    <col min="7" max="7" width="17.625" style="16" customWidth="1"/>
    <col min="8" max="8" width="9.00390625" style="194" customWidth="1"/>
    <col min="9" max="9" width="6.25390625" style="17" customWidth="1"/>
    <col min="10" max="10" width="54.875" style="285" customWidth="1"/>
    <col min="11" max="11" width="11.125" style="19" customWidth="1"/>
    <col min="12" max="16384" width="9.00390625" style="11" customWidth="1"/>
  </cols>
  <sheetData>
    <row r="1" ht="27" customHeight="1">
      <c r="A1" s="11" t="s">
        <v>15</v>
      </c>
    </row>
    <row r="2" spans="1:10" ht="21" customHeight="1">
      <c r="A2" s="336" t="s">
        <v>16</v>
      </c>
      <c r="B2" s="336"/>
      <c r="C2" s="336"/>
      <c r="D2" s="336"/>
      <c r="E2" s="336"/>
      <c r="F2" s="336"/>
      <c r="G2" s="336"/>
      <c r="H2" s="336"/>
      <c r="I2" s="336"/>
      <c r="J2" s="336"/>
    </row>
    <row r="3" spans="1:11" s="18" customFormat="1" ht="21" customHeight="1">
      <c r="A3" s="359" t="s">
        <v>636</v>
      </c>
      <c r="B3" s="359"/>
      <c r="C3" s="286"/>
      <c r="D3" s="215"/>
      <c r="E3" s="286"/>
      <c r="F3" s="335" t="str">
        <f>'[11]横浜別記様式 5（随意契約（物品役務等））'!F4:L4</f>
        <v>（審議対象期間　2022年4月1日～2022年6月30日）</v>
      </c>
      <c r="G3" s="335"/>
      <c r="H3" s="335"/>
      <c r="I3" s="335"/>
      <c r="J3" s="335"/>
      <c r="K3" s="19"/>
    </row>
    <row r="4" spans="1:10" s="13" customFormat="1" ht="69" customHeight="1">
      <c r="A4" s="41" t="s">
        <v>17</v>
      </c>
      <c r="B4" s="41" t="s">
        <v>4</v>
      </c>
      <c r="C4" s="41" t="s">
        <v>18</v>
      </c>
      <c r="D4" s="41" t="s">
        <v>56</v>
      </c>
      <c r="E4" s="41" t="s">
        <v>19</v>
      </c>
      <c r="F4" s="41" t="s">
        <v>918</v>
      </c>
      <c r="G4" s="43" t="s">
        <v>919</v>
      </c>
      <c r="H4" s="41" t="s">
        <v>20</v>
      </c>
      <c r="I4" s="44" t="s">
        <v>21</v>
      </c>
      <c r="J4" s="44" t="s">
        <v>0</v>
      </c>
    </row>
    <row r="5" spans="1:11" s="13" customFormat="1" ht="70.5" customHeight="1">
      <c r="A5" s="272" t="s">
        <v>641</v>
      </c>
      <c r="B5" s="231">
        <v>44652</v>
      </c>
      <c r="C5" s="230" t="s">
        <v>643</v>
      </c>
      <c r="D5" s="232">
        <v>2011801033177</v>
      </c>
      <c r="E5" s="287" t="s">
        <v>58</v>
      </c>
      <c r="F5" s="234" t="s">
        <v>59</v>
      </c>
      <c r="G5" s="235" t="s">
        <v>644</v>
      </c>
      <c r="H5" s="256" t="s">
        <v>937</v>
      </c>
      <c r="I5" s="237">
        <v>1</v>
      </c>
      <c r="J5" s="260" t="s">
        <v>920</v>
      </c>
      <c r="K5" s="288"/>
    </row>
    <row r="6" spans="1:11" s="13" customFormat="1" ht="70.5" customHeight="1">
      <c r="A6" s="272" t="s">
        <v>650</v>
      </c>
      <c r="B6" s="231">
        <v>44652</v>
      </c>
      <c r="C6" s="230" t="s">
        <v>651</v>
      </c>
      <c r="D6" s="232">
        <v>9020005004770</v>
      </c>
      <c r="E6" s="287" t="s">
        <v>58</v>
      </c>
      <c r="F6" s="234" t="s">
        <v>59</v>
      </c>
      <c r="G6" s="240" t="s">
        <v>652</v>
      </c>
      <c r="H6" s="256" t="s">
        <v>937</v>
      </c>
      <c r="I6" s="237">
        <v>1</v>
      </c>
      <c r="J6" s="260" t="s">
        <v>921</v>
      </c>
      <c r="K6" s="288"/>
    </row>
    <row r="7" spans="1:12" s="12" customFormat="1" ht="70.5" customHeight="1">
      <c r="A7" s="290" t="s">
        <v>654</v>
      </c>
      <c r="B7" s="291">
        <v>44652</v>
      </c>
      <c r="C7" s="269" t="s">
        <v>655</v>
      </c>
      <c r="D7" s="232">
        <v>9020005010232</v>
      </c>
      <c r="E7" s="287" t="s">
        <v>58</v>
      </c>
      <c r="F7" s="234" t="s">
        <v>59</v>
      </c>
      <c r="G7" s="239" t="s">
        <v>656</v>
      </c>
      <c r="H7" s="256" t="s">
        <v>937</v>
      </c>
      <c r="I7" s="237">
        <v>1</v>
      </c>
      <c r="J7" s="292" t="s">
        <v>922</v>
      </c>
      <c r="K7" s="288"/>
      <c r="L7" s="13"/>
    </row>
    <row r="8" spans="1:12" s="12" customFormat="1" ht="70.5" customHeight="1">
      <c r="A8" s="290" t="s">
        <v>938</v>
      </c>
      <c r="B8" s="291">
        <v>44652</v>
      </c>
      <c r="C8" s="269" t="s">
        <v>664</v>
      </c>
      <c r="D8" s="232">
        <v>3120001031541</v>
      </c>
      <c r="E8" s="287" t="s">
        <v>58</v>
      </c>
      <c r="F8" s="234" t="s">
        <v>59</v>
      </c>
      <c r="G8" s="239" t="s">
        <v>665</v>
      </c>
      <c r="H8" s="256" t="s">
        <v>937</v>
      </c>
      <c r="I8" s="237">
        <v>1</v>
      </c>
      <c r="J8" s="292" t="s">
        <v>923</v>
      </c>
      <c r="K8" s="288"/>
      <c r="L8" s="13"/>
    </row>
    <row r="9" spans="1:12" s="12" customFormat="1" ht="70.5" customHeight="1">
      <c r="A9" s="290" t="s">
        <v>939</v>
      </c>
      <c r="B9" s="291">
        <v>44652</v>
      </c>
      <c r="C9" s="269" t="s">
        <v>669</v>
      </c>
      <c r="D9" s="244">
        <v>9030001003544</v>
      </c>
      <c r="E9" s="287" t="s">
        <v>58</v>
      </c>
      <c r="F9" s="234" t="s">
        <v>59</v>
      </c>
      <c r="G9" s="242" t="s">
        <v>670</v>
      </c>
      <c r="H9" s="256" t="s">
        <v>937</v>
      </c>
      <c r="I9" s="237">
        <v>1</v>
      </c>
      <c r="J9" s="292" t="s">
        <v>923</v>
      </c>
      <c r="K9" s="288"/>
      <c r="L9" s="13"/>
    </row>
    <row r="10" spans="1:12" s="12" customFormat="1" ht="70.5" customHeight="1">
      <c r="A10" s="290" t="s">
        <v>940</v>
      </c>
      <c r="B10" s="291">
        <v>44652</v>
      </c>
      <c r="C10" s="269" t="s">
        <v>680</v>
      </c>
      <c r="D10" s="232">
        <v>8040001003263</v>
      </c>
      <c r="E10" s="287" t="s">
        <v>58</v>
      </c>
      <c r="F10" s="234" t="s">
        <v>59</v>
      </c>
      <c r="G10" s="242" t="s">
        <v>681</v>
      </c>
      <c r="H10" s="256" t="s">
        <v>937</v>
      </c>
      <c r="I10" s="237">
        <v>1</v>
      </c>
      <c r="J10" s="292" t="s">
        <v>924</v>
      </c>
      <c r="K10" s="288"/>
      <c r="L10" s="13"/>
    </row>
    <row r="11" spans="1:12" s="12" customFormat="1" ht="70.5" customHeight="1">
      <c r="A11" s="290" t="s">
        <v>941</v>
      </c>
      <c r="B11" s="291">
        <v>44652</v>
      </c>
      <c r="C11" s="269" t="s">
        <v>684</v>
      </c>
      <c r="D11" s="232">
        <v>8010001036398</v>
      </c>
      <c r="E11" s="287" t="s">
        <v>58</v>
      </c>
      <c r="F11" s="234" t="s">
        <v>59</v>
      </c>
      <c r="G11" s="246" t="s">
        <v>685</v>
      </c>
      <c r="H11" s="256" t="s">
        <v>937</v>
      </c>
      <c r="I11" s="237">
        <v>1</v>
      </c>
      <c r="J11" s="292" t="s">
        <v>925</v>
      </c>
      <c r="K11" s="288"/>
      <c r="L11" s="13"/>
    </row>
    <row r="12" spans="1:12" s="12" customFormat="1" ht="70.5" customHeight="1">
      <c r="A12" s="290" t="s">
        <v>942</v>
      </c>
      <c r="B12" s="291">
        <v>44652</v>
      </c>
      <c r="C12" s="269" t="s">
        <v>72</v>
      </c>
      <c r="D12" s="232">
        <v>7020001055885</v>
      </c>
      <c r="E12" s="287" t="s">
        <v>58</v>
      </c>
      <c r="F12" s="234" t="s">
        <v>59</v>
      </c>
      <c r="G12" s="239" t="s">
        <v>183</v>
      </c>
      <c r="H12" s="256" t="s">
        <v>937</v>
      </c>
      <c r="I12" s="237">
        <v>1</v>
      </c>
      <c r="J12" s="292" t="s">
        <v>924</v>
      </c>
      <c r="K12" s="288"/>
      <c r="L12" s="13"/>
    </row>
    <row r="13" spans="1:12" s="12" customFormat="1" ht="70.5" customHeight="1">
      <c r="A13" s="290" t="s">
        <v>943</v>
      </c>
      <c r="B13" s="291">
        <v>44652</v>
      </c>
      <c r="C13" s="269" t="s">
        <v>690</v>
      </c>
      <c r="D13" s="232">
        <v>9011101031552</v>
      </c>
      <c r="E13" s="287" t="s">
        <v>58</v>
      </c>
      <c r="F13" s="234" t="s">
        <v>59</v>
      </c>
      <c r="G13" s="242">
        <v>13720520</v>
      </c>
      <c r="H13" s="256" t="s">
        <v>937</v>
      </c>
      <c r="I13" s="237">
        <v>1</v>
      </c>
      <c r="J13" s="292" t="s">
        <v>924</v>
      </c>
      <c r="K13" s="288"/>
      <c r="L13" s="13"/>
    </row>
    <row r="14" spans="1:12" s="12" customFormat="1" ht="70.5" customHeight="1">
      <c r="A14" s="290" t="s">
        <v>944</v>
      </c>
      <c r="B14" s="291">
        <v>44652</v>
      </c>
      <c r="C14" s="269" t="s">
        <v>692</v>
      </c>
      <c r="D14" s="232">
        <v>1010001112577</v>
      </c>
      <c r="E14" s="287" t="s">
        <v>58</v>
      </c>
      <c r="F14" s="234" t="s">
        <v>59</v>
      </c>
      <c r="G14" s="247" t="s">
        <v>693</v>
      </c>
      <c r="H14" s="256" t="s">
        <v>937</v>
      </c>
      <c r="I14" s="237">
        <v>1</v>
      </c>
      <c r="J14" s="292" t="s">
        <v>924</v>
      </c>
      <c r="K14" s="288"/>
      <c r="L14" s="13"/>
    </row>
    <row r="15" spans="1:11" s="13" customFormat="1" ht="70.5" customHeight="1">
      <c r="A15" s="272" t="s">
        <v>926</v>
      </c>
      <c r="B15" s="231">
        <v>44652</v>
      </c>
      <c r="C15" s="230" t="s">
        <v>73</v>
      </c>
      <c r="D15" s="232">
        <v>7010001004851</v>
      </c>
      <c r="E15" s="287" t="s">
        <v>58</v>
      </c>
      <c r="F15" s="234" t="s">
        <v>59</v>
      </c>
      <c r="G15" s="247" t="s">
        <v>700</v>
      </c>
      <c r="H15" s="256" t="s">
        <v>937</v>
      </c>
      <c r="I15" s="237">
        <v>1</v>
      </c>
      <c r="J15" s="260" t="s">
        <v>927</v>
      </c>
      <c r="K15" s="288"/>
    </row>
    <row r="16" spans="1:11" s="13" customFormat="1" ht="70.5" customHeight="1">
      <c r="A16" s="272" t="s">
        <v>702</v>
      </c>
      <c r="B16" s="231">
        <v>44652</v>
      </c>
      <c r="C16" s="230" t="s">
        <v>703</v>
      </c>
      <c r="D16" s="232">
        <v>7120001049002</v>
      </c>
      <c r="E16" s="287" t="s">
        <v>58</v>
      </c>
      <c r="F16" s="234" t="s">
        <v>59</v>
      </c>
      <c r="G16" s="247" t="s">
        <v>704</v>
      </c>
      <c r="H16" s="256" t="s">
        <v>937</v>
      </c>
      <c r="I16" s="237">
        <v>1</v>
      </c>
      <c r="J16" s="260" t="s">
        <v>928</v>
      </c>
      <c r="K16" s="288"/>
    </row>
    <row r="17" spans="1:12" s="12" customFormat="1" ht="70.5" customHeight="1">
      <c r="A17" s="290" t="s">
        <v>706</v>
      </c>
      <c r="B17" s="291">
        <v>44652</v>
      </c>
      <c r="C17" s="269" t="s">
        <v>707</v>
      </c>
      <c r="D17" s="232">
        <v>2020001028235</v>
      </c>
      <c r="E17" s="287" t="s">
        <v>58</v>
      </c>
      <c r="F17" s="234" t="s">
        <v>59</v>
      </c>
      <c r="G17" s="278" t="s">
        <v>708</v>
      </c>
      <c r="H17" s="256" t="s">
        <v>937</v>
      </c>
      <c r="I17" s="237">
        <v>1</v>
      </c>
      <c r="J17" s="260" t="s">
        <v>928</v>
      </c>
      <c r="K17" s="288"/>
      <c r="L17" s="13"/>
    </row>
    <row r="18" spans="1:12" s="12" customFormat="1" ht="70.5" customHeight="1">
      <c r="A18" s="290" t="s">
        <v>945</v>
      </c>
      <c r="B18" s="291">
        <v>44652</v>
      </c>
      <c r="C18" s="269" t="s">
        <v>711</v>
      </c>
      <c r="D18" s="254">
        <v>8012401024189</v>
      </c>
      <c r="E18" s="287" t="s">
        <v>58</v>
      </c>
      <c r="F18" s="234" t="s">
        <v>59</v>
      </c>
      <c r="G18" s="242">
        <v>2679600</v>
      </c>
      <c r="H18" s="256" t="s">
        <v>937</v>
      </c>
      <c r="I18" s="237">
        <v>1</v>
      </c>
      <c r="J18" s="292" t="s">
        <v>924</v>
      </c>
      <c r="K18" s="288"/>
      <c r="L18" s="13"/>
    </row>
    <row r="19" spans="1:12" s="12" customFormat="1" ht="70.5" customHeight="1">
      <c r="A19" s="290" t="s">
        <v>946</v>
      </c>
      <c r="B19" s="291">
        <v>44652</v>
      </c>
      <c r="C19" s="269" t="s">
        <v>715</v>
      </c>
      <c r="D19" s="254">
        <v>6030001066957</v>
      </c>
      <c r="E19" s="287" t="s">
        <v>58</v>
      </c>
      <c r="F19" s="234" t="s">
        <v>59</v>
      </c>
      <c r="G19" s="247" t="s">
        <v>716</v>
      </c>
      <c r="H19" s="256" t="s">
        <v>937</v>
      </c>
      <c r="I19" s="237">
        <v>1</v>
      </c>
      <c r="J19" s="292" t="s">
        <v>929</v>
      </c>
      <c r="K19" s="288"/>
      <c r="L19" s="13"/>
    </row>
    <row r="20" spans="1:12" s="12" customFormat="1" ht="70.5" customHeight="1">
      <c r="A20" s="290" t="s">
        <v>718</v>
      </c>
      <c r="B20" s="291">
        <v>44652</v>
      </c>
      <c r="C20" s="269" t="s">
        <v>719</v>
      </c>
      <c r="D20" s="254" t="s">
        <v>91</v>
      </c>
      <c r="E20" s="287" t="s">
        <v>58</v>
      </c>
      <c r="F20" s="234" t="s">
        <v>59</v>
      </c>
      <c r="G20" s="247" t="s">
        <v>720</v>
      </c>
      <c r="H20" s="256" t="s">
        <v>937</v>
      </c>
      <c r="I20" s="237">
        <v>1</v>
      </c>
      <c r="J20" s="292" t="s">
        <v>929</v>
      </c>
      <c r="K20" s="288"/>
      <c r="L20" s="13"/>
    </row>
    <row r="21" spans="1:12" s="12" customFormat="1" ht="70.5" customHeight="1">
      <c r="A21" s="290" t="s">
        <v>947</v>
      </c>
      <c r="B21" s="291">
        <v>44652</v>
      </c>
      <c r="C21" s="269" t="s">
        <v>724</v>
      </c>
      <c r="D21" s="232">
        <v>5370001003340</v>
      </c>
      <c r="E21" s="287" t="s">
        <v>58</v>
      </c>
      <c r="F21" s="234" t="s">
        <v>59</v>
      </c>
      <c r="G21" s="245" t="s">
        <v>725</v>
      </c>
      <c r="H21" s="256" t="s">
        <v>937</v>
      </c>
      <c r="I21" s="237">
        <v>1</v>
      </c>
      <c r="J21" s="292" t="s">
        <v>924</v>
      </c>
      <c r="K21" s="288"/>
      <c r="L21" s="13"/>
    </row>
    <row r="22" spans="1:12" s="12" customFormat="1" ht="70.5" customHeight="1">
      <c r="A22" s="290" t="s">
        <v>726</v>
      </c>
      <c r="B22" s="291">
        <v>44652</v>
      </c>
      <c r="C22" s="269" t="s">
        <v>727</v>
      </c>
      <c r="D22" s="254">
        <v>7180301017181</v>
      </c>
      <c r="E22" s="287" t="s">
        <v>90</v>
      </c>
      <c r="F22" s="234" t="s">
        <v>59</v>
      </c>
      <c r="G22" s="247">
        <v>4670550</v>
      </c>
      <c r="H22" s="256" t="s">
        <v>937</v>
      </c>
      <c r="I22" s="237">
        <v>1</v>
      </c>
      <c r="J22" s="292" t="s">
        <v>924</v>
      </c>
      <c r="K22" s="288"/>
      <c r="L22" s="13"/>
    </row>
    <row r="23" spans="1:12" s="12" customFormat="1" ht="70.5" customHeight="1">
      <c r="A23" s="290" t="s">
        <v>948</v>
      </c>
      <c r="B23" s="291">
        <v>44652</v>
      </c>
      <c r="C23" s="269" t="s">
        <v>731</v>
      </c>
      <c r="D23" s="254">
        <v>4040001013464</v>
      </c>
      <c r="E23" s="287" t="s">
        <v>58</v>
      </c>
      <c r="F23" s="234" t="s">
        <v>59</v>
      </c>
      <c r="G23" s="247">
        <v>3828000</v>
      </c>
      <c r="H23" s="256" t="s">
        <v>937</v>
      </c>
      <c r="I23" s="237">
        <v>1</v>
      </c>
      <c r="J23" s="292" t="s">
        <v>924</v>
      </c>
      <c r="K23" s="288"/>
      <c r="L23" s="13"/>
    </row>
    <row r="24" spans="1:12" s="12" customFormat="1" ht="70.5" customHeight="1">
      <c r="A24" s="290" t="s">
        <v>949</v>
      </c>
      <c r="B24" s="291">
        <v>44652</v>
      </c>
      <c r="C24" s="269" t="s">
        <v>424</v>
      </c>
      <c r="D24" s="254">
        <v>6020001023868</v>
      </c>
      <c r="E24" s="287" t="s">
        <v>90</v>
      </c>
      <c r="F24" s="234" t="s">
        <v>59</v>
      </c>
      <c r="G24" s="247">
        <v>8203140</v>
      </c>
      <c r="H24" s="256" t="s">
        <v>937</v>
      </c>
      <c r="I24" s="237">
        <v>1</v>
      </c>
      <c r="J24" s="292" t="s">
        <v>924</v>
      </c>
      <c r="K24" s="288"/>
      <c r="L24" s="13"/>
    </row>
    <row r="25" spans="1:12" s="12" customFormat="1" ht="70.5" customHeight="1">
      <c r="A25" s="290" t="s">
        <v>950</v>
      </c>
      <c r="B25" s="291">
        <v>44652</v>
      </c>
      <c r="C25" s="269" t="s">
        <v>734</v>
      </c>
      <c r="D25" s="232">
        <v>7010401056220</v>
      </c>
      <c r="E25" s="287" t="s">
        <v>58</v>
      </c>
      <c r="F25" s="234" t="s">
        <v>59</v>
      </c>
      <c r="G25" s="293" t="s">
        <v>735</v>
      </c>
      <c r="H25" s="256" t="s">
        <v>937</v>
      </c>
      <c r="I25" s="237">
        <v>1</v>
      </c>
      <c r="J25" s="292" t="s">
        <v>924</v>
      </c>
      <c r="K25" s="288"/>
      <c r="L25" s="13"/>
    </row>
    <row r="26" spans="1:12" ht="70.5" customHeight="1">
      <c r="A26" s="290" t="s">
        <v>951</v>
      </c>
      <c r="B26" s="291">
        <v>44652</v>
      </c>
      <c r="C26" s="269" t="s">
        <v>738</v>
      </c>
      <c r="D26" s="254">
        <v>6020001038899</v>
      </c>
      <c r="E26" s="287" t="s">
        <v>58</v>
      </c>
      <c r="F26" s="234" t="s">
        <v>59</v>
      </c>
      <c r="G26" s="247" t="s">
        <v>739</v>
      </c>
      <c r="H26" s="256" t="s">
        <v>937</v>
      </c>
      <c r="I26" s="237">
        <v>1</v>
      </c>
      <c r="J26" s="292" t="s">
        <v>924</v>
      </c>
      <c r="K26" s="288"/>
      <c r="L26" s="13"/>
    </row>
    <row r="27" spans="1:12" ht="70.5" customHeight="1">
      <c r="A27" s="290" t="s">
        <v>952</v>
      </c>
      <c r="B27" s="291">
        <v>44652</v>
      </c>
      <c r="C27" s="269" t="s">
        <v>761</v>
      </c>
      <c r="D27" s="254">
        <v>1040002096420</v>
      </c>
      <c r="E27" s="287" t="s">
        <v>58</v>
      </c>
      <c r="F27" s="234" t="s">
        <v>59</v>
      </c>
      <c r="G27" s="247">
        <v>1499445</v>
      </c>
      <c r="H27" s="256" t="s">
        <v>937</v>
      </c>
      <c r="I27" s="237">
        <v>1</v>
      </c>
      <c r="J27" s="292" t="s">
        <v>924</v>
      </c>
      <c r="K27" s="288"/>
      <c r="L27" s="13"/>
    </row>
    <row r="28" spans="1:12" ht="70.5" customHeight="1">
      <c r="A28" s="290" t="s">
        <v>953</v>
      </c>
      <c r="B28" s="291">
        <v>44652</v>
      </c>
      <c r="C28" s="269" t="s">
        <v>764</v>
      </c>
      <c r="D28" s="254">
        <v>1040002096420</v>
      </c>
      <c r="E28" s="287" t="s">
        <v>58</v>
      </c>
      <c r="F28" s="234" t="s">
        <v>59</v>
      </c>
      <c r="G28" s="247">
        <v>954556</v>
      </c>
      <c r="H28" s="256" t="s">
        <v>937</v>
      </c>
      <c r="I28" s="237">
        <v>1</v>
      </c>
      <c r="J28" s="292" t="s">
        <v>924</v>
      </c>
      <c r="K28" s="288"/>
      <c r="L28" s="13"/>
    </row>
    <row r="29" spans="1:12" ht="70.5" customHeight="1">
      <c r="A29" s="290" t="s">
        <v>954</v>
      </c>
      <c r="B29" s="291">
        <v>44652</v>
      </c>
      <c r="C29" s="269" t="s">
        <v>768</v>
      </c>
      <c r="D29" s="254">
        <v>9020001029598</v>
      </c>
      <c r="E29" s="287" t="s">
        <v>58</v>
      </c>
      <c r="F29" s="234" t="s">
        <v>59</v>
      </c>
      <c r="G29" s="247" t="s">
        <v>769</v>
      </c>
      <c r="H29" s="256" t="s">
        <v>937</v>
      </c>
      <c r="I29" s="237">
        <v>1</v>
      </c>
      <c r="J29" s="292" t="s">
        <v>930</v>
      </c>
      <c r="K29" s="13"/>
      <c r="L29" s="13"/>
    </row>
    <row r="30" spans="1:12" ht="70.5" customHeight="1">
      <c r="A30" s="290" t="s">
        <v>955</v>
      </c>
      <c r="B30" s="291">
        <v>44652</v>
      </c>
      <c r="C30" s="269" t="s">
        <v>784</v>
      </c>
      <c r="D30" s="254">
        <v>4020001045609</v>
      </c>
      <c r="E30" s="287" t="s">
        <v>58</v>
      </c>
      <c r="F30" s="234" t="s">
        <v>59</v>
      </c>
      <c r="G30" s="247">
        <v>3432000</v>
      </c>
      <c r="H30" s="256" t="s">
        <v>937</v>
      </c>
      <c r="I30" s="237">
        <v>1</v>
      </c>
      <c r="J30" s="292" t="s">
        <v>924</v>
      </c>
      <c r="K30" s="13"/>
      <c r="L30" s="13"/>
    </row>
    <row r="31" spans="1:12" ht="70.5" customHeight="1">
      <c r="A31" s="290" t="s">
        <v>956</v>
      </c>
      <c r="B31" s="291">
        <v>44652</v>
      </c>
      <c r="C31" s="269" t="s">
        <v>787</v>
      </c>
      <c r="D31" s="254">
        <v>7011101078389</v>
      </c>
      <c r="E31" s="287" t="s">
        <v>58</v>
      </c>
      <c r="F31" s="234" t="s">
        <v>59</v>
      </c>
      <c r="G31" s="247">
        <v>7065666</v>
      </c>
      <c r="H31" s="256" t="s">
        <v>937</v>
      </c>
      <c r="I31" s="237">
        <v>1</v>
      </c>
      <c r="J31" s="292" t="s">
        <v>924</v>
      </c>
      <c r="K31" s="13"/>
      <c r="L31" s="13"/>
    </row>
    <row r="32" spans="1:12" ht="70.5" customHeight="1">
      <c r="A32" s="290" t="s">
        <v>798</v>
      </c>
      <c r="B32" s="291">
        <v>44678</v>
      </c>
      <c r="C32" s="269" t="s">
        <v>799</v>
      </c>
      <c r="D32" s="232">
        <v>6010001052075</v>
      </c>
      <c r="E32" s="287" t="s">
        <v>58</v>
      </c>
      <c r="F32" s="234" t="s">
        <v>59</v>
      </c>
      <c r="G32" s="293">
        <v>1672000</v>
      </c>
      <c r="H32" s="256" t="s">
        <v>937</v>
      </c>
      <c r="I32" s="237">
        <v>1</v>
      </c>
      <c r="J32" s="292" t="s">
        <v>924</v>
      </c>
      <c r="K32" s="13"/>
      <c r="L32" s="13"/>
    </row>
    <row r="33" spans="1:12" ht="70.5" customHeight="1">
      <c r="A33" s="290" t="s">
        <v>957</v>
      </c>
      <c r="B33" s="291">
        <v>44707</v>
      </c>
      <c r="C33" s="269" t="s">
        <v>806</v>
      </c>
      <c r="D33" s="254">
        <v>1010401021428</v>
      </c>
      <c r="E33" s="287" t="s">
        <v>58</v>
      </c>
      <c r="F33" s="234" t="s">
        <v>59</v>
      </c>
      <c r="G33" s="247">
        <v>3696000</v>
      </c>
      <c r="H33" s="256" t="s">
        <v>937</v>
      </c>
      <c r="I33" s="237">
        <v>1</v>
      </c>
      <c r="J33" s="292" t="s">
        <v>924</v>
      </c>
      <c r="K33" s="288"/>
      <c r="L33" s="13"/>
    </row>
    <row r="34" spans="1:12" ht="130.5" customHeight="1">
      <c r="A34" s="290" t="s">
        <v>638</v>
      </c>
      <c r="B34" s="291">
        <v>44739</v>
      </c>
      <c r="C34" s="269" t="s">
        <v>640</v>
      </c>
      <c r="D34" s="254">
        <v>7011001028717</v>
      </c>
      <c r="E34" s="287" t="s">
        <v>58</v>
      </c>
      <c r="F34" s="234" t="s">
        <v>59</v>
      </c>
      <c r="G34" s="247">
        <v>15004000</v>
      </c>
      <c r="H34" s="256" t="s">
        <v>937</v>
      </c>
      <c r="I34" s="237">
        <v>1</v>
      </c>
      <c r="J34" s="292" t="s">
        <v>931</v>
      </c>
      <c r="K34" s="13"/>
      <c r="L34" s="13"/>
    </row>
    <row r="35" spans="1:12" ht="70.5" customHeight="1">
      <c r="A35" s="290" t="s">
        <v>822</v>
      </c>
      <c r="B35" s="291">
        <v>44741</v>
      </c>
      <c r="C35" s="269" t="s">
        <v>823</v>
      </c>
      <c r="D35" s="254">
        <v>2020002098541</v>
      </c>
      <c r="E35" s="287" t="s">
        <v>58</v>
      </c>
      <c r="F35" s="234" t="s">
        <v>59</v>
      </c>
      <c r="G35" s="247">
        <v>1958000</v>
      </c>
      <c r="H35" s="256" t="s">
        <v>937</v>
      </c>
      <c r="I35" s="237">
        <v>1</v>
      </c>
      <c r="J35" s="292" t="s">
        <v>924</v>
      </c>
      <c r="K35" s="13"/>
      <c r="L35" s="13"/>
    </row>
    <row r="36" spans="1:12" ht="70.5" customHeight="1">
      <c r="A36" s="290" t="s">
        <v>824</v>
      </c>
      <c r="B36" s="291">
        <v>44652</v>
      </c>
      <c r="C36" s="269" t="s">
        <v>825</v>
      </c>
      <c r="D36" s="254" t="s">
        <v>826</v>
      </c>
      <c r="E36" s="287" t="s">
        <v>932</v>
      </c>
      <c r="F36" s="234" t="s">
        <v>59</v>
      </c>
      <c r="G36" s="247">
        <v>55495220</v>
      </c>
      <c r="H36" s="256" t="s">
        <v>937</v>
      </c>
      <c r="I36" s="237">
        <v>1</v>
      </c>
      <c r="J36" s="292" t="s">
        <v>924</v>
      </c>
      <c r="K36" s="288"/>
      <c r="L36" s="13"/>
    </row>
    <row r="37" spans="1:12" ht="70.5" customHeight="1">
      <c r="A37" s="290" t="s">
        <v>827</v>
      </c>
      <c r="B37" s="291">
        <v>44652</v>
      </c>
      <c r="C37" s="269" t="s">
        <v>828</v>
      </c>
      <c r="D37" s="254">
        <v>2011101014084</v>
      </c>
      <c r="E37" s="287" t="s">
        <v>932</v>
      </c>
      <c r="F37" s="234" t="s">
        <v>59</v>
      </c>
      <c r="G37" s="247">
        <v>106590000</v>
      </c>
      <c r="H37" s="256" t="s">
        <v>937</v>
      </c>
      <c r="I37" s="237">
        <v>1</v>
      </c>
      <c r="J37" s="292" t="s">
        <v>933</v>
      </c>
      <c r="K37" s="288"/>
      <c r="L37" s="13"/>
    </row>
    <row r="38" spans="1:12" ht="70.5" customHeight="1">
      <c r="A38" s="290" t="s">
        <v>829</v>
      </c>
      <c r="B38" s="291">
        <v>44652</v>
      </c>
      <c r="C38" s="269" t="s">
        <v>830</v>
      </c>
      <c r="D38" s="254">
        <v>5700150015680</v>
      </c>
      <c r="E38" s="287" t="s">
        <v>932</v>
      </c>
      <c r="F38" s="234" t="s">
        <v>59</v>
      </c>
      <c r="G38" s="247">
        <v>14872000</v>
      </c>
      <c r="H38" s="256" t="s">
        <v>937</v>
      </c>
      <c r="I38" s="237">
        <v>1</v>
      </c>
      <c r="J38" s="294" t="s">
        <v>934</v>
      </c>
      <c r="K38" s="288"/>
      <c r="L38" s="13"/>
    </row>
    <row r="39" spans="1:12" ht="70.5" customHeight="1">
      <c r="A39" s="290" t="s">
        <v>831</v>
      </c>
      <c r="B39" s="291">
        <v>44652</v>
      </c>
      <c r="C39" s="269" t="s">
        <v>832</v>
      </c>
      <c r="D39" s="254">
        <v>5010001134287</v>
      </c>
      <c r="E39" s="287" t="s">
        <v>932</v>
      </c>
      <c r="F39" s="234" t="s">
        <v>59</v>
      </c>
      <c r="G39" s="247" t="s">
        <v>833</v>
      </c>
      <c r="H39" s="256" t="s">
        <v>937</v>
      </c>
      <c r="I39" s="237">
        <v>1</v>
      </c>
      <c r="J39" s="292" t="s">
        <v>924</v>
      </c>
      <c r="K39" s="288"/>
      <c r="L39" s="13"/>
    </row>
    <row r="40" spans="1:12" ht="70.5" customHeight="1">
      <c r="A40" s="290" t="s">
        <v>834</v>
      </c>
      <c r="B40" s="291">
        <v>44652</v>
      </c>
      <c r="C40" s="269" t="s">
        <v>835</v>
      </c>
      <c r="D40" s="254">
        <v>6020001023868</v>
      </c>
      <c r="E40" s="287" t="s">
        <v>932</v>
      </c>
      <c r="F40" s="234" t="s">
        <v>59</v>
      </c>
      <c r="G40" s="247">
        <v>1009800</v>
      </c>
      <c r="H40" s="256" t="s">
        <v>937</v>
      </c>
      <c r="I40" s="237">
        <v>1</v>
      </c>
      <c r="J40" s="292" t="s">
        <v>924</v>
      </c>
      <c r="K40" s="288"/>
      <c r="L40" s="13"/>
    </row>
    <row r="41" spans="1:12" ht="70.5" customHeight="1">
      <c r="A41" s="290" t="s">
        <v>836</v>
      </c>
      <c r="B41" s="291">
        <v>44652</v>
      </c>
      <c r="C41" s="269" t="s">
        <v>117</v>
      </c>
      <c r="D41" s="254" t="s">
        <v>118</v>
      </c>
      <c r="E41" s="287" t="s">
        <v>932</v>
      </c>
      <c r="F41" s="234" t="s">
        <v>59</v>
      </c>
      <c r="G41" s="247">
        <v>2419164</v>
      </c>
      <c r="H41" s="256" t="s">
        <v>937</v>
      </c>
      <c r="I41" s="237">
        <v>1</v>
      </c>
      <c r="J41" s="292" t="s">
        <v>924</v>
      </c>
      <c r="K41" s="13"/>
      <c r="L41" s="13"/>
    </row>
    <row r="42" spans="1:12" ht="70.5" customHeight="1">
      <c r="A42" s="290" t="s">
        <v>837</v>
      </c>
      <c r="B42" s="291">
        <v>44652</v>
      </c>
      <c r="C42" s="269" t="s">
        <v>117</v>
      </c>
      <c r="D42" s="254" t="s">
        <v>118</v>
      </c>
      <c r="E42" s="287" t="s">
        <v>932</v>
      </c>
      <c r="F42" s="234" t="s">
        <v>59</v>
      </c>
      <c r="G42" s="247">
        <v>2325972</v>
      </c>
      <c r="H42" s="256" t="s">
        <v>937</v>
      </c>
      <c r="I42" s="237">
        <v>1</v>
      </c>
      <c r="J42" s="292" t="s">
        <v>924</v>
      </c>
      <c r="K42" s="13"/>
      <c r="L42" s="13"/>
    </row>
    <row r="43" spans="1:12" ht="70.5" customHeight="1">
      <c r="A43" s="290" t="s">
        <v>864</v>
      </c>
      <c r="B43" s="291">
        <v>44678</v>
      </c>
      <c r="C43" s="269" t="s">
        <v>865</v>
      </c>
      <c r="D43" s="254">
        <v>9370001015002</v>
      </c>
      <c r="E43" s="287" t="s">
        <v>932</v>
      </c>
      <c r="F43" s="234" t="s">
        <v>59</v>
      </c>
      <c r="G43" s="247">
        <v>1082950</v>
      </c>
      <c r="H43" s="256" t="s">
        <v>937</v>
      </c>
      <c r="I43" s="237">
        <v>1</v>
      </c>
      <c r="J43" s="294" t="s">
        <v>605</v>
      </c>
      <c r="K43" s="288"/>
      <c r="L43" s="13"/>
    </row>
    <row r="44" spans="1:12" ht="70.5" customHeight="1">
      <c r="A44" s="290" t="s">
        <v>866</v>
      </c>
      <c r="B44" s="291">
        <v>44678</v>
      </c>
      <c r="C44" s="269" t="s">
        <v>867</v>
      </c>
      <c r="D44" s="254">
        <v>9010001065116</v>
      </c>
      <c r="E44" s="287" t="s">
        <v>932</v>
      </c>
      <c r="F44" s="234" t="s">
        <v>59</v>
      </c>
      <c r="G44" s="247">
        <v>7562500</v>
      </c>
      <c r="H44" s="256" t="s">
        <v>937</v>
      </c>
      <c r="I44" s="237">
        <v>1</v>
      </c>
      <c r="J44" s="292" t="s">
        <v>924</v>
      </c>
      <c r="K44" s="13"/>
      <c r="L44" s="13"/>
    </row>
    <row r="45" spans="1:12" ht="70.5" customHeight="1">
      <c r="A45" s="290" t="s">
        <v>871</v>
      </c>
      <c r="B45" s="291">
        <v>44697</v>
      </c>
      <c r="C45" s="269" t="s">
        <v>115</v>
      </c>
      <c r="D45" s="254">
        <v>4010701000913</v>
      </c>
      <c r="E45" s="287" t="s">
        <v>932</v>
      </c>
      <c r="F45" s="234" t="s">
        <v>59</v>
      </c>
      <c r="G45" s="247">
        <v>1210000</v>
      </c>
      <c r="H45" s="256" t="s">
        <v>937</v>
      </c>
      <c r="I45" s="237">
        <v>1</v>
      </c>
      <c r="J45" s="294" t="s">
        <v>935</v>
      </c>
      <c r="K45" s="288"/>
      <c r="L45" s="13"/>
    </row>
    <row r="46" spans="1:12" ht="70.5" customHeight="1">
      <c r="A46" s="290" t="s">
        <v>872</v>
      </c>
      <c r="B46" s="291">
        <v>44700</v>
      </c>
      <c r="C46" s="269" t="s">
        <v>115</v>
      </c>
      <c r="D46" s="254">
        <v>4010701000913</v>
      </c>
      <c r="E46" s="287" t="s">
        <v>932</v>
      </c>
      <c r="F46" s="234" t="s">
        <v>59</v>
      </c>
      <c r="G46" s="247">
        <v>13165900</v>
      </c>
      <c r="H46" s="256" t="s">
        <v>937</v>
      </c>
      <c r="I46" s="237">
        <v>1</v>
      </c>
      <c r="J46" s="292" t="s">
        <v>936</v>
      </c>
      <c r="K46" s="288"/>
      <c r="L46" s="13"/>
    </row>
    <row r="47" spans="1:12" ht="70.5" customHeight="1">
      <c r="A47" s="290" t="s">
        <v>873</v>
      </c>
      <c r="B47" s="291">
        <v>44708</v>
      </c>
      <c r="C47" s="269" t="s">
        <v>874</v>
      </c>
      <c r="D47" s="254">
        <v>5700150015680</v>
      </c>
      <c r="E47" s="287" t="s">
        <v>932</v>
      </c>
      <c r="F47" s="234" t="s">
        <v>59</v>
      </c>
      <c r="G47" s="247">
        <v>1155000</v>
      </c>
      <c r="H47" s="256" t="s">
        <v>937</v>
      </c>
      <c r="I47" s="237">
        <v>1</v>
      </c>
      <c r="J47" s="292" t="s">
        <v>936</v>
      </c>
      <c r="K47" s="288"/>
      <c r="L47" s="13"/>
    </row>
    <row r="48" spans="1:11" ht="70.5" customHeight="1">
      <c r="A48" s="290"/>
      <c r="B48" s="291"/>
      <c r="C48" s="269"/>
      <c r="D48" s="254"/>
      <c r="E48" s="287"/>
      <c r="F48" s="289"/>
      <c r="G48" s="247"/>
      <c r="H48" s="236"/>
      <c r="I48" s="237"/>
      <c r="J48" s="295"/>
      <c r="K48" s="13"/>
    </row>
    <row r="49" spans="1:11" ht="70.5" customHeight="1">
      <c r="A49" s="290"/>
      <c r="B49" s="291"/>
      <c r="C49" s="269"/>
      <c r="D49" s="254"/>
      <c r="E49" s="287"/>
      <c r="F49" s="289"/>
      <c r="G49" s="247"/>
      <c r="H49" s="236"/>
      <c r="I49" s="237"/>
      <c r="J49" s="295"/>
      <c r="K49" s="13"/>
    </row>
    <row r="50" spans="1:11" ht="70.5" customHeight="1">
      <c r="A50" s="290"/>
      <c r="B50" s="291"/>
      <c r="C50" s="269"/>
      <c r="D50" s="254"/>
      <c r="E50" s="287"/>
      <c r="F50" s="289"/>
      <c r="G50" s="247"/>
      <c r="H50" s="236"/>
      <c r="I50" s="237"/>
      <c r="J50" s="295"/>
      <c r="K50" s="13"/>
    </row>
    <row r="51" spans="1:11" ht="70.5" customHeight="1">
      <c r="A51" s="290"/>
      <c r="B51" s="291"/>
      <c r="C51" s="269"/>
      <c r="D51" s="254"/>
      <c r="E51" s="287"/>
      <c r="F51" s="289"/>
      <c r="G51" s="247"/>
      <c r="H51" s="236"/>
      <c r="I51" s="237"/>
      <c r="J51" s="295"/>
      <c r="K51" s="13"/>
    </row>
    <row r="52" spans="1:11" ht="70.5" customHeight="1">
      <c r="A52" s="290"/>
      <c r="B52" s="291"/>
      <c r="C52" s="269"/>
      <c r="D52" s="254"/>
      <c r="E52" s="287"/>
      <c r="F52" s="289"/>
      <c r="G52" s="247"/>
      <c r="H52" s="236"/>
      <c r="I52" s="237"/>
      <c r="J52" s="295"/>
      <c r="K52" s="13"/>
    </row>
    <row r="53" spans="1:11" ht="70.5" customHeight="1">
      <c r="A53" s="290"/>
      <c r="B53" s="291"/>
      <c r="C53" s="269"/>
      <c r="D53" s="254"/>
      <c r="E53" s="287"/>
      <c r="F53" s="289"/>
      <c r="G53" s="247"/>
      <c r="H53" s="236"/>
      <c r="I53" s="237"/>
      <c r="J53" s="295"/>
      <c r="K53" s="13"/>
    </row>
    <row r="54" spans="1:11" ht="70.5" customHeight="1">
      <c r="A54" s="290"/>
      <c r="B54" s="291"/>
      <c r="C54" s="269"/>
      <c r="D54" s="254"/>
      <c r="E54" s="287"/>
      <c r="F54" s="289"/>
      <c r="G54" s="247"/>
      <c r="H54" s="236"/>
      <c r="I54" s="237"/>
      <c r="J54" s="295"/>
      <c r="K54" s="13"/>
    </row>
    <row r="55" spans="1:11" ht="70.5" customHeight="1">
      <c r="A55" s="290"/>
      <c r="B55" s="291"/>
      <c r="C55" s="269"/>
      <c r="D55" s="254"/>
      <c r="E55" s="287"/>
      <c r="F55" s="289"/>
      <c r="G55" s="247"/>
      <c r="H55" s="236"/>
      <c r="I55" s="237"/>
      <c r="J55" s="295"/>
      <c r="K55" s="13"/>
    </row>
    <row r="56" spans="1:11" ht="70.5" customHeight="1">
      <c r="A56" s="290"/>
      <c r="B56" s="291"/>
      <c r="C56" s="269"/>
      <c r="D56" s="254"/>
      <c r="E56" s="287"/>
      <c r="F56" s="289"/>
      <c r="G56" s="247"/>
      <c r="H56" s="236"/>
      <c r="I56" s="237"/>
      <c r="J56" s="295"/>
      <c r="K56" s="13"/>
    </row>
    <row r="57" spans="1:11" ht="70.5" customHeight="1">
      <c r="A57" s="290"/>
      <c r="B57" s="291"/>
      <c r="C57" s="269"/>
      <c r="D57" s="254"/>
      <c r="E57" s="287"/>
      <c r="F57" s="289"/>
      <c r="G57" s="247"/>
      <c r="H57" s="236"/>
      <c r="I57" s="237"/>
      <c r="J57" s="295"/>
      <c r="K57" s="13"/>
    </row>
    <row r="58" spans="1:11" ht="70.5" customHeight="1">
      <c r="A58" s="290"/>
      <c r="B58" s="291"/>
      <c r="C58" s="269"/>
      <c r="D58" s="254"/>
      <c r="E58" s="287"/>
      <c r="F58" s="289"/>
      <c r="G58" s="247"/>
      <c r="H58" s="236"/>
      <c r="I58" s="237"/>
      <c r="J58" s="295"/>
      <c r="K58" s="13"/>
    </row>
    <row r="59" spans="1:11" ht="70.5" customHeight="1">
      <c r="A59" s="290"/>
      <c r="B59" s="291"/>
      <c r="C59" s="269"/>
      <c r="D59" s="254"/>
      <c r="E59" s="287"/>
      <c r="F59" s="289"/>
      <c r="G59" s="247"/>
      <c r="H59" s="236"/>
      <c r="I59" s="237"/>
      <c r="J59" s="295"/>
      <c r="K59" s="13"/>
    </row>
    <row r="60" spans="1:11" ht="70.5" customHeight="1">
      <c r="A60" s="290"/>
      <c r="B60" s="291"/>
      <c r="C60" s="269"/>
      <c r="D60" s="254"/>
      <c r="E60" s="287"/>
      <c r="F60" s="289"/>
      <c r="G60" s="247"/>
      <c r="H60" s="236"/>
      <c r="I60" s="237"/>
      <c r="J60" s="295"/>
      <c r="K60" s="13"/>
    </row>
    <row r="61" spans="1:11" ht="70.5" customHeight="1">
      <c r="A61" s="290"/>
      <c r="B61" s="291"/>
      <c r="C61" s="269"/>
      <c r="D61" s="254"/>
      <c r="E61" s="287"/>
      <c r="F61" s="289"/>
      <c r="G61" s="247"/>
      <c r="H61" s="236"/>
      <c r="I61" s="237"/>
      <c r="J61" s="295"/>
      <c r="K61" s="13"/>
    </row>
    <row r="62" spans="1:11" ht="70.5" customHeight="1">
      <c r="A62" s="290"/>
      <c r="B62" s="291"/>
      <c r="C62" s="269"/>
      <c r="D62" s="254"/>
      <c r="E62" s="287"/>
      <c r="F62" s="289"/>
      <c r="G62" s="247"/>
      <c r="H62" s="236"/>
      <c r="I62" s="237"/>
      <c r="J62" s="295"/>
      <c r="K62" s="13"/>
    </row>
    <row r="63" spans="1:11" ht="70.5" customHeight="1">
      <c r="A63" s="290"/>
      <c r="B63" s="291"/>
      <c r="C63" s="269"/>
      <c r="D63" s="254"/>
      <c r="E63" s="287"/>
      <c r="F63" s="289"/>
      <c r="G63" s="247"/>
      <c r="H63" s="236"/>
      <c r="I63" s="237"/>
      <c r="J63" s="295"/>
      <c r="K63" s="13"/>
    </row>
    <row r="64" spans="1:11" ht="70.5" customHeight="1">
      <c r="A64" s="290"/>
      <c r="B64" s="291"/>
      <c r="C64" s="269"/>
      <c r="D64" s="254"/>
      <c r="E64" s="287"/>
      <c r="F64" s="289"/>
      <c r="G64" s="247"/>
      <c r="H64" s="236"/>
      <c r="I64" s="237"/>
      <c r="J64" s="295"/>
      <c r="K64" s="13"/>
    </row>
    <row r="65" spans="1:11" ht="70.5" customHeight="1">
      <c r="A65" s="290"/>
      <c r="B65" s="291"/>
      <c r="C65" s="269"/>
      <c r="D65" s="254"/>
      <c r="E65" s="287"/>
      <c r="F65" s="289"/>
      <c r="G65" s="247"/>
      <c r="H65" s="236"/>
      <c r="I65" s="237"/>
      <c r="J65" s="295"/>
      <c r="K65" s="13"/>
    </row>
    <row r="66" spans="1:11" ht="70.5" customHeight="1">
      <c r="A66" s="290"/>
      <c r="B66" s="291"/>
      <c r="C66" s="269"/>
      <c r="D66" s="254"/>
      <c r="E66" s="287"/>
      <c r="F66" s="289"/>
      <c r="G66" s="247"/>
      <c r="H66" s="236"/>
      <c r="I66" s="237"/>
      <c r="J66" s="295"/>
      <c r="K66" s="13"/>
    </row>
    <row r="67" spans="1:11" ht="70.5" customHeight="1">
      <c r="A67" s="290"/>
      <c r="B67" s="291"/>
      <c r="C67" s="269"/>
      <c r="D67" s="254"/>
      <c r="E67" s="287"/>
      <c r="F67" s="289"/>
      <c r="G67" s="247"/>
      <c r="H67" s="236"/>
      <c r="I67" s="237"/>
      <c r="J67" s="295"/>
      <c r="K67" s="13"/>
    </row>
    <row r="68" spans="1:11" ht="70.5" customHeight="1">
      <c r="A68" s="290"/>
      <c r="B68" s="291"/>
      <c r="C68" s="269"/>
      <c r="D68" s="254"/>
      <c r="E68" s="287"/>
      <c r="F68" s="289"/>
      <c r="G68" s="247"/>
      <c r="H68" s="236"/>
      <c r="I68" s="237"/>
      <c r="J68" s="295"/>
      <c r="K68" s="13"/>
    </row>
    <row r="69" spans="1:11" ht="70.5" customHeight="1">
      <c r="A69" s="290"/>
      <c r="B69" s="291"/>
      <c r="C69" s="269"/>
      <c r="D69" s="254"/>
      <c r="E69" s="287"/>
      <c r="F69" s="289"/>
      <c r="G69" s="247"/>
      <c r="H69" s="236"/>
      <c r="I69" s="237"/>
      <c r="J69" s="295"/>
      <c r="K69" s="13"/>
    </row>
    <row r="70" spans="1:11" ht="70.5" customHeight="1">
      <c r="A70" s="290"/>
      <c r="B70" s="291"/>
      <c r="C70" s="269"/>
      <c r="D70" s="254"/>
      <c r="E70" s="287"/>
      <c r="F70" s="289"/>
      <c r="G70" s="247"/>
      <c r="H70" s="236"/>
      <c r="I70" s="237"/>
      <c r="J70" s="295"/>
      <c r="K70" s="13"/>
    </row>
    <row r="71" spans="1:11" ht="70.5" customHeight="1">
      <c r="A71" s="290"/>
      <c r="B71" s="291"/>
      <c r="C71" s="269"/>
      <c r="D71" s="254"/>
      <c r="E71" s="287"/>
      <c r="F71" s="289"/>
      <c r="G71" s="247"/>
      <c r="H71" s="236"/>
      <c r="I71" s="237"/>
      <c r="J71" s="295"/>
      <c r="K71" s="13"/>
    </row>
    <row r="72" spans="1:11" ht="70.5" customHeight="1">
      <c r="A72" s="290"/>
      <c r="B72" s="291"/>
      <c r="C72" s="269"/>
      <c r="D72" s="254"/>
      <c r="E72" s="287"/>
      <c r="F72" s="289"/>
      <c r="G72" s="247"/>
      <c r="H72" s="236"/>
      <c r="I72" s="237"/>
      <c r="J72" s="295"/>
      <c r="K72" s="13"/>
    </row>
    <row r="73" spans="1:11" ht="70.5" customHeight="1">
      <c r="A73" s="290"/>
      <c r="B73" s="291"/>
      <c r="C73" s="269"/>
      <c r="D73" s="254"/>
      <c r="E73" s="287"/>
      <c r="F73" s="289"/>
      <c r="G73" s="247"/>
      <c r="H73" s="236"/>
      <c r="I73" s="237"/>
      <c r="J73" s="295"/>
      <c r="K73" s="13"/>
    </row>
    <row r="74" spans="1:11" ht="70.5" customHeight="1">
      <c r="A74" s="290"/>
      <c r="B74" s="291"/>
      <c r="C74" s="269"/>
      <c r="D74" s="254"/>
      <c r="E74" s="287"/>
      <c r="F74" s="289"/>
      <c r="G74" s="247"/>
      <c r="H74" s="236"/>
      <c r="I74" s="237"/>
      <c r="J74" s="295"/>
      <c r="K74" s="13"/>
    </row>
    <row r="75" spans="1:11" ht="70.5" customHeight="1">
      <c r="A75" s="290"/>
      <c r="B75" s="291"/>
      <c r="C75" s="269"/>
      <c r="D75" s="254"/>
      <c r="E75" s="287"/>
      <c r="F75" s="289"/>
      <c r="G75" s="247"/>
      <c r="H75" s="236"/>
      <c r="I75" s="237"/>
      <c r="J75" s="295"/>
      <c r="K75" s="13"/>
    </row>
    <row r="76" spans="1:11" ht="70.5" customHeight="1">
      <c r="A76" s="290"/>
      <c r="B76" s="291"/>
      <c r="C76" s="269"/>
      <c r="D76" s="254"/>
      <c r="E76" s="287"/>
      <c r="F76" s="289"/>
      <c r="G76" s="247"/>
      <c r="H76" s="236"/>
      <c r="I76" s="237"/>
      <c r="J76" s="295"/>
      <c r="K76" s="13"/>
    </row>
    <row r="77" spans="1:11" ht="70.5" customHeight="1">
      <c r="A77" s="290"/>
      <c r="B77" s="291"/>
      <c r="C77" s="269"/>
      <c r="D77" s="254"/>
      <c r="E77" s="287"/>
      <c r="F77" s="289"/>
      <c r="G77" s="247"/>
      <c r="H77" s="236"/>
      <c r="I77" s="237"/>
      <c r="J77" s="295"/>
      <c r="K77" s="13"/>
    </row>
    <row r="78" spans="1:11" ht="70.5" customHeight="1">
      <c r="A78" s="290"/>
      <c r="B78" s="291"/>
      <c r="C78" s="269"/>
      <c r="D78" s="254"/>
      <c r="E78" s="287"/>
      <c r="F78" s="289"/>
      <c r="G78" s="247"/>
      <c r="H78" s="236"/>
      <c r="I78" s="237"/>
      <c r="J78" s="295"/>
      <c r="K78" s="13"/>
    </row>
    <row r="79" spans="1:11" ht="70.5" customHeight="1">
      <c r="A79" s="290"/>
      <c r="B79" s="291"/>
      <c r="C79" s="269"/>
      <c r="D79" s="254"/>
      <c r="E79" s="287"/>
      <c r="F79" s="289"/>
      <c r="G79" s="247"/>
      <c r="H79" s="236"/>
      <c r="I79" s="237"/>
      <c r="J79" s="295"/>
      <c r="K79" s="13"/>
    </row>
    <row r="80" spans="1:11" ht="70.5" customHeight="1">
      <c r="A80" s="290"/>
      <c r="B80" s="291"/>
      <c r="C80" s="269"/>
      <c r="D80" s="254"/>
      <c r="E80" s="287"/>
      <c r="F80" s="289"/>
      <c r="G80" s="247"/>
      <c r="H80" s="236"/>
      <c r="I80" s="237"/>
      <c r="J80" s="295"/>
      <c r="K80" s="13"/>
    </row>
    <row r="81" spans="1:11" ht="70.5" customHeight="1">
      <c r="A81" s="290"/>
      <c r="B81" s="291"/>
      <c r="C81" s="269"/>
      <c r="D81" s="254"/>
      <c r="E81" s="287"/>
      <c r="F81" s="289"/>
      <c r="G81" s="247"/>
      <c r="H81" s="236"/>
      <c r="I81" s="237"/>
      <c r="J81" s="295"/>
      <c r="K81" s="13"/>
    </row>
    <row r="82" spans="1:11" ht="70.5" customHeight="1">
      <c r="A82" s="290"/>
      <c r="B82" s="291"/>
      <c r="C82" s="269"/>
      <c r="D82" s="254"/>
      <c r="E82" s="287"/>
      <c r="F82" s="289"/>
      <c r="G82" s="247"/>
      <c r="H82" s="236"/>
      <c r="I82" s="237"/>
      <c r="J82" s="295"/>
      <c r="K82" s="13"/>
    </row>
    <row r="83" spans="1:11" ht="70.5" customHeight="1">
      <c r="A83" s="290"/>
      <c r="B83" s="291"/>
      <c r="C83" s="269"/>
      <c r="D83" s="254"/>
      <c r="E83" s="287"/>
      <c r="F83" s="289"/>
      <c r="G83" s="247"/>
      <c r="H83" s="236"/>
      <c r="I83" s="237"/>
      <c r="J83" s="295"/>
      <c r="K83" s="13"/>
    </row>
    <row r="84" spans="1:11" ht="70.5" customHeight="1">
      <c r="A84" s="290"/>
      <c r="B84" s="291"/>
      <c r="C84" s="269"/>
      <c r="D84" s="254"/>
      <c r="E84" s="287"/>
      <c r="F84" s="289"/>
      <c r="G84" s="247"/>
      <c r="H84" s="236"/>
      <c r="I84" s="237"/>
      <c r="J84" s="295"/>
      <c r="K84" s="13"/>
    </row>
    <row r="85" spans="1:11" ht="70.5" customHeight="1">
      <c r="A85" s="290"/>
      <c r="B85" s="291"/>
      <c r="C85" s="269"/>
      <c r="D85" s="254"/>
      <c r="E85" s="287"/>
      <c r="F85" s="289"/>
      <c r="G85" s="247"/>
      <c r="H85" s="236"/>
      <c r="I85" s="237"/>
      <c r="J85" s="295"/>
      <c r="K85" s="13"/>
    </row>
    <row r="86" spans="1:11" ht="70.5" customHeight="1">
      <c r="A86" s="290"/>
      <c r="B86" s="291"/>
      <c r="C86" s="269"/>
      <c r="D86" s="254"/>
      <c r="E86" s="287"/>
      <c r="F86" s="289"/>
      <c r="G86" s="247"/>
      <c r="H86" s="236"/>
      <c r="I86" s="237"/>
      <c r="J86" s="295"/>
      <c r="K86" s="13"/>
    </row>
    <row r="87" spans="1:11" ht="70.5" customHeight="1">
      <c r="A87" s="290"/>
      <c r="B87" s="291"/>
      <c r="C87" s="269"/>
      <c r="D87" s="254"/>
      <c r="E87" s="287"/>
      <c r="F87" s="289"/>
      <c r="G87" s="247"/>
      <c r="H87" s="236"/>
      <c r="I87" s="237"/>
      <c r="J87" s="295"/>
      <c r="K87" s="13"/>
    </row>
    <row r="88" spans="1:11" ht="70.5" customHeight="1">
      <c r="A88" s="290"/>
      <c r="B88" s="291"/>
      <c r="C88" s="269"/>
      <c r="D88" s="254"/>
      <c r="E88" s="287"/>
      <c r="F88" s="289"/>
      <c r="G88" s="247"/>
      <c r="H88" s="236"/>
      <c r="I88" s="237"/>
      <c r="J88" s="295"/>
      <c r="K88" s="13"/>
    </row>
    <row r="89" spans="1:11" ht="70.5" customHeight="1">
      <c r="A89" s="290"/>
      <c r="B89" s="291"/>
      <c r="C89" s="269"/>
      <c r="D89" s="254"/>
      <c r="E89" s="287"/>
      <c r="F89" s="289"/>
      <c r="G89" s="247"/>
      <c r="H89" s="236"/>
      <c r="I89" s="237"/>
      <c r="J89" s="295"/>
      <c r="K89" s="13"/>
    </row>
    <row r="90" spans="1:11" ht="70.5" customHeight="1">
      <c r="A90" s="290"/>
      <c r="B90" s="291"/>
      <c r="C90" s="269"/>
      <c r="D90" s="254"/>
      <c r="E90" s="287"/>
      <c r="F90" s="289"/>
      <c r="G90" s="247"/>
      <c r="H90" s="236"/>
      <c r="I90" s="237"/>
      <c r="J90" s="295"/>
      <c r="K90" s="13"/>
    </row>
    <row r="91" spans="1:11" ht="70.5" customHeight="1">
      <c r="A91" s="290"/>
      <c r="B91" s="291"/>
      <c r="C91" s="269"/>
      <c r="D91" s="254"/>
      <c r="E91" s="287"/>
      <c r="F91" s="289"/>
      <c r="G91" s="247"/>
      <c r="H91" s="236"/>
      <c r="I91" s="237"/>
      <c r="J91" s="295"/>
      <c r="K91" s="13"/>
    </row>
    <row r="92" spans="1:11" ht="70.5" customHeight="1">
      <c r="A92" s="290"/>
      <c r="B92" s="291"/>
      <c r="C92" s="269"/>
      <c r="D92" s="254"/>
      <c r="E92" s="287"/>
      <c r="F92" s="289"/>
      <c r="G92" s="247"/>
      <c r="H92" s="236"/>
      <c r="I92" s="237"/>
      <c r="J92" s="295"/>
      <c r="K92" s="13"/>
    </row>
    <row r="93" spans="1:11" ht="70.5" customHeight="1">
      <c r="A93" s="290"/>
      <c r="B93" s="291"/>
      <c r="C93" s="269"/>
      <c r="D93" s="254"/>
      <c r="E93" s="287"/>
      <c r="F93" s="289"/>
      <c r="G93" s="247"/>
      <c r="H93" s="236"/>
      <c r="I93" s="237"/>
      <c r="J93" s="295"/>
      <c r="K93" s="13"/>
    </row>
    <row r="94" spans="1:11" ht="70.5" customHeight="1">
      <c r="A94" s="290"/>
      <c r="B94" s="291"/>
      <c r="C94" s="269"/>
      <c r="D94" s="254"/>
      <c r="E94" s="287"/>
      <c r="F94" s="289"/>
      <c r="G94" s="247"/>
      <c r="H94" s="236"/>
      <c r="I94" s="237"/>
      <c r="J94" s="295"/>
      <c r="K94" s="13"/>
    </row>
    <row r="95" spans="1:11" ht="70.5" customHeight="1">
      <c r="A95" s="290"/>
      <c r="B95" s="291"/>
      <c r="C95" s="269"/>
      <c r="D95" s="254"/>
      <c r="E95" s="287"/>
      <c r="F95" s="289"/>
      <c r="G95" s="247"/>
      <c r="H95" s="236"/>
      <c r="I95" s="237"/>
      <c r="J95" s="295"/>
      <c r="K95" s="13"/>
    </row>
    <row r="96" spans="1:11" ht="70.5" customHeight="1">
      <c r="A96" s="290"/>
      <c r="B96" s="291"/>
      <c r="C96" s="269"/>
      <c r="D96" s="254"/>
      <c r="E96" s="287"/>
      <c r="F96" s="289"/>
      <c r="G96" s="247"/>
      <c r="H96" s="236"/>
      <c r="I96" s="237"/>
      <c r="J96" s="295"/>
      <c r="K96" s="13"/>
    </row>
    <row r="97" spans="1:11" ht="70.5" customHeight="1">
      <c r="A97" s="290"/>
      <c r="B97" s="291"/>
      <c r="C97" s="269"/>
      <c r="D97" s="254"/>
      <c r="E97" s="287"/>
      <c r="F97" s="289"/>
      <c r="G97" s="247"/>
      <c r="H97" s="236"/>
      <c r="I97" s="237"/>
      <c r="J97" s="295"/>
      <c r="K97" s="13"/>
    </row>
    <row r="98" spans="1:11" ht="70.5" customHeight="1">
      <c r="A98" s="290"/>
      <c r="B98" s="291"/>
      <c r="C98" s="269"/>
      <c r="D98" s="254"/>
      <c r="E98" s="287"/>
      <c r="F98" s="289"/>
      <c r="G98" s="247"/>
      <c r="H98" s="236"/>
      <c r="I98" s="237"/>
      <c r="J98" s="295"/>
      <c r="K98" s="13"/>
    </row>
    <row r="99" spans="1:11" ht="70.5" customHeight="1">
      <c r="A99" s="290"/>
      <c r="B99" s="291"/>
      <c r="C99" s="269"/>
      <c r="D99" s="254"/>
      <c r="E99" s="287"/>
      <c r="F99" s="289"/>
      <c r="G99" s="247"/>
      <c r="H99" s="236"/>
      <c r="I99" s="237"/>
      <c r="J99" s="295"/>
      <c r="K99" s="13"/>
    </row>
    <row r="100" spans="1:11" ht="70.5" customHeight="1">
      <c r="A100" s="290"/>
      <c r="B100" s="291"/>
      <c r="C100" s="269"/>
      <c r="D100" s="254"/>
      <c r="E100" s="287"/>
      <c r="F100" s="289"/>
      <c r="G100" s="247"/>
      <c r="H100" s="236"/>
      <c r="I100" s="237"/>
      <c r="J100" s="295"/>
      <c r="K100" s="13"/>
    </row>
    <row r="101" spans="1:11" ht="70.5" customHeight="1">
      <c r="A101" s="290"/>
      <c r="B101" s="291"/>
      <c r="C101" s="269"/>
      <c r="D101" s="254"/>
      <c r="E101" s="287"/>
      <c r="F101" s="289"/>
      <c r="G101" s="247"/>
      <c r="H101" s="236"/>
      <c r="I101" s="237"/>
      <c r="J101" s="295"/>
      <c r="K101" s="13"/>
    </row>
    <row r="102" spans="1:11" ht="70.5" customHeight="1">
      <c r="A102" s="290"/>
      <c r="B102" s="291"/>
      <c r="C102" s="269"/>
      <c r="D102" s="254"/>
      <c r="E102" s="287"/>
      <c r="F102" s="289"/>
      <c r="G102" s="247"/>
      <c r="H102" s="236"/>
      <c r="I102" s="237"/>
      <c r="J102" s="295"/>
      <c r="K102" s="13"/>
    </row>
    <row r="103" spans="1:11" ht="70.5" customHeight="1">
      <c r="A103" s="290"/>
      <c r="B103" s="291"/>
      <c r="C103" s="269"/>
      <c r="D103" s="254"/>
      <c r="E103" s="287"/>
      <c r="F103" s="289"/>
      <c r="G103" s="247"/>
      <c r="H103" s="236"/>
      <c r="I103" s="237"/>
      <c r="J103" s="295"/>
      <c r="K103" s="13"/>
    </row>
    <row r="104" spans="1:11" ht="70.5" customHeight="1">
      <c r="A104" s="290"/>
      <c r="B104" s="291"/>
      <c r="C104" s="269"/>
      <c r="D104" s="254"/>
      <c r="E104" s="287"/>
      <c r="F104" s="289"/>
      <c r="G104" s="247"/>
      <c r="H104" s="236"/>
      <c r="I104" s="237"/>
      <c r="J104" s="295"/>
      <c r="K104" s="13"/>
    </row>
    <row r="105" spans="1:11" ht="70.5" customHeight="1">
      <c r="A105" s="290"/>
      <c r="B105" s="291"/>
      <c r="C105" s="269"/>
      <c r="D105" s="254"/>
      <c r="E105" s="287"/>
      <c r="F105" s="289"/>
      <c r="G105" s="247"/>
      <c r="H105" s="236"/>
      <c r="I105" s="237"/>
      <c r="J105" s="295"/>
      <c r="K105" s="13"/>
    </row>
    <row r="106" spans="1:11" ht="70.5" customHeight="1">
      <c r="A106" s="290"/>
      <c r="B106" s="291"/>
      <c r="C106" s="269"/>
      <c r="D106" s="254"/>
      <c r="E106" s="287"/>
      <c r="F106" s="289"/>
      <c r="G106" s="247"/>
      <c r="H106" s="236"/>
      <c r="I106" s="237"/>
      <c r="J106" s="295"/>
      <c r="K106" s="13"/>
    </row>
    <row r="107" spans="1:11" ht="70.5" customHeight="1">
      <c r="A107" s="290"/>
      <c r="B107" s="291"/>
      <c r="C107" s="269"/>
      <c r="D107" s="254"/>
      <c r="E107" s="287"/>
      <c r="F107" s="289"/>
      <c r="G107" s="247"/>
      <c r="H107" s="236"/>
      <c r="I107" s="237"/>
      <c r="J107" s="295"/>
      <c r="K107" s="13"/>
    </row>
    <row r="108" spans="1:11" ht="70.5" customHeight="1">
      <c r="A108" s="290"/>
      <c r="B108" s="291"/>
      <c r="C108" s="269"/>
      <c r="D108" s="254"/>
      <c r="E108" s="287"/>
      <c r="F108" s="289"/>
      <c r="G108" s="247"/>
      <c r="H108" s="236"/>
      <c r="I108" s="237"/>
      <c r="J108" s="295"/>
      <c r="K108" s="13"/>
    </row>
    <row r="109" spans="1:11" ht="70.5" customHeight="1">
      <c r="A109" s="290"/>
      <c r="B109" s="291"/>
      <c r="C109" s="269"/>
      <c r="D109" s="254"/>
      <c r="E109" s="287"/>
      <c r="F109" s="289"/>
      <c r="G109" s="247"/>
      <c r="H109" s="236"/>
      <c r="I109" s="237"/>
      <c r="J109" s="295"/>
      <c r="K109" s="13"/>
    </row>
    <row r="110" spans="1:11" ht="70.5" customHeight="1">
      <c r="A110" s="290"/>
      <c r="B110" s="291"/>
      <c r="C110" s="269"/>
      <c r="D110" s="254"/>
      <c r="E110" s="287"/>
      <c r="F110" s="289"/>
      <c r="G110" s="247"/>
      <c r="H110" s="236"/>
      <c r="I110" s="237"/>
      <c r="J110" s="295"/>
      <c r="K110" s="13"/>
    </row>
    <row r="111" spans="1:11" ht="70.5" customHeight="1">
      <c r="A111" s="290"/>
      <c r="B111" s="291"/>
      <c r="C111" s="269"/>
      <c r="D111" s="254"/>
      <c r="E111" s="287"/>
      <c r="F111" s="289"/>
      <c r="G111" s="247"/>
      <c r="H111" s="236"/>
      <c r="I111" s="237"/>
      <c r="J111" s="295"/>
      <c r="K111" s="13"/>
    </row>
    <row r="112" spans="1:11" ht="70.5" customHeight="1">
      <c r="A112" s="290"/>
      <c r="B112" s="291"/>
      <c r="C112" s="269"/>
      <c r="D112" s="254"/>
      <c r="E112" s="287"/>
      <c r="F112" s="289"/>
      <c r="G112" s="247"/>
      <c r="H112" s="236"/>
      <c r="I112" s="237"/>
      <c r="J112" s="295"/>
      <c r="K112" s="13"/>
    </row>
    <row r="113" spans="1:11" ht="70.5" customHeight="1">
      <c r="A113" s="290"/>
      <c r="B113" s="291"/>
      <c r="C113" s="269"/>
      <c r="D113" s="254"/>
      <c r="E113" s="287"/>
      <c r="F113" s="289"/>
      <c r="G113" s="247"/>
      <c r="H113" s="236"/>
      <c r="I113" s="237"/>
      <c r="J113" s="295"/>
      <c r="K113" s="13"/>
    </row>
    <row r="114" spans="1:11" ht="70.5" customHeight="1">
      <c r="A114" s="290"/>
      <c r="B114" s="291"/>
      <c r="C114" s="269"/>
      <c r="D114" s="254"/>
      <c r="E114" s="287"/>
      <c r="F114" s="289"/>
      <c r="G114" s="247"/>
      <c r="H114" s="236"/>
      <c r="I114" s="237"/>
      <c r="J114" s="295"/>
      <c r="K114" s="13"/>
    </row>
    <row r="115" spans="1:11" ht="70.5" customHeight="1">
      <c r="A115" s="290"/>
      <c r="B115" s="291"/>
      <c r="C115" s="269"/>
      <c r="D115" s="254"/>
      <c r="E115" s="287"/>
      <c r="F115" s="289"/>
      <c r="G115" s="247"/>
      <c r="H115" s="236"/>
      <c r="I115" s="237"/>
      <c r="J115" s="295"/>
      <c r="K115" s="13"/>
    </row>
    <row r="116" spans="1:11" ht="70.5" customHeight="1">
      <c r="A116" s="290"/>
      <c r="B116" s="291"/>
      <c r="C116" s="269"/>
      <c r="D116" s="254"/>
      <c r="E116" s="287"/>
      <c r="F116" s="289"/>
      <c r="G116" s="247"/>
      <c r="H116" s="236"/>
      <c r="I116" s="237"/>
      <c r="J116" s="295"/>
      <c r="K116" s="13"/>
    </row>
    <row r="117" spans="1:11" ht="70.5" customHeight="1">
      <c r="A117" s="290"/>
      <c r="B117" s="291"/>
      <c r="C117" s="269"/>
      <c r="D117" s="254"/>
      <c r="E117" s="287"/>
      <c r="F117" s="289"/>
      <c r="G117" s="247"/>
      <c r="H117" s="236"/>
      <c r="I117" s="237"/>
      <c r="J117" s="295"/>
      <c r="K117" s="13"/>
    </row>
    <row r="118" spans="1:11" ht="70.5" customHeight="1">
      <c r="A118" s="290"/>
      <c r="B118" s="291"/>
      <c r="C118" s="269"/>
      <c r="D118" s="254"/>
      <c r="E118" s="287"/>
      <c r="F118" s="289"/>
      <c r="G118" s="247"/>
      <c r="H118" s="236"/>
      <c r="I118" s="237"/>
      <c r="J118" s="295"/>
      <c r="K118" s="13"/>
    </row>
    <row r="119" spans="1:11" ht="70.5" customHeight="1">
      <c r="A119" s="290"/>
      <c r="B119" s="291"/>
      <c r="C119" s="269"/>
      <c r="D119" s="254"/>
      <c r="E119" s="287"/>
      <c r="F119" s="289"/>
      <c r="G119" s="247"/>
      <c r="H119" s="236"/>
      <c r="I119" s="237"/>
      <c r="J119" s="295"/>
      <c r="K119" s="13"/>
    </row>
    <row r="120" spans="1:11" ht="70.5" customHeight="1">
      <c r="A120" s="290"/>
      <c r="B120" s="291"/>
      <c r="C120" s="269"/>
      <c r="D120" s="254"/>
      <c r="E120" s="287"/>
      <c r="F120" s="289"/>
      <c r="G120" s="247"/>
      <c r="H120" s="236"/>
      <c r="I120" s="237"/>
      <c r="J120" s="295"/>
      <c r="K120" s="13"/>
    </row>
    <row r="121" spans="1:11" ht="70.5" customHeight="1">
      <c r="A121" s="290"/>
      <c r="B121" s="291"/>
      <c r="C121" s="269"/>
      <c r="D121" s="254"/>
      <c r="E121" s="287"/>
      <c r="F121" s="289"/>
      <c r="G121" s="247"/>
      <c r="H121" s="236"/>
      <c r="I121" s="237"/>
      <c r="J121" s="295"/>
      <c r="K121" s="13"/>
    </row>
    <row r="122" spans="1:11" ht="70.5" customHeight="1">
      <c r="A122" s="290"/>
      <c r="B122" s="291"/>
      <c r="C122" s="269"/>
      <c r="D122" s="254"/>
      <c r="E122" s="287"/>
      <c r="F122" s="289"/>
      <c r="G122" s="247"/>
      <c r="H122" s="236"/>
      <c r="I122" s="237"/>
      <c r="J122" s="295"/>
      <c r="K122" s="13"/>
    </row>
    <row r="123" spans="1:11" ht="70.5" customHeight="1">
      <c r="A123" s="290"/>
      <c r="B123" s="291"/>
      <c r="C123" s="269"/>
      <c r="D123" s="254"/>
      <c r="E123" s="287"/>
      <c r="F123" s="289"/>
      <c r="G123" s="247"/>
      <c r="H123" s="236"/>
      <c r="I123" s="237"/>
      <c r="J123" s="295"/>
      <c r="K123" s="13"/>
    </row>
    <row r="124" spans="1:11" ht="70.5" customHeight="1">
      <c r="A124" s="290"/>
      <c r="B124" s="291"/>
      <c r="C124" s="269"/>
      <c r="D124" s="254"/>
      <c r="E124" s="287"/>
      <c r="F124" s="289"/>
      <c r="G124" s="247"/>
      <c r="H124" s="236"/>
      <c r="I124" s="237"/>
      <c r="J124" s="295"/>
      <c r="K124" s="13"/>
    </row>
    <row r="125" spans="1:11" ht="70.5" customHeight="1">
      <c r="A125" s="290"/>
      <c r="B125" s="291"/>
      <c r="C125" s="269"/>
      <c r="D125" s="254"/>
      <c r="E125" s="287"/>
      <c r="F125" s="289"/>
      <c r="G125" s="247"/>
      <c r="H125" s="236"/>
      <c r="I125" s="237"/>
      <c r="J125" s="295"/>
      <c r="K125" s="13"/>
    </row>
    <row r="126" spans="1:11" ht="70.5" customHeight="1">
      <c r="A126" s="290"/>
      <c r="B126" s="291"/>
      <c r="C126" s="269"/>
      <c r="D126" s="254"/>
      <c r="E126" s="287"/>
      <c r="F126" s="289"/>
      <c r="G126" s="247"/>
      <c r="H126" s="236"/>
      <c r="I126" s="237"/>
      <c r="J126" s="295"/>
      <c r="K126" s="13"/>
    </row>
    <row r="127" spans="1:11" ht="70.5" customHeight="1">
      <c r="A127" s="290"/>
      <c r="B127" s="291"/>
      <c r="C127" s="269"/>
      <c r="D127" s="254"/>
      <c r="E127" s="287"/>
      <c r="F127" s="289"/>
      <c r="G127" s="247"/>
      <c r="H127" s="236"/>
      <c r="I127" s="237"/>
      <c r="J127" s="295"/>
      <c r="K127" s="13"/>
    </row>
    <row r="128" spans="1:11" ht="70.5" customHeight="1">
      <c r="A128" s="290"/>
      <c r="B128" s="291"/>
      <c r="C128" s="269"/>
      <c r="D128" s="254"/>
      <c r="E128" s="287"/>
      <c r="F128" s="289"/>
      <c r="G128" s="247"/>
      <c r="H128" s="236"/>
      <c r="I128" s="237"/>
      <c r="J128" s="295"/>
      <c r="K128" s="13"/>
    </row>
    <row r="129" spans="1:11" ht="70.5" customHeight="1">
      <c r="A129" s="290"/>
      <c r="B129" s="291"/>
      <c r="C129" s="269"/>
      <c r="D129" s="254"/>
      <c r="E129" s="287"/>
      <c r="F129" s="289"/>
      <c r="G129" s="247"/>
      <c r="H129" s="236"/>
      <c r="I129" s="237"/>
      <c r="J129" s="295"/>
      <c r="K129" s="13"/>
    </row>
    <row r="130" spans="1:11" ht="70.5" customHeight="1">
      <c r="A130" s="290"/>
      <c r="B130" s="291"/>
      <c r="C130" s="269"/>
      <c r="D130" s="254"/>
      <c r="E130" s="287"/>
      <c r="F130" s="289"/>
      <c r="G130" s="247"/>
      <c r="H130" s="236"/>
      <c r="I130" s="237"/>
      <c r="J130" s="295"/>
      <c r="K130" s="13"/>
    </row>
    <row r="131" spans="1:11" ht="70.5" customHeight="1">
      <c r="A131" s="290"/>
      <c r="B131" s="291"/>
      <c r="C131" s="269"/>
      <c r="D131" s="254"/>
      <c r="E131" s="287"/>
      <c r="F131" s="289"/>
      <c r="G131" s="247"/>
      <c r="H131" s="236"/>
      <c r="I131" s="237"/>
      <c r="J131" s="295"/>
      <c r="K131" s="13"/>
    </row>
    <row r="132" spans="1:11" ht="70.5" customHeight="1">
      <c r="A132" s="290"/>
      <c r="B132" s="291"/>
      <c r="C132" s="269"/>
      <c r="D132" s="254"/>
      <c r="E132" s="287"/>
      <c r="F132" s="289"/>
      <c r="G132" s="247"/>
      <c r="H132" s="236"/>
      <c r="I132" s="237"/>
      <c r="J132" s="295"/>
      <c r="K132" s="13"/>
    </row>
    <row r="133" spans="1:11" ht="70.5" customHeight="1">
      <c r="A133" s="290"/>
      <c r="B133" s="291"/>
      <c r="C133" s="269"/>
      <c r="D133" s="254"/>
      <c r="E133" s="287"/>
      <c r="F133" s="289"/>
      <c r="G133" s="247"/>
      <c r="H133" s="236"/>
      <c r="I133" s="237"/>
      <c r="J133" s="295"/>
      <c r="K133" s="13"/>
    </row>
    <row r="134" spans="1:11" ht="70.5" customHeight="1">
      <c r="A134" s="290"/>
      <c r="B134" s="291"/>
      <c r="C134" s="269"/>
      <c r="D134" s="254"/>
      <c r="E134" s="287"/>
      <c r="F134" s="289"/>
      <c r="G134" s="247"/>
      <c r="H134" s="236"/>
      <c r="I134" s="237"/>
      <c r="J134" s="295"/>
      <c r="K134" s="13"/>
    </row>
    <row r="135" spans="1:11" ht="70.5" customHeight="1">
      <c r="A135" s="290"/>
      <c r="B135" s="291"/>
      <c r="C135" s="269"/>
      <c r="D135" s="254"/>
      <c r="E135" s="287"/>
      <c r="F135" s="289"/>
      <c r="G135" s="247"/>
      <c r="H135" s="236"/>
      <c r="I135" s="237"/>
      <c r="J135" s="295"/>
      <c r="K135" s="13"/>
    </row>
    <row r="136" spans="1:11" ht="70.5" customHeight="1">
      <c r="A136" s="290"/>
      <c r="B136" s="291"/>
      <c r="C136" s="269"/>
      <c r="D136" s="254"/>
      <c r="E136" s="287"/>
      <c r="F136" s="289"/>
      <c r="G136" s="247"/>
      <c r="H136" s="236"/>
      <c r="I136" s="237"/>
      <c r="J136" s="295"/>
      <c r="K136" s="13"/>
    </row>
    <row r="137" spans="1:11" ht="70.5" customHeight="1">
      <c r="A137" s="290"/>
      <c r="B137" s="291"/>
      <c r="C137" s="269"/>
      <c r="D137" s="232"/>
      <c r="E137" s="287"/>
      <c r="F137" s="289"/>
      <c r="G137" s="293"/>
      <c r="H137" s="256"/>
      <c r="I137" s="237"/>
      <c r="J137" s="295"/>
      <c r="K137" s="13"/>
    </row>
    <row r="138" spans="1:11" ht="70.5" customHeight="1">
      <c r="A138" s="290"/>
      <c r="B138" s="291"/>
      <c r="C138" s="269"/>
      <c r="D138" s="254"/>
      <c r="E138" s="287"/>
      <c r="F138" s="289"/>
      <c r="G138" s="247"/>
      <c r="H138" s="256"/>
      <c r="I138" s="237"/>
      <c r="J138" s="295"/>
      <c r="K138" s="13"/>
    </row>
    <row r="139" spans="1:11" ht="70.5" customHeight="1">
      <c r="A139" s="290"/>
      <c r="B139" s="291"/>
      <c r="C139" s="269"/>
      <c r="D139" s="254"/>
      <c r="E139" s="287"/>
      <c r="F139" s="289"/>
      <c r="G139" s="247"/>
      <c r="H139" s="256"/>
      <c r="I139" s="237"/>
      <c r="J139" s="295"/>
      <c r="K139" s="13"/>
    </row>
    <row r="140" spans="1:11" ht="70.5" customHeight="1">
      <c r="A140" s="290"/>
      <c r="B140" s="291"/>
      <c r="C140" s="269"/>
      <c r="D140" s="254"/>
      <c r="E140" s="287"/>
      <c r="F140" s="289"/>
      <c r="G140" s="247"/>
      <c r="H140" s="256"/>
      <c r="I140" s="237"/>
      <c r="J140" s="295"/>
      <c r="K140" s="13"/>
    </row>
    <row r="141" spans="1:11" ht="70.5" customHeight="1">
      <c r="A141" s="290"/>
      <c r="B141" s="291"/>
      <c r="C141" s="269"/>
      <c r="D141" s="232"/>
      <c r="E141" s="287"/>
      <c r="F141" s="289"/>
      <c r="G141" s="293"/>
      <c r="H141" s="256"/>
      <c r="I141" s="237"/>
      <c r="J141" s="295"/>
      <c r="K141" s="13"/>
    </row>
    <row r="142" spans="1:11" ht="70.5" customHeight="1">
      <c r="A142" s="290"/>
      <c r="B142" s="291"/>
      <c r="C142" s="269"/>
      <c r="D142" s="254"/>
      <c r="E142" s="287"/>
      <c r="F142" s="289"/>
      <c r="G142" s="247"/>
      <c r="H142" s="256"/>
      <c r="I142" s="237"/>
      <c r="J142" s="295"/>
      <c r="K142" s="13"/>
    </row>
    <row r="143" spans="1:11" ht="70.5" customHeight="1">
      <c r="A143" s="290"/>
      <c r="B143" s="291"/>
      <c r="C143" s="269"/>
      <c r="D143" s="254"/>
      <c r="E143" s="287"/>
      <c r="F143" s="289"/>
      <c r="G143" s="247"/>
      <c r="H143" s="256"/>
      <c r="I143" s="237"/>
      <c r="J143" s="295"/>
      <c r="K143" s="13"/>
    </row>
    <row r="144" spans="1:11" ht="70.5" customHeight="1">
      <c r="A144" s="290"/>
      <c r="B144" s="291"/>
      <c r="C144" s="269"/>
      <c r="D144" s="254"/>
      <c r="E144" s="287"/>
      <c r="F144" s="289"/>
      <c r="G144" s="247"/>
      <c r="H144" s="256"/>
      <c r="I144" s="237"/>
      <c r="J144" s="295"/>
      <c r="K144" s="13"/>
    </row>
    <row r="145" spans="1:11" ht="70.5" customHeight="1">
      <c r="A145" s="290"/>
      <c r="B145" s="291"/>
      <c r="C145" s="269"/>
      <c r="D145" s="232"/>
      <c r="E145" s="287"/>
      <c r="F145" s="289"/>
      <c r="G145" s="293"/>
      <c r="H145" s="256"/>
      <c r="I145" s="237"/>
      <c r="J145" s="295"/>
      <c r="K145" s="13"/>
    </row>
    <row r="146" spans="1:11" ht="70.5" customHeight="1">
      <c r="A146" s="290"/>
      <c r="B146" s="291"/>
      <c r="C146" s="269"/>
      <c r="D146" s="254"/>
      <c r="E146" s="287"/>
      <c r="F146" s="289"/>
      <c r="G146" s="247"/>
      <c r="H146" s="256"/>
      <c r="I146" s="237"/>
      <c r="J146" s="295"/>
      <c r="K146" s="13"/>
    </row>
    <row r="147" spans="1:11" ht="70.5" customHeight="1">
      <c r="A147" s="290"/>
      <c r="B147" s="291"/>
      <c r="C147" s="269"/>
      <c r="D147" s="254"/>
      <c r="E147" s="287"/>
      <c r="F147" s="289"/>
      <c r="G147" s="247"/>
      <c r="H147" s="256"/>
      <c r="I147" s="237"/>
      <c r="J147" s="295"/>
      <c r="K147" s="13"/>
    </row>
    <row r="148" spans="1:11" ht="70.5" customHeight="1">
      <c r="A148" s="290"/>
      <c r="B148" s="291"/>
      <c r="C148" s="269"/>
      <c r="D148" s="254"/>
      <c r="E148" s="287"/>
      <c r="F148" s="289"/>
      <c r="G148" s="247"/>
      <c r="H148" s="256"/>
      <c r="I148" s="237"/>
      <c r="J148" s="295"/>
      <c r="K148" s="13"/>
    </row>
    <row r="149" spans="1:11" ht="70.5" customHeight="1">
      <c r="A149" s="290"/>
      <c r="B149" s="291"/>
      <c r="C149" s="269"/>
      <c r="D149" s="232"/>
      <c r="E149" s="287"/>
      <c r="F149" s="289"/>
      <c r="G149" s="293"/>
      <c r="H149" s="256"/>
      <c r="I149" s="237"/>
      <c r="J149" s="295"/>
      <c r="K149" s="13"/>
    </row>
    <row r="150" spans="1:11" ht="70.5" customHeight="1">
      <c r="A150" s="290"/>
      <c r="B150" s="291"/>
      <c r="C150" s="269"/>
      <c r="D150" s="254"/>
      <c r="E150" s="287"/>
      <c r="F150" s="289"/>
      <c r="G150" s="247"/>
      <c r="H150" s="256"/>
      <c r="I150" s="237"/>
      <c r="J150" s="295"/>
      <c r="K150" s="13"/>
    </row>
    <row r="151" spans="1:11" ht="70.5" customHeight="1">
      <c r="A151" s="290"/>
      <c r="B151" s="291"/>
      <c r="C151" s="269"/>
      <c r="D151" s="254"/>
      <c r="E151" s="287"/>
      <c r="F151" s="289"/>
      <c r="G151" s="247"/>
      <c r="H151" s="256"/>
      <c r="I151" s="237"/>
      <c r="J151" s="295"/>
      <c r="K151" s="13"/>
    </row>
    <row r="152" spans="1:11" ht="70.5" customHeight="1">
      <c r="A152" s="290"/>
      <c r="B152" s="291"/>
      <c r="C152" s="269"/>
      <c r="D152" s="254"/>
      <c r="E152" s="287"/>
      <c r="F152" s="289"/>
      <c r="G152" s="247"/>
      <c r="H152" s="256"/>
      <c r="I152" s="237"/>
      <c r="J152" s="295"/>
      <c r="K152" s="13"/>
    </row>
    <row r="153" spans="1:11" ht="70.5" customHeight="1">
      <c r="A153" s="290"/>
      <c r="B153" s="291"/>
      <c r="C153" s="269"/>
      <c r="D153" s="232"/>
      <c r="E153" s="287"/>
      <c r="F153" s="289"/>
      <c r="G153" s="293"/>
      <c r="H153" s="256"/>
      <c r="I153" s="237"/>
      <c r="J153" s="295"/>
      <c r="K153" s="13"/>
    </row>
    <row r="154" spans="1:10" ht="12.75">
      <c r="A154" s="19"/>
      <c r="B154" s="12"/>
      <c r="C154" s="12"/>
      <c r="D154" s="19"/>
      <c r="E154" s="12"/>
      <c r="F154" s="19"/>
      <c r="G154" s="296"/>
      <c r="H154" s="19"/>
      <c r="I154" s="297"/>
      <c r="J154" s="21"/>
    </row>
    <row r="155" spans="1:10" ht="12.75">
      <c r="A155" s="19"/>
      <c r="B155" s="12"/>
      <c r="C155" s="12"/>
      <c r="D155" s="19"/>
      <c r="E155" s="12"/>
      <c r="F155" s="19"/>
      <c r="G155" s="296"/>
      <c r="H155" s="19"/>
      <c r="I155" s="297"/>
      <c r="J155" s="21"/>
    </row>
    <row r="156" spans="1:10" ht="12.75">
      <c r="A156" s="19"/>
      <c r="B156" s="12"/>
      <c r="C156" s="12"/>
      <c r="D156" s="19"/>
      <c r="E156" s="12"/>
      <c r="F156" s="19"/>
      <c r="G156" s="296"/>
      <c r="H156" s="19"/>
      <c r="I156" s="297"/>
      <c r="J156" s="21"/>
    </row>
    <row r="157" spans="1:10" ht="12.75">
      <c r="A157" s="19"/>
      <c r="B157" s="12"/>
      <c r="C157" s="12"/>
      <c r="D157" s="19"/>
      <c r="E157" s="12"/>
      <c r="F157" s="19"/>
      <c r="G157" s="296"/>
      <c r="H157" s="19"/>
      <c r="I157" s="297"/>
      <c r="J157" s="21"/>
    </row>
    <row r="158" spans="1:10" ht="12.75">
      <c r="A158" s="19"/>
      <c r="B158" s="12"/>
      <c r="C158" s="12"/>
      <c r="D158" s="19"/>
      <c r="E158" s="12"/>
      <c r="F158" s="19"/>
      <c r="G158" s="296"/>
      <c r="H158" s="19"/>
      <c r="I158" s="297"/>
      <c r="J158" s="21"/>
    </row>
    <row r="159" spans="1:10" ht="12.75">
      <c r="A159" s="19"/>
      <c r="B159" s="12"/>
      <c r="C159" s="12"/>
      <c r="D159" s="19"/>
      <c r="E159" s="12"/>
      <c r="F159" s="19"/>
      <c r="G159" s="296"/>
      <c r="H159" s="19"/>
      <c r="I159" s="297"/>
      <c r="J159" s="21"/>
    </row>
    <row r="160" spans="1:10" ht="12.75">
      <c r="A160" s="19"/>
      <c r="B160" s="12"/>
      <c r="C160" s="12"/>
      <c r="D160" s="19"/>
      <c r="E160" s="12"/>
      <c r="F160" s="19"/>
      <c r="G160" s="296"/>
      <c r="H160" s="19"/>
      <c r="I160" s="297"/>
      <c r="J160" s="21"/>
    </row>
    <row r="161" spans="1:10" ht="12.75">
      <c r="A161" s="19"/>
      <c r="B161" s="12"/>
      <c r="C161" s="12"/>
      <c r="D161" s="19"/>
      <c r="E161" s="12"/>
      <c r="F161" s="19"/>
      <c r="G161" s="296"/>
      <c r="H161" s="19"/>
      <c r="I161" s="297"/>
      <c r="J161" s="21"/>
    </row>
    <row r="162" spans="1:10" ht="12.75">
      <c r="A162" s="19"/>
      <c r="B162" s="12"/>
      <c r="C162" s="12"/>
      <c r="D162" s="19"/>
      <c r="E162" s="12"/>
      <c r="F162" s="19"/>
      <c r="G162" s="296"/>
      <c r="H162" s="19"/>
      <c r="I162" s="297"/>
      <c r="J162" s="21"/>
    </row>
    <row r="163" spans="1:10" ht="12.75">
      <c r="A163" s="19"/>
      <c r="B163" s="12"/>
      <c r="C163" s="12"/>
      <c r="D163" s="19"/>
      <c r="E163" s="12"/>
      <c r="F163" s="19"/>
      <c r="G163" s="296"/>
      <c r="H163" s="19"/>
      <c r="I163" s="297"/>
      <c r="J163" s="21"/>
    </row>
    <row r="164" spans="1:10" ht="12.75">
      <c r="A164" s="19"/>
      <c r="B164" s="12"/>
      <c r="C164" s="12"/>
      <c r="D164" s="19"/>
      <c r="E164" s="12"/>
      <c r="F164" s="19"/>
      <c r="G164" s="296"/>
      <c r="H164" s="19"/>
      <c r="I164" s="297"/>
      <c r="J164" s="21"/>
    </row>
    <row r="165" spans="1:10" ht="12.75">
      <c r="A165" s="19"/>
      <c r="B165" s="12"/>
      <c r="C165" s="12"/>
      <c r="D165" s="19"/>
      <c r="E165" s="12"/>
      <c r="F165" s="19"/>
      <c r="G165" s="296"/>
      <c r="H165" s="19"/>
      <c r="I165" s="297"/>
      <c r="J165" s="21"/>
    </row>
    <row r="166" spans="1:10" ht="12.75">
      <c r="A166" s="19"/>
      <c r="B166" s="12"/>
      <c r="C166" s="12"/>
      <c r="D166" s="19"/>
      <c r="E166" s="12"/>
      <c r="F166" s="19"/>
      <c r="G166" s="296"/>
      <c r="H166" s="19"/>
      <c r="I166" s="297"/>
      <c r="J166" s="21"/>
    </row>
    <row r="167" spans="1:10" ht="12.75">
      <c r="A167" s="19"/>
      <c r="B167" s="12"/>
      <c r="C167" s="12"/>
      <c r="D167" s="19"/>
      <c r="E167" s="12"/>
      <c r="F167" s="19"/>
      <c r="G167" s="296"/>
      <c r="H167" s="19"/>
      <c r="I167" s="297"/>
      <c r="J167" s="21"/>
    </row>
    <row r="168" spans="1:10" ht="12.75">
      <c r="A168" s="19"/>
      <c r="B168" s="12"/>
      <c r="C168" s="12"/>
      <c r="D168" s="19"/>
      <c r="E168" s="12"/>
      <c r="F168" s="19"/>
      <c r="G168" s="296"/>
      <c r="H168" s="19"/>
      <c r="I168" s="297"/>
      <c r="J168" s="21"/>
    </row>
    <row r="169" spans="1:10" ht="12.75">
      <c r="A169" s="19"/>
      <c r="B169" s="12"/>
      <c r="C169" s="12"/>
      <c r="D169" s="19"/>
      <c r="E169" s="12"/>
      <c r="F169" s="19"/>
      <c r="G169" s="296"/>
      <c r="H169" s="19"/>
      <c r="I169" s="297"/>
      <c r="J169" s="21"/>
    </row>
    <row r="170" spans="1:10" ht="12.75">
      <c r="A170" s="19"/>
      <c r="B170" s="12"/>
      <c r="C170" s="12"/>
      <c r="D170" s="19"/>
      <c r="E170" s="12"/>
      <c r="F170" s="19"/>
      <c r="G170" s="296"/>
      <c r="H170" s="19"/>
      <c r="I170" s="297"/>
      <c r="J170" s="21"/>
    </row>
    <row r="171" spans="1:10" ht="12.75">
      <c r="A171" s="19"/>
      <c r="B171" s="12"/>
      <c r="C171" s="12"/>
      <c r="D171" s="19"/>
      <c r="E171" s="12"/>
      <c r="F171" s="19"/>
      <c r="G171" s="296"/>
      <c r="H171" s="19"/>
      <c r="I171" s="297"/>
      <c r="J171" s="21"/>
    </row>
    <row r="172" spans="1:10" ht="12.75">
      <c r="A172" s="19"/>
      <c r="B172" s="12"/>
      <c r="C172" s="12"/>
      <c r="D172" s="19"/>
      <c r="E172" s="12"/>
      <c r="F172" s="19"/>
      <c r="G172" s="296"/>
      <c r="H172" s="19"/>
      <c r="I172" s="297"/>
      <c r="J172" s="21"/>
    </row>
    <row r="173" spans="1:10" ht="12.75">
      <c r="A173" s="19"/>
      <c r="B173" s="12"/>
      <c r="C173" s="12"/>
      <c r="D173" s="19"/>
      <c r="E173" s="12"/>
      <c r="F173" s="19"/>
      <c r="G173" s="296"/>
      <c r="H173" s="19"/>
      <c r="I173" s="297"/>
      <c r="J173" s="21"/>
    </row>
    <row r="174" spans="1:10" ht="12.75">
      <c r="A174" s="19"/>
      <c r="B174" s="12"/>
      <c r="C174" s="12"/>
      <c r="D174" s="19"/>
      <c r="E174" s="12"/>
      <c r="F174" s="19"/>
      <c r="G174" s="296"/>
      <c r="H174" s="19"/>
      <c r="I174" s="297"/>
      <c r="J174" s="21"/>
    </row>
    <row r="175" spans="1:10" ht="12.75">
      <c r="A175" s="19"/>
      <c r="B175" s="12"/>
      <c r="C175" s="12"/>
      <c r="D175" s="19"/>
      <c r="E175" s="12"/>
      <c r="F175" s="19"/>
      <c r="G175" s="296"/>
      <c r="H175" s="19"/>
      <c r="I175" s="297"/>
      <c r="J175" s="21"/>
    </row>
    <row r="176" spans="1:10" ht="12.75">
      <c r="A176" s="19"/>
      <c r="B176" s="12"/>
      <c r="C176" s="12"/>
      <c r="D176" s="19"/>
      <c r="E176" s="12"/>
      <c r="F176" s="19"/>
      <c r="G176" s="296"/>
      <c r="H176" s="19"/>
      <c r="I176" s="297"/>
      <c r="J176" s="21"/>
    </row>
    <row r="177" spans="1:10" ht="12.75">
      <c r="A177" s="19"/>
      <c r="B177" s="12"/>
      <c r="C177" s="12"/>
      <c r="D177" s="19"/>
      <c r="E177" s="12"/>
      <c r="F177" s="19"/>
      <c r="G177" s="296"/>
      <c r="H177" s="19"/>
      <c r="I177" s="297"/>
      <c r="J177" s="21"/>
    </row>
    <row r="178" spans="1:10" ht="12.75">
      <c r="A178" s="19"/>
      <c r="B178" s="12"/>
      <c r="C178" s="12"/>
      <c r="D178" s="19"/>
      <c r="E178" s="12"/>
      <c r="F178" s="19"/>
      <c r="G178" s="296"/>
      <c r="H178" s="19"/>
      <c r="I178" s="297"/>
      <c r="J178" s="21"/>
    </row>
    <row r="179" spans="1:10" ht="12.75">
      <c r="A179" s="19"/>
      <c r="B179" s="12"/>
      <c r="C179" s="12"/>
      <c r="D179" s="19"/>
      <c r="E179" s="12"/>
      <c r="F179" s="19"/>
      <c r="G179" s="296"/>
      <c r="H179" s="19"/>
      <c r="I179" s="297"/>
      <c r="J179" s="21"/>
    </row>
    <row r="180" spans="1:10" ht="12.75">
      <c r="A180" s="19"/>
      <c r="B180" s="12"/>
      <c r="C180" s="12"/>
      <c r="D180" s="19"/>
      <c r="E180" s="12"/>
      <c r="F180" s="19"/>
      <c r="G180" s="296"/>
      <c r="H180" s="19"/>
      <c r="I180" s="297"/>
      <c r="J180" s="21"/>
    </row>
    <row r="181" spans="1:10" ht="12.75">
      <c r="A181" s="19"/>
      <c r="B181" s="12"/>
      <c r="C181" s="12"/>
      <c r="D181" s="19"/>
      <c r="E181" s="12"/>
      <c r="F181" s="19"/>
      <c r="G181" s="296"/>
      <c r="H181" s="19"/>
      <c r="I181" s="297"/>
      <c r="J181" s="21"/>
    </row>
    <row r="182" spans="1:10" ht="12.75">
      <c r="A182" s="19"/>
      <c r="B182" s="12"/>
      <c r="C182" s="12"/>
      <c r="D182" s="19"/>
      <c r="E182" s="12"/>
      <c r="F182" s="19"/>
      <c r="G182" s="296"/>
      <c r="H182" s="19"/>
      <c r="I182" s="297"/>
      <c r="J182" s="21"/>
    </row>
    <row r="183" spans="1:10" ht="12.75">
      <c r="A183" s="19"/>
      <c r="B183" s="12"/>
      <c r="C183" s="12"/>
      <c r="D183" s="19"/>
      <c r="E183" s="12"/>
      <c r="F183" s="19"/>
      <c r="G183" s="296"/>
      <c r="H183" s="19"/>
      <c r="I183" s="297"/>
      <c r="J183" s="21"/>
    </row>
    <row r="184" spans="1:10" ht="12.75">
      <c r="A184" s="19"/>
      <c r="B184" s="12"/>
      <c r="C184" s="12"/>
      <c r="D184" s="19"/>
      <c r="E184" s="12"/>
      <c r="F184" s="19"/>
      <c r="G184" s="296"/>
      <c r="H184" s="19"/>
      <c r="I184" s="297"/>
      <c r="J184" s="21"/>
    </row>
    <row r="185" spans="1:10" ht="12.75">
      <c r="A185" s="19"/>
      <c r="B185" s="12"/>
      <c r="C185" s="12"/>
      <c r="D185" s="19"/>
      <c r="E185" s="12"/>
      <c r="F185" s="19"/>
      <c r="G185" s="296"/>
      <c r="H185" s="19"/>
      <c r="I185" s="297"/>
      <c r="J185" s="21"/>
    </row>
    <row r="186" spans="1:10" ht="12.75">
      <c r="A186" s="19"/>
      <c r="B186" s="12"/>
      <c r="C186" s="12"/>
      <c r="D186" s="19"/>
      <c r="E186" s="12"/>
      <c r="F186" s="19"/>
      <c r="G186" s="296"/>
      <c r="H186" s="19"/>
      <c r="I186" s="297"/>
      <c r="J186" s="21"/>
    </row>
    <row r="187" spans="1:10" ht="12.75">
      <c r="A187" s="19"/>
      <c r="B187" s="12"/>
      <c r="C187" s="12"/>
      <c r="D187" s="19"/>
      <c r="E187" s="12"/>
      <c r="F187" s="19"/>
      <c r="G187" s="296"/>
      <c r="H187" s="19"/>
      <c r="I187" s="297"/>
      <c r="J187" s="21"/>
    </row>
    <row r="188" spans="1:10" ht="12.75">
      <c r="A188" s="19"/>
      <c r="B188" s="12"/>
      <c r="C188" s="12"/>
      <c r="D188" s="19"/>
      <c r="E188" s="12"/>
      <c r="F188" s="19"/>
      <c r="G188" s="296"/>
      <c r="H188" s="19"/>
      <c r="I188" s="297"/>
      <c r="J188" s="21"/>
    </row>
    <row r="189" spans="1:10" ht="12.75">
      <c r="A189" s="19"/>
      <c r="B189" s="12"/>
      <c r="C189" s="12"/>
      <c r="D189" s="19"/>
      <c r="E189" s="12"/>
      <c r="F189" s="19"/>
      <c r="G189" s="296"/>
      <c r="H189" s="19"/>
      <c r="I189" s="297"/>
      <c r="J189" s="21"/>
    </row>
    <row r="190" spans="1:10" ht="12.75">
      <c r="A190" s="19"/>
      <c r="B190" s="12"/>
      <c r="C190" s="12"/>
      <c r="D190" s="19"/>
      <c r="E190" s="12"/>
      <c r="F190" s="19"/>
      <c r="G190" s="296"/>
      <c r="H190" s="19"/>
      <c r="I190" s="297"/>
      <c r="J190" s="21"/>
    </row>
    <row r="191" spans="1:10" ht="12.75">
      <c r="A191" s="19"/>
      <c r="B191" s="12"/>
      <c r="C191" s="12"/>
      <c r="D191" s="19"/>
      <c r="E191" s="12"/>
      <c r="F191" s="19"/>
      <c r="G191" s="296"/>
      <c r="H191" s="19"/>
      <c r="I191" s="297"/>
      <c r="J191" s="21"/>
    </row>
    <row r="192" spans="1:10" ht="12.75">
      <c r="A192" s="19"/>
      <c r="B192" s="12"/>
      <c r="C192" s="12"/>
      <c r="D192" s="19"/>
      <c r="E192" s="12"/>
      <c r="F192" s="19"/>
      <c r="G192" s="296"/>
      <c r="H192" s="19"/>
      <c r="I192" s="297"/>
      <c r="J192" s="21"/>
    </row>
    <row r="193" spans="1:10" ht="12.75">
      <c r="A193" s="19"/>
      <c r="B193" s="12"/>
      <c r="C193" s="12"/>
      <c r="D193" s="19"/>
      <c r="E193" s="12"/>
      <c r="F193" s="19"/>
      <c r="G193" s="296"/>
      <c r="H193" s="19"/>
      <c r="I193" s="297"/>
      <c r="J193" s="21"/>
    </row>
    <row r="194" spans="1:10" ht="12.75">
      <c r="A194" s="19"/>
      <c r="B194" s="12"/>
      <c r="C194" s="12"/>
      <c r="D194" s="19"/>
      <c r="E194" s="12"/>
      <c r="F194" s="19"/>
      <c r="G194" s="296"/>
      <c r="H194" s="19"/>
      <c r="I194" s="297"/>
      <c r="J194" s="21"/>
    </row>
    <row r="195" spans="1:10" ht="12.75">
      <c r="A195" s="19"/>
      <c r="B195" s="12"/>
      <c r="C195" s="12"/>
      <c r="D195" s="19"/>
      <c r="E195" s="12"/>
      <c r="F195" s="19"/>
      <c r="G195" s="296"/>
      <c r="H195" s="19"/>
      <c r="I195" s="297"/>
      <c r="J195" s="21"/>
    </row>
    <row r="196" spans="1:10" ht="12.75">
      <c r="A196" s="19"/>
      <c r="B196" s="12"/>
      <c r="C196" s="12"/>
      <c r="D196" s="19"/>
      <c r="E196" s="12"/>
      <c r="F196" s="19"/>
      <c r="G196" s="296"/>
      <c r="H196" s="19"/>
      <c r="I196" s="297"/>
      <c r="J196" s="21"/>
    </row>
    <row r="197" spans="1:10" ht="12.75">
      <c r="A197" s="19"/>
      <c r="B197" s="12"/>
      <c r="C197" s="12"/>
      <c r="D197" s="19"/>
      <c r="E197" s="12"/>
      <c r="F197" s="19"/>
      <c r="G197" s="296"/>
      <c r="H197" s="19"/>
      <c r="I197" s="297"/>
      <c r="J197" s="21"/>
    </row>
    <row r="198" spans="1:10" ht="12.75">
      <c r="A198" s="19"/>
      <c r="B198" s="12"/>
      <c r="C198" s="12"/>
      <c r="D198" s="19"/>
      <c r="E198" s="12"/>
      <c r="F198" s="19"/>
      <c r="G198" s="296"/>
      <c r="H198" s="19"/>
      <c r="I198" s="297"/>
      <c r="J198" s="21"/>
    </row>
    <row r="199" spans="1:9" ht="12.75">
      <c r="A199" s="19"/>
      <c r="B199" s="12"/>
      <c r="C199" s="12"/>
      <c r="D199" s="19"/>
      <c r="E199" s="12"/>
      <c r="F199" s="19"/>
      <c r="G199" s="296"/>
      <c r="H199" s="19"/>
      <c r="I199" s="298"/>
    </row>
    <row r="200" spans="1:9" ht="12.75">
      <c r="A200" s="19"/>
      <c r="B200" s="12"/>
      <c r="C200" s="12"/>
      <c r="D200" s="19"/>
      <c r="E200" s="12"/>
      <c r="F200" s="19"/>
      <c r="G200" s="296"/>
      <c r="H200" s="19"/>
      <c r="I200" s="298"/>
    </row>
    <row r="201" spans="1:9" ht="12.75">
      <c r="A201" s="19"/>
      <c r="B201" s="12"/>
      <c r="C201" s="12"/>
      <c r="D201" s="19"/>
      <c r="E201" s="12"/>
      <c r="F201" s="19"/>
      <c r="G201" s="296"/>
      <c r="H201" s="19"/>
      <c r="I201" s="298"/>
    </row>
    <row r="202" spans="1:9" ht="12.75">
      <c r="A202" s="19"/>
      <c r="B202" s="12"/>
      <c r="C202" s="12"/>
      <c r="D202" s="19"/>
      <c r="E202" s="12"/>
      <c r="F202" s="19"/>
      <c r="G202" s="296"/>
      <c r="H202" s="19"/>
      <c r="I202" s="298"/>
    </row>
    <row r="203" spans="1:9" ht="12.75">
      <c r="A203" s="19"/>
      <c r="B203" s="12"/>
      <c r="C203" s="12"/>
      <c r="D203" s="19"/>
      <c r="E203" s="12"/>
      <c r="F203" s="19"/>
      <c r="G203" s="296"/>
      <c r="H203" s="19"/>
      <c r="I203" s="298"/>
    </row>
    <row r="204" spans="1:9" ht="12.75">
      <c r="A204" s="19"/>
      <c r="B204" s="12"/>
      <c r="C204" s="12"/>
      <c r="D204" s="19"/>
      <c r="E204" s="12"/>
      <c r="F204" s="19"/>
      <c r="G204" s="296"/>
      <c r="H204" s="19"/>
      <c r="I204" s="298"/>
    </row>
    <row r="205" spans="1:9" ht="12.75">
      <c r="A205" s="19"/>
      <c r="B205" s="12"/>
      <c r="C205" s="12"/>
      <c r="D205" s="19"/>
      <c r="E205" s="12"/>
      <c r="F205" s="19"/>
      <c r="G205" s="296"/>
      <c r="H205" s="19"/>
      <c r="I205" s="298"/>
    </row>
    <row r="206" spans="1:9" ht="12.75">
      <c r="A206" s="19"/>
      <c r="B206" s="12"/>
      <c r="C206" s="12"/>
      <c r="D206" s="19"/>
      <c r="E206" s="12"/>
      <c r="F206" s="19"/>
      <c r="G206" s="296"/>
      <c r="H206" s="19"/>
      <c r="I206" s="298"/>
    </row>
    <row r="207" spans="1:9" ht="12.75">
      <c r="A207" s="19"/>
      <c r="B207" s="12"/>
      <c r="C207" s="12"/>
      <c r="D207" s="19"/>
      <c r="E207" s="12"/>
      <c r="F207" s="19"/>
      <c r="G207" s="296"/>
      <c r="H207" s="19"/>
      <c r="I207" s="298"/>
    </row>
    <row r="208" spans="1:9" ht="12.75">
      <c r="A208" s="19"/>
      <c r="B208" s="12"/>
      <c r="C208" s="12"/>
      <c r="D208" s="19"/>
      <c r="E208" s="12"/>
      <c r="F208" s="19"/>
      <c r="G208" s="296"/>
      <c r="H208" s="19"/>
      <c r="I208" s="298"/>
    </row>
    <row r="209" spans="1:9" ht="12.75">
      <c r="A209" s="19"/>
      <c r="B209" s="12"/>
      <c r="C209" s="12"/>
      <c r="D209" s="19"/>
      <c r="E209" s="12"/>
      <c r="F209" s="19"/>
      <c r="G209" s="296"/>
      <c r="H209" s="19"/>
      <c r="I209" s="298"/>
    </row>
    <row r="210" spans="1:9" ht="12.75">
      <c r="A210" s="19"/>
      <c r="B210" s="12"/>
      <c r="C210" s="12"/>
      <c r="D210" s="19"/>
      <c r="E210" s="12"/>
      <c r="F210" s="19"/>
      <c r="G210" s="296"/>
      <c r="H210" s="19"/>
      <c r="I210" s="298"/>
    </row>
    <row r="211" spans="1:9" ht="12.75">
      <c r="A211" s="19"/>
      <c r="B211" s="12"/>
      <c r="C211" s="12"/>
      <c r="D211" s="19"/>
      <c r="E211" s="12"/>
      <c r="F211" s="19"/>
      <c r="G211" s="296"/>
      <c r="H211" s="19"/>
      <c r="I211" s="298"/>
    </row>
    <row r="212" spans="1:9" ht="12.75">
      <c r="A212" s="19"/>
      <c r="B212" s="12"/>
      <c r="C212" s="12"/>
      <c r="D212" s="19"/>
      <c r="E212" s="12"/>
      <c r="F212" s="19"/>
      <c r="G212" s="296"/>
      <c r="H212" s="19"/>
      <c r="I212" s="298"/>
    </row>
    <row r="213" spans="1:9" ht="12.75">
      <c r="A213" s="19"/>
      <c r="B213" s="12"/>
      <c r="C213" s="12"/>
      <c r="D213" s="19"/>
      <c r="E213" s="12"/>
      <c r="F213" s="19"/>
      <c r="G213" s="296"/>
      <c r="H213" s="19"/>
      <c r="I213" s="298"/>
    </row>
    <row r="214" spans="1:9" ht="12.75">
      <c r="A214" s="19"/>
      <c r="B214" s="12"/>
      <c r="C214" s="12"/>
      <c r="D214" s="19"/>
      <c r="E214" s="12"/>
      <c r="F214" s="19"/>
      <c r="G214" s="296"/>
      <c r="H214" s="19"/>
      <c r="I214" s="298"/>
    </row>
    <row r="215" spans="1:9" ht="12.75">
      <c r="A215" s="19"/>
      <c r="B215" s="12"/>
      <c r="C215" s="12"/>
      <c r="D215" s="19"/>
      <c r="E215" s="12"/>
      <c r="F215" s="19"/>
      <c r="G215" s="296"/>
      <c r="H215" s="19"/>
      <c r="I215" s="298"/>
    </row>
    <row r="216" spans="1:9" ht="12.75">
      <c r="A216" s="19"/>
      <c r="B216" s="12"/>
      <c r="C216" s="12"/>
      <c r="D216" s="19"/>
      <c r="E216" s="12"/>
      <c r="F216" s="19"/>
      <c r="G216" s="296"/>
      <c r="H216" s="19"/>
      <c r="I216" s="298"/>
    </row>
    <row r="217" spans="1:9" ht="12.75">
      <c r="A217" s="19"/>
      <c r="B217" s="12"/>
      <c r="C217" s="12"/>
      <c r="D217" s="19"/>
      <c r="E217" s="12"/>
      <c r="F217" s="19"/>
      <c r="G217" s="296"/>
      <c r="H217" s="19"/>
      <c r="I217" s="298"/>
    </row>
    <row r="218" spans="1:9" ht="12.75">
      <c r="A218" s="19"/>
      <c r="B218" s="12"/>
      <c r="C218" s="12"/>
      <c r="D218" s="19"/>
      <c r="E218" s="12"/>
      <c r="F218" s="19"/>
      <c r="G218" s="296"/>
      <c r="H218" s="19"/>
      <c r="I218" s="298"/>
    </row>
    <row r="219" spans="1:9" ht="12.75">
      <c r="A219" s="19"/>
      <c r="B219" s="12"/>
      <c r="C219" s="12"/>
      <c r="D219" s="19"/>
      <c r="E219" s="12"/>
      <c r="F219" s="19"/>
      <c r="G219" s="296"/>
      <c r="H219" s="19"/>
      <c r="I219" s="298"/>
    </row>
    <row r="220" spans="1:9" ht="12.75">
      <c r="A220" s="19"/>
      <c r="B220" s="12"/>
      <c r="C220" s="12"/>
      <c r="D220" s="19"/>
      <c r="E220" s="12"/>
      <c r="F220" s="19"/>
      <c r="G220" s="296"/>
      <c r="H220" s="19"/>
      <c r="I220" s="298"/>
    </row>
    <row r="221" spans="1:9" ht="12.75">
      <c r="A221" s="19"/>
      <c r="B221" s="12"/>
      <c r="C221" s="12"/>
      <c r="D221" s="19"/>
      <c r="E221" s="12"/>
      <c r="F221" s="19"/>
      <c r="G221" s="296"/>
      <c r="H221" s="19"/>
      <c r="I221" s="298"/>
    </row>
    <row r="222" spans="1:9" ht="12.75">
      <c r="A222" s="19"/>
      <c r="B222" s="12"/>
      <c r="C222" s="12"/>
      <c r="D222" s="19"/>
      <c r="E222" s="12"/>
      <c r="F222" s="19"/>
      <c r="G222" s="296"/>
      <c r="H222" s="19"/>
      <c r="I222" s="298"/>
    </row>
    <row r="223" spans="1:9" ht="12.75">
      <c r="A223" s="19"/>
      <c r="B223" s="12"/>
      <c r="C223" s="12"/>
      <c r="D223" s="19"/>
      <c r="E223" s="12"/>
      <c r="F223" s="19"/>
      <c r="G223" s="296"/>
      <c r="H223" s="19"/>
      <c r="I223" s="298"/>
    </row>
    <row r="224" spans="1:9" ht="12.75">
      <c r="A224" s="19"/>
      <c r="B224" s="12"/>
      <c r="C224" s="12"/>
      <c r="D224" s="19"/>
      <c r="E224" s="12"/>
      <c r="F224" s="19"/>
      <c r="G224" s="296"/>
      <c r="H224" s="19"/>
      <c r="I224" s="298"/>
    </row>
    <row r="225" spans="1:9" ht="12.75">
      <c r="A225" s="19"/>
      <c r="B225" s="12"/>
      <c r="C225" s="12"/>
      <c r="D225" s="19"/>
      <c r="E225" s="12"/>
      <c r="F225" s="19"/>
      <c r="G225" s="296"/>
      <c r="H225" s="19"/>
      <c r="I225" s="298"/>
    </row>
    <row r="226" spans="1:9" ht="12.75">
      <c r="A226" s="19"/>
      <c r="B226" s="12"/>
      <c r="C226" s="12"/>
      <c r="D226" s="19"/>
      <c r="E226" s="12"/>
      <c r="F226" s="19"/>
      <c r="G226" s="296"/>
      <c r="H226" s="19"/>
      <c r="I226" s="298"/>
    </row>
    <row r="227" spans="1:9" ht="12.75">
      <c r="A227" s="19"/>
      <c r="B227" s="12"/>
      <c r="C227" s="12"/>
      <c r="D227" s="19"/>
      <c r="E227" s="12"/>
      <c r="F227" s="19"/>
      <c r="G227" s="296"/>
      <c r="H227" s="19"/>
      <c r="I227" s="298"/>
    </row>
    <row r="228" spans="1:9" ht="12.75">
      <c r="A228" s="19"/>
      <c r="B228" s="12"/>
      <c r="C228" s="12"/>
      <c r="D228" s="19"/>
      <c r="E228" s="12"/>
      <c r="F228" s="19"/>
      <c r="G228" s="296"/>
      <c r="H228" s="19"/>
      <c r="I228" s="298"/>
    </row>
    <row r="229" spans="1:9" ht="12.75">
      <c r="A229" s="19"/>
      <c r="B229" s="12"/>
      <c r="C229" s="12"/>
      <c r="D229" s="19"/>
      <c r="E229" s="12"/>
      <c r="F229" s="19"/>
      <c r="G229" s="296"/>
      <c r="H229" s="19"/>
      <c r="I229" s="298"/>
    </row>
    <row r="230" spans="1:9" ht="12.75">
      <c r="A230" s="19"/>
      <c r="B230" s="12"/>
      <c r="C230" s="12"/>
      <c r="D230" s="19"/>
      <c r="E230" s="12"/>
      <c r="F230" s="19"/>
      <c r="G230" s="296"/>
      <c r="H230" s="19"/>
      <c r="I230" s="298"/>
    </row>
    <row r="231" spans="1:9" ht="12.75">
      <c r="A231" s="19"/>
      <c r="B231" s="12"/>
      <c r="C231" s="12"/>
      <c r="D231" s="19"/>
      <c r="E231" s="12"/>
      <c r="F231" s="19"/>
      <c r="G231" s="296"/>
      <c r="H231" s="19"/>
      <c r="I231" s="298"/>
    </row>
    <row r="232" spans="1:9" ht="12.75">
      <c r="A232" s="19"/>
      <c r="B232" s="12"/>
      <c r="C232" s="12"/>
      <c r="D232" s="19"/>
      <c r="E232" s="12"/>
      <c r="F232" s="19"/>
      <c r="G232" s="296"/>
      <c r="H232" s="19"/>
      <c r="I232" s="298"/>
    </row>
    <row r="233" spans="1:9" ht="12.75">
      <c r="A233" s="19"/>
      <c r="B233" s="12"/>
      <c r="C233" s="12"/>
      <c r="D233" s="19"/>
      <c r="E233" s="12"/>
      <c r="F233" s="19"/>
      <c r="G233" s="296"/>
      <c r="H233" s="19"/>
      <c r="I233" s="298"/>
    </row>
    <row r="234" spans="1:9" ht="12.75">
      <c r="A234" s="19"/>
      <c r="B234" s="12"/>
      <c r="C234" s="12"/>
      <c r="D234" s="19"/>
      <c r="E234" s="12"/>
      <c r="F234" s="19"/>
      <c r="G234" s="296"/>
      <c r="H234" s="19"/>
      <c r="I234" s="298"/>
    </row>
    <row r="235" spans="1:9" ht="12.75">
      <c r="A235" s="19"/>
      <c r="B235" s="12"/>
      <c r="C235" s="12"/>
      <c r="D235" s="19"/>
      <c r="E235" s="12"/>
      <c r="F235" s="19"/>
      <c r="G235" s="296"/>
      <c r="H235" s="19"/>
      <c r="I235" s="298"/>
    </row>
    <row r="236" spans="1:9" ht="12.75">
      <c r="A236" s="19"/>
      <c r="B236" s="12"/>
      <c r="C236" s="12"/>
      <c r="D236" s="19"/>
      <c r="E236" s="12"/>
      <c r="F236" s="19"/>
      <c r="G236" s="296"/>
      <c r="H236" s="19"/>
      <c r="I236" s="298"/>
    </row>
    <row r="237" spans="1:9" ht="12.75">
      <c r="A237" s="19"/>
      <c r="B237" s="12"/>
      <c r="C237" s="12"/>
      <c r="D237" s="19"/>
      <c r="E237" s="12"/>
      <c r="F237" s="19"/>
      <c r="G237" s="296"/>
      <c r="H237" s="19"/>
      <c r="I237" s="298"/>
    </row>
    <row r="238" spans="1:9" ht="12.75">
      <c r="A238" s="19"/>
      <c r="B238" s="12"/>
      <c r="C238" s="12"/>
      <c r="D238" s="19"/>
      <c r="E238" s="12"/>
      <c r="F238" s="19"/>
      <c r="G238" s="296"/>
      <c r="H238" s="19"/>
      <c r="I238" s="298"/>
    </row>
    <row r="239" spans="1:9" ht="12.75">
      <c r="A239" s="19"/>
      <c r="B239" s="12"/>
      <c r="C239" s="12"/>
      <c r="D239" s="19"/>
      <c r="E239" s="12"/>
      <c r="F239" s="19"/>
      <c r="G239" s="296"/>
      <c r="H239" s="19"/>
      <c r="I239" s="298"/>
    </row>
    <row r="240" spans="1:9" ht="12.75">
      <c r="A240" s="19"/>
      <c r="B240" s="12"/>
      <c r="C240" s="12"/>
      <c r="D240" s="19"/>
      <c r="E240" s="12"/>
      <c r="F240" s="19"/>
      <c r="G240" s="296"/>
      <c r="H240" s="19"/>
      <c r="I240" s="298"/>
    </row>
    <row r="241" spans="1:9" ht="12.75">
      <c r="A241" s="19"/>
      <c r="B241" s="12"/>
      <c r="C241" s="12"/>
      <c r="D241" s="19"/>
      <c r="E241" s="12"/>
      <c r="F241" s="19"/>
      <c r="G241" s="296"/>
      <c r="H241" s="19"/>
      <c r="I241" s="298"/>
    </row>
    <row r="242" spans="1:9" ht="12.75">
      <c r="A242" s="19"/>
      <c r="B242" s="12"/>
      <c r="C242" s="12"/>
      <c r="D242" s="19"/>
      <c r="E242" s="12"/>
      <c r="F242" s="19"/>
      <c r="G242" s="296"/>
      <c r="H242" s="19"/>
      <c r="I242" s="298"/>
    </row>
    <row r="243" spans="1:9" ht="12.75">
      <c r="A243" s="19"/>
      <c r="B243" s="12"/>
      <c r="C243" s="12"/>
      <c r="D243" s="19"/>
      <c r="E243" s="12"/>
      <c r="F243" s="19"/>
      <c r="G243" s="296"/>
      <c r="H243" s="19"/>
      <c r="I243" s="298"/>
    </row>
    <row r="244" spans="1:9" ht="12.75">
      <c r="A244" s="19"/>
      <c r="B244" s="12"/>
      <c r="C244" s="12"/>
      <c r="D244" s="19"/>
      <c r="E244" s="12"/>
      <c r="F244" s="19"/>
      <c r="G244" s="296"/>
      <c r="H244" s="19"/>
      <c r="I244" s="298"/>
    </row>
    <row r="245" spans="1:9" ht="12.75">
      <c r="A245" s="19"/>
      <c r="B245" s="12"/>
      <c r="C245" s="12"/>
      <c r="D245" s="19"/>
      <c r="E245" s="12"/>
      <c r="F245" s="19"/>
      <c r="G245" s="296"/>
      <c r="H245" s="19"/>
      <c r="I245" s="298"/>
    </row>
    <row r="246" spans="1:9" ht="12.75">
      <c r="A246" s="19"/>
      <c r="B246" s="12"/>
      <c r="C246" s="12"/>
      <c r="D246" s="19"/>
      <c r="E246" s="12"/>
      <c r="F246" s="19"/>
      <c r="G246" s="296"/>
      <c r="H246" s="19"/>
      <c r="I246" s="298"/>
    </row>
    <row r="247" spans="1:9" ht="12.75">
      <c r="A247" s="19"/>
      <c r="B247" s="12"/>
      <c r="C247" s="12"/>
      <c r="D247" s="19"/>
      <c r="E247" s="12"/>
      <c r="F247" s="19"/>
      <c r="G247" s="296"/>
      <c r="H247" s="19"/>
      <c r="I247" s="298"/>
    </row>
    <row r="248" spans="1:9" ht="12.75">
      <c r="A248" s="19"/>
      <c r="B248" s="12"/>
      <c r="C248" s="12"/>
      <c r="D248" s="19"/>
      <c r="E248" s="12"/>
      <c r="F248" s="19"/>
      <c r="G248" s="296"/>
      <c r="H248" s="19"/>
      <c r="I248" s="298"/>
    </row>
    <row r="249" spans="1:9" ht="12.75">
      <c r="A249" s="19"/>
      <c r="B249" s="12"/>
      <c r="C249" s="12"/>
      <c r="D249" s="19"/>
      <c r="E249" s="12"/>
      <c r="F249" s="19"/>
      <c r="G249" s="296"/>
      <c r="H249" s="19"/>
      <c r="I249" s="298"/>
    </row>
    <row r="250" spans="1:9" ht="12.75">
      <c r="A250" s="19"/>
      <c r="B250" s="12"/>
      <c r="C250" s="12"/>
      <c r="D250" s="19"/>
      <c r="E250" s="12"/>
      <c r="F250" s="19"/>
      <c r="G250" s="296"/>
      <c r="H250" s="19"/>
      <c r="I250" s="298"/>
    </row>
    <row r="251" spans="1:9" ht="12.75">
      <c r="A251" s="19"/>
      <c r="B251" s="12"/>
      <c r="C251" s="12"/>
      <c r="D251" s="19"/>
      <c r="E251" s="12"/>
      <c r="F251" s="19"/>
      <c r="G251" s="296"/>
      <c r="H251" s="19"/>
      <c r="I251" s="298"/>
    </row>
    <row r="252" spans="1:9" ht="12.75">
      <c r="A252" s="19"/>
      <c r="B252" s="12"/>
      <c r="C252" s="12"/>
      <c r="D252" s="19"/>
      <c r="E252" s="12"/>
      <c r="F252" s="19"/>
      <c r="G252" s="296"/>
      <c r="H252" s="19"/>
      <c r="I252" s="298"/>
    </row>
    <row r="253" spans="1:9" ht="12.75">
      <c r="A253" s="19"/>
      <c r="B253" s="12"/>
      <c r="C253" s="12"/>
      <c r="D253" s="19"/>
      <c r="E253" s="12"/>
      <c r="F253" s="19"/>
      <c r="G253" s="296"/>
      <c r="H253" s="19"/>
      <c r="I253" s="298"/>
    </row>
    <row r="254" spans="1:9" ht="12.75">
      <c r="A254" s="19"/>
      <c r="B254" s="12"/>
      <c r="C254" s="12"/>
      <c r="D254" s="19"/>
      <c r="E254" s="12"/>
      <c r="F254" s="19"/>
      <c r="G254" s="296"/>
      <c r="H254" s="19"/>
      <c r="I254" s="298"/>
    </row>
    <row r="255" spans="1:9" ht="12.75">
      <c r="A255" s="19"/>
      <c r="B255" s="12"/>
      <c r="C255" s="12"/>
      <c r="D255" s="19"/>
      <c r="E255" s="12"/>
      <c r="F255" s="19"/>
      <c r="G255" s="296"/>
      <c r="H255" s="19"/>
      <c r="I255" s="298"/>
    </row>
    <row r="256" spans="1:9" ht="12.75">
      <c r="A256" s="19"/>
      <c r="B256" s="12"/>
      <c r="C256" s="12"/>
      <c r="D256" s="19"/>
      <c r="E256" s="12"/>
      <c r="F256" s="19"/>
      <c r="G256" s="296"/>
      <c r="H256" s="19"/>
      <c r="I256" s="298"/>
    </row>
    <row r="257" spans="1:9" ht="12.75">
      <c r="A257" s="19"/>
      <c r="B257" s="12"/>
      <c r="C257" s="12"/>
      <c r="D257" s="19"/>
      <c r="E257" s="12"/>
      <c r="F257" s="19"/>
      <c r="G257" s="296"/>
      <c r="H257" s="19"/>
      <c r="I257" s="298"/>
    </row>
    <row r="258" spans="1:9" ht="12.75">
      <c r="A258" s="19"/>
      <c r="B258" s="12"/>
      <c r="C258" s="12"/>
      <c r="D258" s="19"/>
      <c r="E258" s="12"/>
      <c r="F258" s="19"/>
      <c r="G258" s="296"/>
      <c r="H258" s="19"/>
      <c r="I258" s="298"/>
    </row>
    <row r="259" spans="1:9" ht="12.75">
      <c r="A259" s="19"/>
      <c r="B259" s="12"/>
      <c r="C259" s="12"/>
      <c r="D259" s="19"/>
      <c r="E259" s="12"/>
      <c r="F259" s="19"/>
      <c r="G259" s="296"/>
      <c r="H259" s="19"/>
      <c r="I259" s="298"/>
    </row>
    <row r="260" spans="1:9" ht="12.75">
      <c r="A260" s="19"/>
      <c r="B260" s="12"/>
      <c r="C260" s="12"/>
      <c r="D260" s="19"/>
      <c r="E260" s="12"/>
      <c r="F260" s="19"/>
      <c r="G260" s="296"/>
      <c r="H260" s="19"/>
      <c r="I260" s="298"/>
    </row>
    <row r="261" spans="1:9" ht="12.75">
      <c r="A261" s="19"/>
      <c r="B261" s="12"/>
      <c r="C261" s="12"/>
      <c r="D261" s="19"/>
      <c r="E261" s="12"/>
      <c r="F261" s="19"/>
      <c r="G261" s="296"/>
      <c r="H261" s="19"/>
      <c r="I261" s="298"/>
    </row>
    <row r="262" spans="1:9" ht="12.75">
      <c r="A262" s="19"/>
      <c r="B262" s="12"/>
      <c r="C262" s="12"/>
      <c r="D262" s="19"/>
      <c r="E262" s="12"/>
      <c r="F262" s="19"/>
      <c r="G262" s="296"/>
      <c r="H262" s="19"/>
      <c r="I262" s="298"/>
    </row>
    <row r="263" spans="1:9" ht="12.75">
      <c r="A263" s="19"/>
      <c r="B263" s="12"/>
      <c r="C263" s="12"/>
      <c r="D263" s="19"/>
      <c r="E263" s="12"/>
      <c r="F263" s="19"/>
      <c r="G263" s="296"/>
      <c r="H263" s="19"/>
      <c r="I263" s="298"/>
    </row>
    <row r="264" spans="1:9" ht="12.75">
      <c r="A264" s="19"/>
      <c r="B264" s="12"/>
      <c r="C264" s="12"/>
      <c r="D264" s="19"/>
      <c r="E264" s="12"/>
      <c r="F264" s="19"/>
      <c r="G264" s="296"/>
      <c r="H264" s="19"/>
      <c r="I264" s="298"/>
    </row>
    <row r="265" spans="1:9" ht="12.75">
      <c r="A265" s="19"/>
      <c r="B265" s="12"/>
      <c r="C265" s="12"/>
      <c r="D265" s="19"/>
      <c r="E265" s="12"/>
      <c r="F265" s="19"/>
      <c r="G265" s="296"/>
      <c r="H265" s="19"/>
      <c r="I265" s="298"/>
    </row>
    <row r="266" spans="1:9" ht="12.75">
      <c r="A266" s="19"/>
      <c r="B266" s="12"/>
      <c r="C266" s="12"/>
      <c r="D266" s="19"/>
      <c r="E266" s="12"/>
      <c r="F266" s="19"/>
      <c r="G266" s="296"/>
      <c r="H266" s="19"/>
      <c r="I266" s="298"/>
    </row>
    <row r="267" spans="1:9" ht="12.75">
      <c r="A267" s="19"/>
      <c r="B267" s="12"/>
      <c r="C267" s="12"/>
      <c r="D267" s="19"/>
      <c r="E267" s="12"/>
      <c r="F267" s="19"/>
      <c r="G267" s="296"/>
      <c r="H267" s="19"/>
      <c r="I267" s="298"/>
    </row>
    <row r="268" spans="1:9" ht="12.75">
      <c r="A268" s="19"/>
      <c r="B268" s="12"/>
      <c r="C268" s="12"/>
      <c r="D268" s="19"/>
      <c r="E268" s="12"/>
      <c r="F268" s="19"/>
      <c r="G268" s="296"/>
      <c r="H268" s="19"/>
      <c r="I268" s="298"/>
    </row>
    <row r="269" spans="1:9" ht="12.75">
      <c r="A269" s="19"/>
      <c r="B269" s="12"/>
      <c r="C269" s="12"/>
      <c r="D269" s="19"/>
      <c r="E269" s="12"/>
      <c r="F269" s="19"/>
      <c r="G269" s="296"/>
      <c r="H269" s="19"/>
      <c r="I269" s="298"/>
    </row>
    <row r="270" spans="1:9" ht="12.75">
      <c r="A270" s="19"/>
      <c r="B270" s="12"/>
      <c r="C270" s="12"/>
      <c r="D270" s="19"/>
      <c r="E270" s="12"/>
      <c r="F270" s="19"/>
      <c r="G270" s="296"/>
      <c r="H270" s="19"/>
      <c r="I270" s="298"/>
    </row>
    <row r="271" spans="1:9" ht="12.75">
      <c r="A271" s="19"/>
      <c r="B271" s="12"/>
      <c r="C271" s="12"/>
      <c r="D271" s="19"/>
      <c r="E271" s="12"/>
      <c r="F271" s="19"/>
      <c r="G271" s="296"/>
      <c r="H271" s="19"/>
      <c r="I271" s="298"/>
    </row>
    <row r="272" spans="1:9" ht="12.75">
      <c r="A272" s="19"/>
      <c r="B272" s="12"/>
      <c r="C272" s="12"/>
      <c r="D272" s="19"/>
      <c r="E272" s="12"/>
      <c r="F272" s="19"/>
      <c r="G272" s="296"/>
      <c r="H272" s="19"/>
      <c r="I272" s="298"/>
    </row>
    <row r="273" spans="1:9" ht="12.75">
      <c r="A273" s="19"/>
      <c r="B273" s="12"/>
      <c r="C273" s="12"/>
      <c r="D273" s="19"/>
      <c r="E273" s="12"/>
      <c r="F273" s="19"/>
      <c r="G273" s="296"/>
      <c r="H273" s="19"/>
      <c r="I273" s="298"/>
    </row>
    <row r="274" spans="1:9" ht="12.75">
      <c r="A274" s="19"/>
      <c r="B274" s="12"/>
      <c r="C274" s="12"/>
      <c r="D274" s="19"/>
      <c r="E274" s="12"/>
      <c r="F274" s="19"/>
      <c r="G274" s="296"/>
      <c r="H274" s="19"/>
      <c r="I274" s="298"/>
    </row>
    <row r="275" spans="1:9" ht="12.75">
      <c r="A275" s="19"/>
      <c r="B275" s="12"/>
      <c r="C275" s="12"/>
      <c r="D275" s="19"/>
      <c r="E275" s="12"/>
      <c r="F275" s="19"/>
      <c r="G275" s="296"/>
      <c r="H275" s="19"/>
      <c r="I275" s="298"/>
    </row>
    <row r="276" spans="1:9" ht="12.75">
      <c r="A276" s="19"/>
      <c r="B276" s="12"/>
      <c r="C276" s="12"/>
      <c r="D276" s="19"/>
      <c r="E276" s="12"/>
      <c r="F276" s="19"/>
      <c r="G276" s="296"/>
      <c r="H276" s="19"/>
      <c r="I276" s="298"/>
    </row>
    <row r="277" spans="1:9" ht="12.75">
      <c r="A277" s="19"/>
      <c r="B277" s="12"/>
      <c r="C277" s="12"/>
      <c r="D277" s="19"/>
      <c r="E277" s="12"/>
      <c r="F277" s="19"/>
      <c r="G277" s="296"/>
      <c r="H277" s="19"/>
      <c r="I277" s="298"/>
    </row>
    <row r="278" spans="1:9" ht="12.75">
      <c r="A278" s="19"/>
      <c r="B278" s="12"/>
      <c r="C278" s="12"/>
      <c r="D278" s="19"/>
      <c r="E278" s="12"/>
      <c r="F278" s="19"/>
      <c r="G278" s="296"/>
      <c r="H278" s="19"/>
      <c r="I278" s="298"/>
    </row>
    <row r="279" spans="1:9" ht="12.75">
      <c r="A279" s="19"/>
      <c r="B279" s="12"/>
      <c r="C279" s="12"/>
      <c r="D279" s="19"/>
      <c r="E279" s="12"/>
      <c r="F279" s="19"/>
      <c r="G279" s="296"/>
      <c r="H279" s="19"/>
      <c r="I279" s="298"/>
    </row>
    <row r="280" spans="1:9" ht="12.75">
      <c r="A280" s="19"/>
      <c r="B280" s="12"/>
      <c r="C280" s="12"/>
      <c r="D280" s="19"/>
      <c r="E280" s="12"/>
      <c r="F280" s="19"/>
      <c r="G280" s="296"/>
      <c r="H280" s="19"/>
      <c r="I280" s="298"/>
    </row>
    <row r="281" spans="1:9" ht="12.75">
      <c r="A281" s="19"/>
      <c r="B281" s="12"/>
      <c r="C281" s="12"/>
      <c r="D281" s="19"/>
      <c r="E281" s="12"/>
      <c r="F281" s="19"/>
      <c r="G281" s="296"/>
      <c r="H281" s="19"/>
      <c r="I281" s="298"/>
    </row>
    <row r="282" spans="1:9" ht="12.75">
      <c r="A282" s="19"/>
      <c r="B282" s="12"/>
      <c r="C282" s="12"/>
      <c r="D282" s="19"/>
      <c r="E282" s="12"/>
      <c r="F282" s="19"/>
      <c r="G282" s="296"/>
      <c r="H282" s="19"/>
      <c r="I282" s="298"/>
    </row>
    <row r="283" spans="1:9" ht="12.75">
      <c r="A283" s="19"/>
      <c r="B283" s="12"/>
      <c r="C283" s="12"/>
      <c r="D283" s="19"/>
      <c r="E283" s="12"/>
      <c r="F283" s="19"/>
      <c r="G283" s="296"/>
      <c r="H283" s="19"/>
      <c r="I283" s="298"/>
    </row>
    <row r="284" spans="1:9" ht="12.75">
      <c r="A284" s="19"/>
      <c r="B284" s="12"/>
      <c r="C284" s="12"/>
      <c r="D284" s="19"/>
      <c r="E284" s="12"/>
      <c r="F284" s="19"/>
      <c r="G284" s="296"/>
      <c r="H284" s="19"/>
      <c r="I284" s="298"/>
    </row>
    <row r="285" spans="1:9" ht="12.75">
      <c r="A285" s="19"/>
      <c r="B285" s="12"/>
      <c r="C285" s="12"/>
      <c r="D285" s="19"/>
      <c r="E285" s="12"/>
      <c r="F285" s="19"/>
      <c r="G285" s="296"/>
      <c r="H285" s="19"/>
      <c r="I285" s="298"/>
    </row>
    <row r="286" spans="1:9" ht="12.75">
      <c r="A286" s="19"/>
      <c r="B286" s="12"/>
      <c r="C286" s="12"/>
      <c r="D286" s="19"/>
      <c r="E286" s="12"/>
      <c r="F286" s="19"/>
      <c r="G286" s="296"/>
      <c r="H286" s="19"/>
      <c r="I286" s="298"/>
    </row>
    <row r="287" spans="1:9" ht="12.75">
      <c r="A287" s="19"/>
      <c r="B287" s="12"/>
      <c r="C287" s="12"/>
      <c r="D287" s="19"/>
      <c r="E287" s="12"/>
      <c r="F287" s="19"/>
      <c r="G287" s="296"/>
      <c r="H287" s="19"/>
      <c r="I287" s="298"/>
    </row>
    <row r="288" spans="1:9" ht="12.75">
      <c r="A288" s="19"/>
      <c r="B288" s="12"/>
      <c r="C288" s="12"/>
      <c r="D288" s="19"/>
      <c r="E288" s="12"/>
      <c r="F288" s="19"/>
      <c r="G288" s="296"/>
      <c r="H288" s="19"/>
      <c r="I288" s="298"/>
    </row>
    <row r="289" spans="1:9" ht="12.75">
      <c r="A289" s="19"/>
      <c r="B289" s="12"/>
      <c r="C289" s="12"/>
      <c r="D289" s="19"/>
      <c r="E289" s="12"/>
      <c r="F289" s="19"/>
      <c r="G289" s="296"/>
      <c r="H289" s="19"/>
      <c r="I289" s="298"/>
    </row>
    <row r="290" spans="1:9" ht="12.75">
      <c r="A290" s="19"/>
      <c r="B290" s="12"/>
      <c r="C290" s="12"/>
      <c r="D290" s="19"/>
      <c r="E290" s="12"/>
      <c r="F290" s="19"/>
      <c r="G290" s="296"/>
      <c r="H290" s="19"/>
      <c r="I290" s="298"/>
    </row>
    <row r="291" spans="1:9" ht="12.75">
      <c r="A291" s="19"/>
      <c r="B291" s="12"/>
      <c r="C291" s="12"/>
      <c r="D291" s="19"/>
      <c r="E291" s="12"/>
      <c r="F291" s="19"/>
      <c r="G291" s="296"/>
      <c r="H291" s="19"/>
      <c r="I291" s="298"/>
    </row>
    <row r="292" spans="1:9" ht="12.75">
      <c r="A292" s="19"/>
      <c r="B292" s="12"/>
      <c r="C292" s="12"/>
      <c r="D292" s="19"/>
      <c r="E292" s="12"/>
      <c r="F292" s="19"/>
      <c r="G292" s="296"/>
      <c r="H292" s="19"/>
      <c r="I292" s="298"/>
    </row>
    <row r="293" spans="1:9" ht="12.75">
      <c r="A293" s="19"/>
      <c r="B293" s="12"/>
      <c r="C293" s="12"/>
      <c r="D293" s="19"/>
      <c r="E293" s="12"/>
      <c r="F293" s="19"/>
      <c r="G293" s="296"/>
      <c r="H293" s="19"/>
      <c r="I293" s="298"/>
    </row>
    <row r="294" spans="1:9" ht="12.75">
      <c r="A294" s="19"/>
      <c r="B294" s="12"/>
      <c r="C294" s="12"/>
      <c r="D294" s="19"/>
      <c r="E294" s="12"/>
      <c r="F294" s="19"/>
      <c r="G294" s="296"/>
      <c r="H294" s="19"/>
      <c r="I294" s="298"/>
    </row>
    <row r="295" spans="1:9" ht="12.75">
      <c r="A295" s="19"/>
      <c r="B295" s="12"/>
      <c r="C295" s="12"/>
      <c r="D295" s="19"/>
      <c r="E295" s="12"/>
      <c r="F295" s="19"/>
      <c r="G295" s="296"/>
      <c r="H295" s="19"/>
      <c r="I295" s="298"/>
    </row>
    <row r="296" spans="1:9" ht="12.75">
      <c r="A296" s="19"/>
      <c r="B296" s="12"/>
      <c r="C296" s="12"/>
      <c r="D296" s="19"/>
      <c r="E296" s="12"/>
      <c r="F296" s="19"/>
      <c r="G296" s="296"/>
      <c r="H296" s="19"/>
      <c r="I296" s="298"/>
    </row>
    <row r="297" spans="1:9" ht="12.75">
      <c r="A297" s="19"/>
      <c r="B297" s="12"/>
      <c r="C297" s="12"/>
      <c r="D297" s="19"/>
      <c r="E297" s="12"/>
      <c r="F297" s="19"/>
      <c r="G297" s="296"/>
      <c r="H297" s="19"/>
      <c r="I297" s="298"/>
    </row>
    <row r="298" spans="1:9" ht="12.75">
      <c r="A298" s="19"/>
      <c r="B298" s="12"/>
      <c r="C298" s="12"/>
      <c r="D298" s="19"/>
      <c r="E298" s="12"/>
      <c r="F298" s="19"/>
      <c r="G298" s="296"/>
      <c r="H298" s="19"/>
      <c r="I298" s="298"/>
    </row>
    <row r="299" spans="1:9" ht="12.75">
      <c r="A299" s="19"/>
      <c r="B299" s="12"/>
      <c r="C299" s="12"/>
      <c r="D299" s="19"/>
      <c r="E299" s="12"/>
      <c r="F299" s="19"/>
      <c r="G299" s="296"/>
      <c r="H299" s="19"/>
      <c r="I299" s="298"/>
    </row>
    <row r="300" spans="1:9" ht="12.75">
      <c r="A300" s="19"/>
      <c r="B300" s="12"/>
      <c r="C300" s="12"/>
      <c r="D300" s="19"/>
      <c r="E300" s="12"/>
      <c r="F300" s="19"/>
      <c r="G300" s="296"/>
      <c r="H300" s="19"/>
      <c r="I300" s="298"/>
    </row>
    <row r="301" spans="1:9" ht="12.75">
      <c r="A301" s="19"/>
      <c r="B301" s="12"/>
      <c r="C301" s="12"/>
      <c r="D301" s="19"/>
      <c r="E301" s="12"/>
      <c r="F301" s="19"/>
      <c r="G301" s="296"/>
      <c r="H301" s="19"/>
      <c r="I301" s="298"/>
    </row>
    <row r="302" spans="1:9" ht="12.75">
      <c r="A302" s="19"/>
      <c r="B302" s="12"/>
      <c r="C302" s="12"/>
      <c r="D302" s="19"/>
      <c r="E302" s="12"/>
      <c r="F302" s="19"/>
      <c r="G302" s="296"/>
      <c r="H302" s="19"/>
      <c r="I302" s="298"/>
    </row>
    <row r="303" spans="1:9" ht="12.75">
      <c r="A303" s="19"/>
      <c r="B303" s="12"/>
      <c r="C303" s="12"/>
      <c r="D303" s="19"/>
      <c r="E303" s="12"/>
      <c r="F303" s="19"/>
      <c r="G303" s="296"/>
      <c r="H303" s="19"/>
      <c r="I303" s="298"/>
    </row>
    <row r="304" spans="1:9" ht="12.75">
      <c r="A304" s="19"/>
      <c r="B304" s="12"/>
      <c r="C304" s="12"/>
      <c r="D304" s="19"/>
      <c r="E304" s="12"/>
      <c r="F304" s="19"/>
      <c r="G304" s="296"/>
      <c r="H304" s="19"/>
      <c r="I304" s="298"/>
    </row>
    <row r="305" spans="1:9" ht="12.75">
      <c r="A305" s="19"/>
      <c r="B305" s="12"/>
      <c r="C305" s="12"/>
      <c r="D305" s="19"/>
      <c r="E305" s="12"/>
      <c r="F305" s="19"/>
      <c r="G305" s="296"/>
      <c r="H305" s="19"/>
      <c r="I305" s="298"/>
    </row>
    <row r="306" spans="1:9" ht="12.75">
      <c r="A306" s="19"/>
      <c r="B306" s="12"/>
      <c r="C306" s="12"/>
      <c r="D306" s="19"/>
      <c r="E306" s="12"/>
      <c r="F306" s="19"/>
      <c r="G306" s="296"/>
      <c r="H306" s="19"/>
      <c r="I306" s="298"/>
    </row>
    <row r="307" spans="1:9" ht="12.75">
      <c r="A307" s="19"/>
      <c r="B307" s="12"/>
      <c r="C307" s="12"/>
      <c r="D307" s="19"/>
      <c r="E307" s="12"/>
      <c r="F307" s="19"/>
      <c r="G307" s="296"/>
      <c r="H307" s="19"/>
      <c r="I307" s="298"/>
    </row>
    <row r="308" spans="1:9" ht="12.75">
      <c r="A308" s="19"/>
      <c r="B308" s="12"/>
      <c r="C308" s="12"/>
      <c r="D308" s="19"/>
      <c r="E308" s="12"/>
      <c r="F308" s="19"/>
      <c r="G308" s="296"/>
      <c r="H308" s="19"/>
      <c r="I308" s="298"/>
    </row>
    <row r="309" spans="1:9" ht="12.75">
      <c r="A309" s="19"/>
      <c r="B309" s="12"/>
      <c r="C309" s="12"/>
      <c r="D309" s="19"/>
      <c r="E309" s="12"/>
      <c r="F309" s="19"/>
      <c r="G309" s="296"/>
      <c r="H309" s="19"/>
      <c r="I309" s="298"/>
    </row>
    <row r="310" spans="1:9" ht="12.75">
      <c r="A310" s="19"/>
      <c r="B310" s="12"/>
      <c r="C310" s="12"/>
      <c r="D310" s="19"/>
      <c r="E310" s="12"/>
      <c r="F310" s="19"/>
      <c r="G310" s="296"/>
      <c r="H310" s="19"/>
      <c r="I310" s="298"/>
    </row>
    <row r="311" spans="1:9" ht="12.75">
      <c r="A311" s="19"/>
      <c r="B311" s="12"/>
      <c r="C311" s="12"/>
      <c r="D311" s="19"/>
      <c r="E311" s="12"/>
      <c r="F311" s="19"/>
      <c r="G311" s="296"/>
      <c r="H311" s="19"/>
      <c r="I311" s="298"/>
    </row>
    <row r="312" spans="1:9" ht="12.75">
      <c r="A312" s="19"/>
      <c r="B312" s="12"/>
      <c r="C312" s="12"/>
      <c r="D312" s="19"/>
      <c r="E312" s="12"/>
      <c r="F312" s="19"/>
      <c r="G312" s="296"/>
      <c r="H312" s="19"/>
      <c r="I312" s="298"/>
    </row>
    <row r="313" spans="1:9" ht="12.75">
      <c r="A313" s="19"/>
      <c r="B313" s="12"/>
      <c r="C313" s="12"/>
      <c r="D313" s="19"/>
      <c r="E313" s="12"/>
      <c r="F313" s="19"/>
      <c r="G313" s="296"/>
      <c r="H313" s="19"/>
      <c r="I313" s="298"/>
    </row>
    <row r="314" spans="1:9" ht="12.75">
      <c r="A314" s="19"/>
      <c r="B314" s="12"/>
      <c r="C314" s="12"/>
      <c r="D314" s="19"/>
      <c r="E314" s="12"/>
      <c r="F314" s="19"/>
      <c r="G314" s="296"/>
      <c r="H314" s="19"/>
      <c r="I314" s="298"/>
    </row>
    <row r="315" spans="1:9" ht="12.75">
      <c r="A315" s="19"/>
      <c r="B315" s="12"/>
      <c r="C315" s="12"/>
      <c r="D315" s="19"/>
      <c r="E315" s="12"/>
      <c r="F315" s="19"/>
      <c r="G315" s="296"/>
      <c r="H315" s="19"/>
      <c r="I315" s="298"/>
    </row>
    <row r="316" spans="1:9" ht="12.75">
      <c r="A316" s="19"/>
      <c r="B316" s="12"/>
      <c r="C316" s="12"/>
      <c r="D316" s="19"/>
      <c r="E316" s="12"/>
      <c r="F316" s="19"/>
      <c r="G316" s="296"/>
      <c r="H316" s="19"/>
      <c r="I316" s="298"/>
    </row>
    <row r="317" spans="1:9" ht="12.75">
      <c r="A317" s="19"/>
      <c r="B317" s="12"/>
      <c r="C317" s="12"/>
      <c r="D317" s="19"/>
      <c r="E317" s="12"/>
      <c r="F317" s="19"/>
      <c r="G317" s="296"/>
      <c r="H317" s="19"/>
      <c r="I317" s="298"/>
    </row>
    <row r="318" spans="1:9" ht="12.75">
      <c r="A318" s="19"/>
      <c r="B318" s="12"/>
      <c r="C318" s="12"/>
      <c r="D318" s="19"/>
      <c r="E318" s="12"/>
      <c r="F318" s="19"/>
      <c r="G318" s="296"/>
      <c r="H318" s="19"/>
      <c r="I318" s="298"/>
    </row>
    <row r="319" spans="1:9" ht="12.75">
      <c r="A319" s="19"/>
      <c r="B319" s="12"/>
      <c r="C319" s="12"/>
      <c r="D319" s="19"/>
      <c r="E319" s="12"/>
      <c r="F319" s="19"/>
      <c r="G319" s="296"/>
      <c r="H319" s="19"/>
      <c r="I319" s="298"/>
    </row>
    <row r="320" spans="1:9" ht="12.75">
      <c r="A320" s="19"/>
      <c r="B320" s="12"/>
      <c r="C320" s="12"/>
      <c r="D320" s="19"/>
      <c r="E320" s="12"/>
      <c r="F320" s="19"/>
      <c r="G320" s="296"/>
      <c r="H320" s="19"/>
      <c r="I320" s="298"/>
    </row>
    <row r="321" spans="1:9" ht="12.75">
      <c r="A321" s="19"/>
      <c r="B321" s="12"/>
      <c r="C321" s="12"/>
      <c r="D321" s="19"/>
      <c r="E321" s="12"/>
      <c r="F321" s="19"/>
      <c r="G321" s="296"/>
      <c r="H321" s="19"/>
      <c r="I321" s="298"/>
    </row>
    <row r="322" spans="1:9" ht="12.75">
      <c r="A322" s="19"/>
      <c r="B322" s="12"/>
      <c r="C322" s="12"/>
      <c r="D322" s="19"/>
      <c r="E322" s="12"/>
      <c r="F322" s="19"/>
      <c r="G322" s="296"/>
      <c r="H322" s="19"/>
      <c r="I322" s="298"/>
    </row>
    <row r="323" spans="1:9" ht="12.75">
      <c r="A323" s="19"/>
      <c r="B323" s="12"/>
      <c r="C323" s="12"/>
      <c r="D323" s="19"/>
      <c r="E323" s="12"/>
      <c r="F323" s="19"/>
      <c r="G323" s="296"/>
      <c r="H323" s="19"/>
      <c r="I323" s="298"/>
    </row>
    <row r="324" spans="1:9" ht="12.75">
      <c r="A324" s="19"/>
      <c r="B324" s="12"/>
      <c r="C324" s="12"/>
      <c r="D324" s="19"/>
      <c r="E324" s="12"/>
      <c r="F324" s="19"/>
      <c r="G324" s="296"/>
      <c r="H324" s="19"/>
      <c r="I324" s="298"/>
    </row>
    <row r="325" spans="1:9" ht="12.75">
      <c r="A325" s="19"/>
      <c r="B325" s="12"/>
      <c r="C325" s="12"/>
      <c r="D325" s="19"/>
      <c r="E325" s="12"/>
      <c r="F325" s="19"/>
      <c r="G325" s="296"/>
      <c r="H325" s="19"/>
      <c r="I325" s="298"/>
    </row>
    <row r="326" spans="1:9" ht="12.75">
      <c r="A326" s="19"/>
      <c r="B326" s="12"/>
      <c r="C326" s="12"/>
      <c r="D326" s="19"/>
      <c r="E326" s="12"/>
      <c r="F326" s="19"/>
      <c r="G326" s="296"/>
      <c r="H326" s="19"/>
      <c r="I326" s="298"/>
    </row>
    <row r="327" spans="1:9" ht="12.75">
      <c r="A327" s="19"/>
      <c r="B327" s="12"/>
      <c r="C327" s="12"/>
      <c r="D327" s="19"/>
      <c r="E327" s="12"/>
      <c r="F327" s="19"/>
      <c r="G327" s="296"/>
      <c r="H327" s="19"/>
      <c r="I327" s="298"/>
    </row>
    <row r="328" spans="1:9" ht="12.75">
      <c r="A328" s="19"/>
      <c r="B328" s="12"/>
      <c r="C328" s="12"/>
      <c r="D328" s="19"/>
      <c r="E328" s="12"/>
      <c r="F328" s="19"/>
      <c r="G328" s="296"/>
      <c r="H328" s="19"/>
      <c r="I328" s="298"/>
    </row>
    <row r="329" spans="1:9" ht="12.75">
      <c r="A329" s="19"/>
      <c r="B329" s="12"/>
      <c r="C329" s="12"/>
      <c r="D329" s="19"/>
      <c r="E329" s="12"/>
      <c r="F329" s="19"/>
      <c r="G329" s="296"/>
      <c r="H329" s="19"/>
      <c r="I329" s="298"/>
    </row>
    <row r="330" spans="1:9" ht="12.75">
      <c r="A330" s="19"/>
      <c r="B330" s="12"/>
      <c r="C330" s="12"/>
      <c r="D330" s="19"/>
      <c r="E330" s="12"/>
      <c r="F330" s="19"/>
      <c r="G330" s="296"/>
      <c r="H330" s="19"/>
      <c r="I330" s="298"/>
    </row>
    <row r="331" spans="1:9" ht="12.75">
      <c r="A331" s="19"/>
      <c r="B331" s="12"/>
      <c r="C331" s="12"/>
      <c r="D331" s="19"/>
      <c r="E331" s="12"/>
      <c r="F331" s="19"/>
      <c r="G331" s="296"/>
      <c r="H331" s="19"/>
      <c r="I331" s="298"/>
    </row>
    <row r="332" spans="1:9" ht="12.75">
      <c r="A332" s="19"/>
      <c r="B332" s="12"/>
      <c r="C332" s="12"/>
      <c r="D332" s="19"/>
      <c r="E332" s="12"/>
      <c r="F332" s="19"/>
      <c r="G332" s="296"/>
      <c r="H332" s="19"/>
      <c r="I332" s="298"/>
    </row>
    <row r="333" spans="1:9" ht="12.75">
      <c r="A333" s="19"/>
      <c r="B333" s="12"/>
      <c r="C333" s="12"/>
      <c r="D333" s="19"/>
      <c r="E333" s="12"/>
      <c r="F333" s="19"/>
      <c r="G333" s="296"/>
      <c r="H333" s="19"/>
      <c r="I333" s="298"/>
    </row>
    <row r="334" spans="1:9" ht="12.75">
      <c r="A334" s="19"/>
      <c r="B334" s="12"/>
      <c r="C334" s="12"/>
      <c r="D334" s="19"/>
      <c r="E334" s="12"/>
      <c r="F334" s="19"/>
      <c r="G334" s="296"/>
      <c r="H334" s="19"/>
      <c r="I334" s="298"/>
    </row>
    <row r="335" spans="1:9" ht="12.75">
      <c r="A335" s="19"/>
      <c r="B335" s="12"/>
      <c r="C335" s="12"/>
      <c r="D335" s="19"/>
      <c r="E335" s="12"/>
      <c r="F335" s="19"/>
      <c r="G335" s="296"/>
      <c r="H335" s="19"/>
      <c r="I335" s="298"/>
    </row>
    <row r="336" spans="1:9" ht="12.75">
      <c r="A336" s="19"/>
      <c r="B336" s="12"/>
      <c r="C336" s="12"/>
      <c r="D336" s="19"/>
      <c r="E336" s="12"/>
      <c r="F336" s="19"/>
      <c r="G336" s="296"/>
      <c r="H336" s="19"/>
      <c r="I336" s="298"/>
    </row>
    <row r="337" spans="1:9" ht="12.75">
      <c r="A337" s="19"/>
      <c r="B337" s="12"/>
      <c r="C337" s="12"/>
      <c r="D337" s="19"/>
      <c r="E337" s="12"/>
      <c r="F337" s="19"/>
      <c r="G337" s="296"/>
      <c r="H337" s="19"/>
      <c r="I337" s="298"/>
    </row>
    <row r="338" spans="1:9" ht="12.75">
      <c r="A338" s="19"/>
      <c r="B338" s="12"/>
      <c r="C338" s="12"/>
      <c r="D338" s="19"/>
      <c r="E338" s="12"/>
      <c r="F338" s="19"/>
      <c r="G338" s="296"/>
      <c r="H338" s="19"/>
      <c r="I338" s="298"/>
    </row>
    <row r="339" spans="1:9" ht="12.75">
      <c r="A339" s="19"/>
      <c r="B339" s="12"/>
      <c r="C339" s="12"/>
      <c r="D339" s="19"/>
      <c r="E339" s="12"/>
      <c r="F339" s="19"/>
      <c r="G339" s="296"/>
      <c r="H339" s="19"/>
      <c r="I339" s="298"/>
    </row>
    <row r="340" spans="1:9" ht="12.75">
      <c r="A340" s="19"/>
      <c r="B340" s="12"/>
      <c r="C340" s="12"/>
      <c r="D340" s="19"/>
      <c r="E340" s="12"/>
      <c r="F340" s="19"/>
      <c r="G340" s="296"/>
      <c r="H340" s="19"/>
      <c r="I340" s="298"/>
    </row>
    <row r="341" spans="1:9" ht="12.75">
      <c r="A341" s="19"/>
      <c r="B341" s="12"/>
      <c r="C341" s="12"/>
      <c r="D341" s="19"/>
      <c r="E341" s="12"/>
      <c r="F341" s="19"/>
      <c r="G341" s="296"/>
      <c r="H341" s="19"/>
      <c r="I341" s="298"/>
    </row>
    <row r="342" spans="1:9" ht="12.75">
      <c r="A342" s="19"/>
      <c r="B342" s="12"/>
      <c r="C342" s="12"/>
      <c r="D342" s="19"/>
      <c r="E342" s="12"/>
      <c r="F342" s="19"/>
      <c r="G342" s="296"/>
      <c r="H342" s="19"/>
      <c r="I342" s="298"/>
    </row>
    <row r="343" spans="1:9" ht="12.75">
      <c r="A343" s="19"/>
      <c r="B343" s="12"/>
      <c r="C343" s="12"/>
      <c r="D343" s="19"/>
      <c r="E343" s="12"/>
      <c r="F343" s="19"/>
      <c r="G343" s="296"/>
      <c r="H343" s="19"/>
      <c r="I343" s="298"/>
    </row>
    <row r="344" spans="1:9" ht="12.75">
      <c r="A344" s="19"/>
      <c r="B344" s="12"/>
      <c r="C344" s="12"/>
      <c r="D344" s="19"/>
      <c r="E344" s="12"/>
      <c r="F344" s="19"/>
      <c r="G344" s="296"/>
      <c r="H344" s="19"/>
      <c r="I344" s="298"/>
    </row>
    <row r="345" spans="1:9" ht="12.75">
      <c r="A345" s="19"/>
      <c r="B345" s="12"/>
      <c r="C345" s="12"/>
      <c r="D345" s="19"/>
      <c r="E345" s="12"/>
      <c r="F345" s="19"/>
      <c r="G345" s="296"/>
      <c r="H345" s="19"/>
      <c r="I345" s="298"/>
    </row>
    <row r="346" spans="1:9" ht="12.75">
      <c r="A346" s="19"/>
      <c r="B346" s="12"/>
      <c r="C346" s="12"/>
      <c r="D346" s="19"/>
      <c r="E346" s="12"/>
      <c r="F346" s="19"/>
      <c r="G346" s="296"/>
      <c r="H346" s="19"/>
      <c r="I346" s="298"/>
    </row>
    <row r="347" spans="1:9" ht="12.75">
      <c r="A347" s="19"/>
      <c r="B347" s="12"/>
      <c r="C347" s="12"/>
      <c r="D347" s="19"/>
      <c r="E347" s="12"/>
      <c r="F347" s="19"/>
      <c r="G347" s="296"/>
      <c r="H347" s="19"/>
      <c r="I347" s="298"/>
    </row>
    <row r="348" spans="1:9" ht="12.75">
      <c r="A348" s="19"/>
      <c r="B348" s="12"/>
      <c r="C348" s="12"/>
      <c r="D348" s="19"/>
      <c r="E348" s="12"/>
      <c r="F348" s="19"/>
      <c r="G348" s="296"/>
      <c r="H348" s="19"/>
      <c r="I348" s="298"/>
    </row>
    <row r="349" spans="1:9" ht="12.75">
      <c r="A349" s="19"/>
      <c r="B349" s="12"/>
      <c r="C349" s="12"/>
      <c r="D349" s="19"/>
      <c r="E349" s="12"/>
      <c r="F349" s="19"/>
      <c r="G349" s="296"/>
      <c r="H349" s="19"/>
      <c r="I349" s="298"/>
    </row>
    <row r="350" spans="1:9" ht="12.75">
      <c r="A350" s="19"/>
      <c r="B350" s="12"/>
      <c r="C350" s="12"/>
      <c r="D350" s="19"/>
      <c r="E350" s="12"/>
      <c r="F350" s="19"/>
      <c r="G350" s="296"/>
      <c r="H350" s="19"/>
      <c r="I350" s="298"/>
    </row>
    <row r="351" spans="1:9" ht="12.75">
      <c r="A351" s="19"/>
      <c r="B351" s="12"/>
      <c r="C351" s="12"/>
      <c r="D351" s="19"/>
      <c r="E351" s="12"/>
      <c r="F351" s="19"/>
      <c r="G351" s="296"/>
      <c r="H351" s="19"/>
      <c r="I351" s="298"/>
    </row>
    <row r="352" spans="1:9" ht="12.75">
      <c r="A352" s="19"/>
      <c r="B352" s="12"/>
      <c r="C352" s="12"/>
      <c r="D352" s="19"/>
      <c r="E352" s="12"/>
      <c r="F352" s="19"/>
      <c r="G352" s="296"/>
      <c r="H352" s="19"/>
      <c r="I352" s="298"/>
    </row>
    <row r="353" spans="1:9" ht="12.75">
      <c r="A353" s="19"/>
      <c r="B353" s="12"/>
      <c r="C353" s="12"/>
      <c r="D353" s="19"/>
      <c r="E353" s="12"/>
      <c r="F353" s="19"/>
      <c r="G353" s="296"/>
      <c r="H353" s="19"/>
      <c r="I353" s="298"/>
    </row>
    <row r="354" spans="1:9" ht="12.75">
      <c r="A354" s="19"/>
      <c r="B354" s="12"/>
      <c r="C354" s="12"/>
      <c r="D354" s="19"/>
      <c r="E354" s="12"/>
      <c r="F354" s="19"/>
      <c r="G354" s="296"/>
      <c r="H354" s="19"/>
      <c r="I354" s="298"/>
    </row>
    <row r="355" spans="1:9" ht="12.75">
      <c r="A355" s="19"/>
      <c r="B355" s="12"/>
      <c r="C355" s="12"/>
      <c r="D355" s="19"/>
      <c r="E355" s="12"/>
      <c r="F355" s="19"/>
      <c r="G355" s="296"/>
      <c r="H355" s="19"/>
      <c r="I355" s="298"/>
    </row>
    <row r="356" spans="1:9" ht="12.75">
      <c r="A356" s="19"/>
      <c r="B356" s="12"/>
      <c r="C356" s="12"/>
      <c r="D356" s="19"/>
      <c r="E356" s="12"/>
      <c r="F356" s="19"/>
      <c r="G356" s="296"/>
      <c r="H356" s="19"/>
      <c r="I356" s="298"/>
    </row>
    <row r="357" spans="1:9" ht="12.75">
      <c r="A357" s="19"/>
      <c r="B357" s="12"/>
      <c r="C357" s="12"/>
      <c r="D357" s="19"/>
      <c r="E357" s="12"/>
      <c r="F357" s="19"/>
      <c r="G357" s="296"/>
      <c r="H357" s="19"/>
      <c r="I357" s="298"/>
    </row>
    <row r="358" spans="1:9" ht="12.75">
      <c r="A358" s="19"/>
      <c r="B358" s="12"/>
      <c r="C358" s="12"/>
      <c r="D358" s="19"/>
      <c r="E358" s="12"/>
      <c r="F358" s="19"/>
      <c r="G358" s="296"/>
      <c r="H358" s="19"/>
      <c r="I358" s="298"/>
    </row>
    <row r="359" spans="1:9" ht="12.75">
      <c r="A359" s="19"/>
      <c r="B359" s="12"/>
      <c r="C359" s="12"/>
      <c r="D359" s="19"/>
      <c r="E359" s="12"/>
      <c r="F359" s="19"/>
      <c r="G359" s="296"/>
      <c r="H359" s="19"/>
      <c r="I359" s="298"/>
    </row>
    <row r="360" spans="1:9" ht="12.75">
      <c r="A360" s="19"/>
      <c r="B360" s="12"/>
      <c r="C360" s="12"/>
      <c r="D360" s="19"/>
      <c r="E360" s="12"/>
      <c r="F360" s="19"/>
      <c r="G360" s="296"/>
      <c r="H360" s="19"/>
      <c r="I360" s="298"/>
    </row>
    <row r="361" spans="1:9" ht="12.75">
      <c r="A361" s="19"/>
      <c r="B361" s="12"/>
      <c r="C361" s="12"/>
      <c r="D361" s="19"/>
      <c r="E361" s="12"/>
      <c r="F361" s="19"/>
      <c r="G361" s="296"/>
      <c r="H361" s="19"/>
      <c r="I361" s="298"/>
    </row>
    <row r="362" spans="1:9" ht="12.75">
      <c r="A362" s="19"/>
      <c r="B362" s="12"/>
      <c r="C362" s="12"/>
      <c r="D362" s="19"/>
      <c r="E362" s="12"/>
      <c r="F362" s="19"/>
      <c r="G362" s="296"/>
      <c r="H362" s="19"/>
      <c r="I362" s="298"/>
    </row>
    <row r="363" spans="1:9" ht="12.75">
      <c r="A363" s="19"/>
      <c r="B363" s="12"/>
      <c r="C363" s="12"/>
      <c r="D363" s="19"/>
      <c r="E363" s="12"/>
      <c r="F363" s="19"/>
      <c r="G363" s="296"/>
      <c r="H363" s="19"/>
      <c r="I363" s="298"/>
    </row>
    <row r="364" spans="1:9" ht="12.75">
      <c r="A364" s="19"/>
      <c r="B364" s="12"/>
      <c r="C364" s="12"/>
      <c r="D364" s="19"/>
      <c r="E364" s="12"/>
      <c r="F364" s="19"/>
      <c r="G364" s="296"/>
      <c r="H364" s="19"/>
      <c r="I364" s="298"/>
    </row>
    <row r="365" spans="1:9" ht="12.75">
      <c r="A365" s="19"/>
      <c r="B365" s="12"/>
      <c r="C365" s="12"/>
      <c r="D365" s="19"/>
      <c r="E365" s="12"/>
      <c r="F365" s="19"/>
      <c r="G365" s="296"/>
      <c r="H365" s="19"/>
      <c r="I365" s="298"/>
    </row>
    <row r="366" spans="1:9" ht="12.75">
      <c r="A366" s="19"/>
      <c r="B366" s="12"/>
      <c r="C366" s="12"/>
      <c r="D366" s="19"/>
      <c r="E366" s="12"/>
      <c r="F366" s="19"/>
      <c r="G366" s="296"/>
      <c r="H366" s="19"/>
      <c r="I366" s="298"/>
    </row>
    <row r="367" spans="1:9" ht="12.75">
      <c r="A367" s="19"/>
      <c r="B367" s="12"/>
      <c r="C367" s="12"/>
      <c r="D367" s="19"/>
      <c r="E367" s="12"/>
      <c r="F367" s="19"/>
      <c r="G367" s="296"/>
      <c r="H367" s="19"/>
      <c r="I367" s="298"/>
    </row>
    <row r="368" spans="1:9" ht="12.75">
      <c r="A368" s="19"/>
      <c r="B368" s="12"/>
      <c r="C368" s="12"/>
      <c r="D368" s="19"/>
      <c r="E368" s="12"/>
      <c r="F368" s="19"/>
      <c r="G368" s="296"/>
      <c r="H368" s="19"/>
      <c r="I368" s="298"/>
    </row>
    <row r="369" spans="1:9" ht="12.75">
      <c r="A369" s="19"/>
      <c r="B369" s="12"/>
      <c r="C369" s="12"/>
      <c r="D369" s="19"/>
      <c r="E369" s="12"/>
      <c r="F369" s="19"/>
      <c r="G369" s="296"/>
      <c r="H369" s="19"/>
      <c r="I369" s="298"/>
    </row>
    <row r="370" spans="1:9" ht="12.75">
      <c r="A370" s="19"/>
      <c r="B370" s="12"/>
      <c r="C370" s="12"/>
      <c r="D370" s="19"/>
      <c r="E370" s="12"/>
      <c r="F370" s="19"/>
      <c r="G370" s="296"/>
      <c r="H370" s="19"/>
      <c r="I370" s="298"/>
    </row>
    <row r="371" spans="1:9" ht="12.75">
      <c r="A371" s="19"/>
      <c r="B371" s="12"/>
      <c r="C371" s="12"/>
      <c r="D371" s="19"/>
      <c r="E371" s="12"/>
      <c r="F371" s="19"/>
      <c r="G371" s="296"/>
      <c r="H371" s="19"/>
      <c r="I371" s="298"/>
    </row>
    <row r="372" spans="1:9" ht="12.75">
      <c r="A372" s="19"/>
      <c r="B372" s="12"/>
      <c r="C372" s="12"/>
      <c r="D372" s="19"/>
      <c r="E372" s="12"/>
      <c r="F372" s="19"/>
      <c r="G372" s="296"/>
      <c r="H372" s="19"/>
      <c r="I372" s="298"/>
    </row>
    <row r="373" spans="1:9" ht="12.75">
      <c r="A373" s="19"/>
      <c r="B373" s="12"/>
      <c r="C373" s="12"/>
      <c r="D373" s="19"/>
      <c r="E373" s="12"/>
      <c r="F373" s="19"/>
      <c r="G373" s="296"/>
      <c r="H373" s="19"/>
      <c r="I373" s="298"/>
    </row>
    <row r="374" spans="1:9" ht="12.75">
      <c r="A374" s="19"/>
      <c r="B374" s="12"/>
      <c r="C374" s="12"/>
      <c r="D374" s="19"/>
      <c r="E374" s="12"/>
      <c r="F374" s="19"/>
      <c r="G374" s="296"/>
      <c r="H374" s="19"/>
      <c r="I374" s="298"/>
    </row>
    <row r="375" spans="1:9" ht="12.75">
      <c r="A375" s="19"/>
      <c r="B375" s="12"/>
      <c r="C375" s="12"/>
      <c r="D375" s="19"/>
      <c r="E375" s="12"/>
      <c r="F375" s="19"/>
      <c r="G375" s="296"/>
      <c r="H375" s="19"/>
      <c r="I375" s="298"/>
    </row>
    <row r="376" spans="1:9" ht="12.75">
      <c r="A376" s="19"/>
      <c r="B376" s="12"/>
      <c r="C376" s="12"/>
      <c r="D376" s="19"/>
      <c r="E376" s="12"/>
      <c r="F376" s="19"/>
      <c r="G376" s="296"/>
      <c r="H376" s="19"/>
      <c r="I376" s="298"/>
    </row>
    <row r="377" spans="1:9" ht="12.75">
      <c r="A377" s="19"/>
      <c r="B377" s="12"/>
      <c r="C377" s="12"/>
      <c r="D377" s="19"/>
      <c r="E377" s="12"/>
      <c r="F377" s="19"/>
      <c r="G377" s="296"/>
      <c r="H377" s="19"/>
      <c r="I377" s="298"/>
    </row>
    <row r="378" spans="1:9" ht="12.75">
      <c r="A378" s="19"/>
      <c r="B378" s="12"/>
      <c r="C378" s="12"/>
      <c r="D378" s="19"/>
      <c r="E378" s="12"/>
      <c r="F378" s="19"/>
      <c r="G378" s="296"/>
      <c r="H378" s="19"/>
      <c r="I378" s="298"/>
    </row>
    <row r="379" spans="1:9" ht="12.75">
      <c r="A379" s="19"/>
      <c r="B379" s="12"/>
      <c r="C379" s="12"/>
      <c r="D379" s="19"/>
      <c r="E379" s="12"/>
      <c r="F379" s="19"/>
      <c r="G379" s="296"/>
      <c r="H379" s="19"/>
      <c r="I379" s="298"/>
    </row>
    <row r="380" spans="1:9" ht="12.75">
      <c r="A380" s="19"/>
      <c r="B380" s="12"/>
      <c r="C380" s="12"/>
      <c r="D380" s="19"/>
      <c r="E380" s="12"/>
      <c r="F380" s="19"/>
      <c r="G380" s="296"/>
      <c r="H380" s="19"/>
      <c r="I380" s="298"/>
    </row>
    <row r="381" spans="1:9" ht="12.75">
      <c r="A381" s="19"/>
      <c r="B381" s="12"/>
      <c r="C381" s="12"/>
      <c r="D381" s="19"/>
      <c r="E381" s="12"/>
      <c r="F381" s="19"/>
      <c r="G381" s="296"/>
      <c r="H381" s="19"/>
      <c r="I381" s="298"/>
    </row>
    <row r="382" spans="1:9" ht="12.75">
      <c r="A382" s="19"/>
      <c r="B382" s="12"/>
      <c r="C382" s="12"/>
      <c r="D382" s="19"/>
      <c r="E382" s="12"/>
      <c r="F382" s="19"/>
      <c r="G382" s="296"/>
      <c r="H382" s="19"/>
      <c r="I382" s="298"/>
    </row>
    <row r="383" spans="1:9" ht="12.75">
      <c r="A383" s="19"/>
      <c r="B383" s="12"/>
      <c r="C383" s="12"/>
      <c r="D383" s="19"/>
      <c r="E383" s="12"/>
      <c r="F383" s="19"/>
      <c r="G383" s="296"/>
      <c r="H383" s="19"/>
      <c r="I383" s="298"/>
    </row>
    <row r="384" spans="1:9" ht="12.75">
      <c r="A384" s="19"/>
      <c r="B384" s="12"/>
      <c r="C384" s="12"/>
      <c r="D384" s="19"/>
      <c r="E384" s="12"/>
      <c r="F384" s="19"/>
      <c r="G384" s="296"/>
      <c r="H384" s="19"/>
      <c r="I384" s="298"/>
    </row>
    <row r="385" spans="1:9" ht="12.75">
      <c r="A385" s="19"/>
      <c r="B385" s="12"/>
      <c r="C385" s="12"/>
      <c r="D385" s="19"/>
      <c r="E385" s="12"/>
      <c r="F385" s="19"/>
      <c r="G385" s="296"/>
      <c r="H385" s="19"/>
      <c r="I385" s="298"/>
    </row>
    <row r="386" spans="1:9" ht="12.75">
      <c r="A386" s="19"/>
      <c r="B386" s="12"/>
      <c r="C386" s="12"/>
      <c r="D386" s="19"/>
      <c r="E386" s="12"/>
      <c r="F386" s="19"/>
      <c r="G386" s="296"/>
      <c r="H386" s="19"/>
      <c r="I386" s="298"/>
    </row>
    <row r="387" spans="1:9" ht="12.75">
      <c r="A387" s="19"/>
      <c r="B387" s="12"/>
      <c r="C387" s="12"/>
      <c r="D387" s="19"/>
      <c r="E387" s="12"/>
      <c r="F387" s="19"/>
      <c r="G387" s="296"/>
      <c r="H387" s="19"/>
      <c r="I387" s="298"/>
    </row>
    <row r="388" spans="1:9" ht="12.75">
      <c r="A388" s="19"/>
      <c r="B388" s="12"/>
      <c r="C388" s="12"/>
      <c r="D388" s="19"/>
      <c r="E388" s="12"/>
      <c r="F388" s="19"/>
      <c r="G388" s="296"/>
      <c r="H388" s="19"/>
      <c r="I388" s="298"/>
    </row>
    <row r="389" spans="1:9" ht="12.75">
      <c r="A389" s="19"/>
      <c r="B389" s="12"/>
      <c r="C389" s="12"/>
      <c r="D389" s="19"/>
      <c r="E389" s="12"/>
      <c r="F389" s="19"/>
      <c r="G389" s="296"/>
      <c r="H389" s="19"/>
      <c r="I389" s="298"/>
    </row>
    <row r="390" spans="1:9" ht="12.75">
      <c r="A390" s="19"/>
      <c r="B390" s="12"/>
      <c r="C390" s="12"/>
      <c r="D390" s="19"/>
      <c r="E390" s="12"/>
      <c r="F390" s="19"/>
      <c r="G390" s="296"/>
      <c r="H390" s="19"/>
      <c r="I390" s="298"/>
    </row>
    <row r="391" spans="1:9" ht="12.75">
      <c r="A391" s="19"/>
      <c r="B391" s="12"/>
      <c r="C391" s="12"/>
      <c r="D391" s="19"/>
      <c r="E391" s="12"/>
      <c r="F391" s="19"/>
      <c r="G391" s="296"/>
      <c r="H391" s="19"/>
      <c r="I391" s="298"/>
    </row>
    <row r="392" spans="1:9" ht="12.75">
      <c r="A392" s="19"/>
      <c r="B392" s="12"/>
      <c r="C392" s="12"/>
      <c r="D392" s="19"/>
      <c r="E392" s="12"/>
      <c r="F392" s="19"/>
      <c r="G392" s="296"/>
      <c r="H392" s="19"/>
      <c r="I392" s="298"/>
    </row>
    <row r="393" spans="1:9" ht="12.75">
      <c r="A393" s="19"/>
      <c r="B393" s="12"/>
      <c r="C393" s="12"/>
      <c r="D393" s="19"/>
      <c r="E393" s="12"/>
      <c r="F393" s="19"/>
      <c r="G393" s="296"/>
      <c r="H393" s="19"/>
      <c r="I393" s="298"/>
    </row>
    <row r="394" spans="1:9" ht="12.75">
      <c r="A394" s="19"/>
      <c r="B394" s="12"/>
      <c r="C394" s="12"/>
      <c r="D394" s="19"/>
      <c r="E394" s="12"/>
      <c r="F394" s="19"/>
      <c r="G394" s="296"/>
      <c r="H394" s="19"/>
      <c r="I394" s="298"/>
    </row>
    <row r="395" spans="1:9" ht="12.75">
      <c r="A395" s="19"/>
      <c r="B395" s="12"/>
      <c r="C395" s="12"/>
      <c r="D395" s="19"/>
      <c r="E395" s="12"/>
      <c r="F395" s="19"/>
      <c r="G395" s="296"/>
      <c r="H395" s="19"/>
      <c r="I395" s="298"/>
    </row>
    <row r="396" spans="1:9" ht="12.75">
      <c r="A396" s="19"/>
      <c r="B396" s="12"/>
      <c r="C396" s="12"/>
      <c r="D396" s="19"/>
      <c r="E396" s="12"/>
      <c r="F396" s="19"/>
      <c r="G396" s="296"/>
      <c r="H396" s="19"/>
      <c r="I396" s="298"/>
    </row>
  </sheetData>
  <sheetProtection/>
  <autoFilter ref="A4:K47">
    <sortState ref="A5:K396">
      <sortCondition sortBy="value" ref="B5:B396"/>
    </sortState>
  </autoFilter>
  <mergeCells count="3">
    <mergeCell ref="A2:J2"/>
    <mergeCell ref="A3:B3"/>
    <mergeCell ref="F3:J3"/>
  </mergeCells>
  <dataValidations count="3">
    <dataValidation allowBlank="1" showInputMessage="1" showErrorMessage="1" imeMode="halfAlpha" sqref="D7:D14 D153 D149 D145 D141 D137 D32 D25 D21 D17"/>
    <dataValidation allowBlank="1" showInputMessage="1" showErrorMessage="1" promptTitle="入力方法" prompt="半角数字で入力して下さい。" errorTitle="参考" error="半角数字で入力して下さい。" imeMode="halfAlpha" sqref="G11 G5"/>
    <dataValidation errorStyle="information" type="date" allowBlank="1" showInputMessage="1" showErrorMessage="1" prompt="平成27年4月1日の形式で入力する。" sqref="B5:B6 B15:B16">
      <formula1>42095</formula1>
      <formula2>42460</formula2>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8"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rgb="FF7030A0"/>
  </sheetPr>
  <dimension ref="A1:I24"/>
  <sheetViews>
    <sheetView tabSelected="1" zoomScalePageLayoutView="0" workbookViewId="0" topLeftCell="A1">
      <selection activeCell="A1" sqref="A1:B1"/>
    </sheetView>
  </sheetViews>
  <sheetFormatPr defaultColWidth="9.00390625" defaultRowHeight="13.5"/>
  <cols>
    <col min="1" max="1" width="7.625" style="197" customWidth="1"/>
    <col min="2" max="2" width="36.125" style="197" bestFit="1" customWidth="1"/>
    <col min="3" max="3" width="26.625" style="197" customWidth="1"/>
    <col min="4" max="4" width="1.875" style="197" customWidth="1"/>
    <col min="5" max="5" width="3.50390625" style="197" customWidth="1"/>
    <col min="6" max="6" width="26.625" style="197" customWidth="1"/>
    <col min="7" max="7" width="1.875" style="197" customWidth="1"/>
    <col min="8" max="8" width="3.50390625" style="197" customWidth="1"/>
    <col min="9" max="9" width="25.875" style="197" customWidth="1"/>
    <col min="10" max="16384" width="9.00390625" style="197" customWidth="1"/>
  </cols>
  <sheetData>
    <row r="1" spans="1:2" ht="24" customHeight="1">
      <c r="A1" s="305" t="s">
        <v>31</v>
      </c>
      <c r="B1" s="305"/>
    </row>
    <row r="2" spans="1:9" ht="24" customHeight="1">
      <c r="A2" s="306" t="s">
        <v>45</v>
      </c>
      <c r="B2" s="306"/>
      <c r="C2" s="306"/>
      <c r="D2" s="306"/>
      <c r="E2" s="306"/>
      <c r="F2" s="306"/>
      <c r="G2" s="306"/>
      <c r="H2" s="306"/>
      <c r="I2" s="306"/>
    </row>
    <row r="3" spans="1:9" ht="24" customHeight="1" thickBot="1">
      <c r="A3" s="307" t="s">
        <v>630</v>
      </c>
      <c r="B3" s="307"/>
      <c r="F3" s="308" t="s">
        <v>635</v>
      </c>
      <c r="G3" s="308"/>
      <c r="H3" s="308"/>
      <c r="I3" s="308"/>
    </row>
    <row r="4" spans="1:9" ht="28.5" customHeight="1" thickBot="1">
      <c r="A4" s="309" t="s">
        <v>46</v>
      </c>
      <c r="B4" s="310"/>
      <c r="C4" s="309" t="s">
        <v>47</v>
      </c>
      <c r="D4" s="311"/>
      <c r="E4" s="310"/>
      <c r="F4" s="309" t="s">
        <v>33</v>
      </c>
      <c r="G4" s="311"/>
      <c r="H4" s="310"/>
      <c r="I4" s="195" t="s">
        <v>34</v>
      </c>
    </row>
    <row r="5" spans="1:9" ht="24" customHeight="1">
      <c r="A5" s="325" t="s">
        <v>35</v>
      </c>
      <c r="B5" s="326"/>
      <c r="C5" s="26">
        <f>SUM(C7:C10)</f>
        <v>328</v>
      </c>
      <c r="D5" s="1"/>
      <c r="E5" s="2" t="s">
        <v>48</v>
      </c>
      <c r="F5" s="26">
        <f>SUM(F7:F10)</f>
        <v>108</v>
      </c>
      <c r="G5" s="1"/>
      <c r="H5" s="2" t="s">
        <v>48</v>
      </c>
      <c r="I5" s="323"/>
    </row>
    <row r="6" spans="1:9" ht="24" customHeight="1">
      <c r="A6" s="303" t="s">
        <v>36</v>
      </c>
      <c r="B6" s="304"/>
      <c r="C6" s="3"/>
      <c r="D6" s="1"/>
      <c r="E6" s="2"/>
      <c r="F6" s="3"/>
      <c r="G6" s="1"/>
      <c r="H6" s="2"/>
      <c r="I6" s="312"/>
    </row>
    <row r="7" spans="1:9" ht="24" customHeight="1">
      <c r="A7" s="303" t="s">
        <v>37</v>
      </c>
      <c r="B7" s="304"/>
      <c r="C7" s="26">
        <f>'東京総括表（様式１）'!C7+'横浜総括表（様式１）'!C7</f>
        <v>6</v>
      </c>
      <c r="D7" s="1"/>
      <c r="E7" s="2" t="s">
        <v>48</v>
      </c>
      <c r="F7" s="26">
        <f>'東京総括表（様式１）'!F7+'横浜総括表（様式１）'!F7</f>
        <v>4</v>
      </c>
      <c r="G7" s="1"/>
      <c r="H7" s="2" t="s">
        <v>48</v>
      </c>
      <c r="I7" s="312"/>
    </row>
    <row r="8" spans="1:9" ht="24" customHeight="1">
      <c r="A8" s="303" t="s">
        <v>38</v>
      </c>
      <c r="B8" s="304"/>
      <c r="C8" s="26">
        <f>'東京総括表（様式１）'!C8+'横浜総括表（様式１）'!C8</f>
        <v>1</v>
      </c>
      <c r="D8" s="1"/>
      <c r="E8" s="2" t="s">
        <v>48</v>
      </c>
      <c r="F8" s="26">
        <f>'東京総括表（様式１）'!F8+'横浜総括表（様式１）'!F8</f>
        <v>0</v>
      </c>
      <c r="G8" s="1"/>
      <c r="H8" s="2" t="s">
        <v>48</v>
      </c>
      <c r="I8" s="312"/>
    </row>
    <row r="9" spans="1:9" ht="24" customHeight="1">
      <c r="A9" s="303" t="s">
        <v>39</v>
      </c>
      <c r="B9" s="304"/>
      <c r="C9" s="26">
        <f>'東京総括表（様式１）'!C9+'横浜総括表（様式１）'!C9</f>
        <v>171</v>
      </c>
      <c r="D9" s="1"/>
      <c r="E9" s="2" t="s">
        <v>48</v>
      </c>
      <c r="F9" s="26">
        <f>'東京総括表（様式１）'!F9+'横浜総括表（様式１）'!F9</f>
        <v>62</v>
      </c>
      <c r="G9" s="1"/>
      <c r="H9" s="2" t="s">
        <v>48</v>
      </c>
      <c r="I9" s="312"/>
    </row>
    <row r="10" spans="1:9" ht="24" customHeight="1">
      <c r="A10" s="303" t="s">
        <v>40</v>
      </c>
      <c r="B10" s="304"/>
      <c r="C10" s="26">
        <f>'東京総括表（様式１）'!C10+'横浜総括表（様式１）'!C10</f>
        <v>150</v>
      </c>
      <c r="D10" s="1"/>
      <c r="E10" s="2" t="s">
        <v>48</v>
      </c>
      <c r="F10" s="26">
        <f>'東京総括表（様式１）'!F10+'横浜総括表（様式１）'!F10</f>
        <v>42</v>
      </c>
      <c r="G10" s="1"/>
      <c r="H10" s="2" t="s">
        <v>48</v>
      </c>
      <c r="I10" s="312"/>
    </row>
    <row r="11" spans="1:9" ht="24" customHeight="1" thickBot="1">
      <c r="A11" s="303"/>
      <c r="B11" s="304"/>
      <c r="C11" s="4"/>
      <c r="D11" s="5"/>
      <c r="E11" s="6"/>
      <c r="F11" s="4"/>
      <c r="G11" s="5"/>
      <c r="H11" s="6"/>
      <c r="I11" s="313"/>
    </row>
    <row r="12" spans="1:9" ht="24" customHeight="1">
      <c r="A12" s="312"/>
      <c r="B12" s="196" t="s">
        <v>41</v>
      </c>
      <c r="C12" s="26">
        <f>SUM(C14:C17)</f>
        <v>108</v>
      </c>
      <c r="D12" s="1"/>
      <c r="E12" s="2" t="s">
        <v>48</v>
      </c>
      <c r="F12" s="314"/>
      <c r="G12" s="315"/>
      <c r="H12" s="316"/>
      <c r="I12" s="323"/>
    </row>
    <row r="13" spans="1:9" ht="24" customHeight="1">
      <c r="A13" s="312"/>
      <c r="B13" s="193" t="s">
        <v>36</v>
      </c>
      <c r="C13" s="3"/>
      <c r="D13" s="1"/>
      <c r="E13" s="2"/>
      <c r="F13" s="317"/>
      <c r="G13" s="318"/>
      <c r="H13" s="319"/>
      <c r="I13" s="312"/>
    </row>
    <row r="14" spans="1:9" ht="24" customHeight="1">
      <c r="A14" s="312"/>
      <c r="B14" s="193" t="s">
        <v>42</v>
      </c>
      <c r="C14" s="26">
        <f>'東京総括表（様式１）'!C14+'横浜総括表（様式１）'!C14</f>
        <v>66</v>
      </c>
      <c r="D14" s="1"/>
      <c r="E14" s="2" t="s">
        <v>48</v>
      </c>
      <c r="F14" s="317"/>
      <c r="G14" s="318"/>
      <c r="H14" s="319"/>
      <c r="I14" s="312"/>
    </row>
    <row r="15" spans="1:9" ht="24" customHeight="1">
      <c r="A15" s="312"/>
      <c r="B15" s="193" t="s">
        <v>43</v>
      </c>
      <c r="C15" s="26">
        <f>'東京総括表（様式１）'!C15+'横浜総括表（様式１）'!C15</f>
        <v>0</v>
      </c>
      <c r="D15" s="1"/>
      <c r="E15" s="2" t="s">
        <v>48</v>
      </c>
      <c r="F15" s="317"/>
      <c r="G15" s="318"/>
      <c r="H15" s="319"/>
      <c r="I15" s="312"/>
    </row>
    <row r="16" spans="1:9" ht="24" customHeight="1">
      <c r="A16" s="312"/>
      <c r="B16" s="193" t="s">
        <v>44</v>
      </c>
      <c r="C16" s="26">
        <f>'東京総括表（様式１）'!C16+'横浜総括表（様式１）'!C16</f>
        <v>41</v>
      </c>
      <c r="D16" s="1"/>
      <c r="E16" s="2" t="s">
        <v>48</v>
      </c>
      <c r="F16" s="317"/>
      <c r="G16" s="318"/>
      <c r="H16" s="319"/>
      <c r="I16" s="312"/>
    </row>
    <row r="17" spans="1:9" ht="24" customHeight="1">
      <c r="A17" s="312"/>
      <c r="B17" s="193" t="s">
        <v>629</v>
      </c>
      <c r="C17" s="26">
        <f>'東京総括表（様式１）'!C17+'横浜総括表（様式１）'!C17</f>
        <v>1</v>
      </c>
      <c r="D17" s="1"/>
      <c r="E17" s="2" t="s">
        <v>48</v>
      </c>
      <c r="F17" s="317"/>
      <c r="G17" s="318"/>
      <c r="H17" s="319"/>
      <c r="I17" s="312"/>
    </row>
    <row r="18" spans="1:9" ht="24" customHeight="1">
      <c r="A18" s="312"/>
      <c r="B18" s="7"/>
      <c r="C18" s="8"/>
      <c r="D18" s="1"/>
      <c r="E18" s="2"/>
      <c r="F18" s="317"/>
      <c r="G18" s="318"/>
      <c r="H18" s="319"/>
      <c r="I18" s="312"/>
    </row>
    <row r="19" spans="1:9" ht="24" customHeight="1">
      <c r="A19" s="312"/>
      <c r="B19" s="7"/>
      <c r="C19" s="8"/>
      <c r="D19" s="1"/>
      <c r="E19" s="2"/>
      <c r="F19" s="317"/>
      <c r="G19" s="318"/>
      <c r="H19" s="319"/>
      <c r="I19" s="312"/>
    </row>
    <row r="20" spans="1:9" ht="24" customHeight="1">
      <c r="A20" s="312"/>
      <c r="B20" s="7"/>
      <c r="C20" s="8"/>
      <c r="D20" s="1"/>
      <c r="E20" s="2"/>
      <c r="F20" s="317"/>
      <c r="G20" s="318"/>
      <c r="H20" s="319"/>
      <c r="I20" s="312"/>
    </row>
    <row r="21" spans="1:9" ht="24" customHeight="1" thickBot="1">
      <c r="A21" s="313"/>
      <c r="B21" s="9"/>
      <c r="C21" s="4"/>
      <c r="D21" s="5"/>
      <c r="E21" s="6"/>
      <c r="F21" s="320"/>
      <c r="G21" s="321"/>
      <c r="H21" s="322"/>
      <c r="I21" s="313"/>
    </row>
    <row r="22" spans="1:9" ht="24" customHeight="1">
      <c r="A22" s="324" t="s">
        <v>51</v>
      </c>
      <c r="B22" s="324"/>
      <c r="C22" s="324"/>
      <c r="D22" s="324"/>
      <c r="E22" s="324"/>
      <c r="F22" s="324"/>
      <c r="G22" s="324"/>
      <c r="H22" s="324"/>
      <c r="I22" s="324"/>
    </row>
    <row r="23" ht="12.75">
      <c r="A23" s="27"/>
    </row>
    <row r="24" ht="12.75">
      <c r="A24" s="27"/>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I24"/>
  <sheetViews>
    <sheetView zoomScalePageLayoutView="0" workbookViewId="0" topLeftCell="A1">
      <selection activeCell="F3" sqref="F3:I3"/>
    </sheetView>
  </sheetViews>
  <sheetFormatPr defaultColWidth="9.00390625" defaultRowHeight="13.5"/>
  <cols>
    <col min="1" max="1" width="7.625" style="25" customWidth="1"/>
    <col min="2" max="2" width="36.125" style="25" bestFit="1" customWidth="1"/>
    <col min="3" max="3" width="26.625" style="25" customWidth="1"/>
    <col min="4" max="4" width="1.875" style="25" customWidth="1"/>
    <col min="5" max="5" width="3.50390625" style="25" customWidth="1"/>
    <col min="6" max="6" width="26.625" style="25" customWidth="1"/>
    <col min="7" max="7" width="1.875" style="25" customWidth="1"/>
    <col min="8" max="8" width="3.50390625" style="25" customWidth="1"/>
    <col min="9" max="9" width="25.875" style="25" customWidth="1"/>
    <col min="10" max="16384" width="9.00390625" style="25" customWidth="1"/>
  </cols>
  <sheetData>
    <row r="1" spans="1:2" ht="24" customHeight="1">
      <c r="A1" s="305" t="s">
        <v>31</v>
      </c>
      <c r="B1" s="305"/>
    </row>
    <row r="2" spans="1:9" ht="24" customHeight="1">
      <c r="A2" s="306" t="s">
        <v>45</v>
      </c>
      <c r="B2" s="306"/>
      <c r="C2" s="306"/>
      <c r="D2" s="306"/>
      <c r="E2" s="306"/>
      <c r="F2" s="306"/>
      <c r="G2" s="306"/>
      <c r="H2" s="306"/>
      <c r="I2" s="306"/>
    </row>
    <row r="3" spans="1:9" ht="24" customHeight="1" thickBot="1">
      <c r="A3" s="307" t="s">
        <v>32</v>
      </c>
      <c r="B3" s="307"/>
      <c r="F3" s="308" t="str">
        <f>'東京・横浜総括表（様式１）'!F3:I3</f>
        <v>（審議対象期間　2022年4月1日～2022年6月30日）</v>
      </c>
      <c r="G3" s="308"/>
      <c r="H3" s="308"/>
      <c r="I3" s="308"/>
    </row>
    <row r="4" spans="1:9" ht="28.5" customHeight="1" thickBot="1">
      <c r="A4" s="309" t="s">
        <v>46</v>
      </c>
      <c r="B4" s="310"/>
      <c r="C4" s="309" t="s">
        <v>47</v>
      </c>
      <c r="D4" s="311"/>
      <c r="E4" s="310"/>
      <c r="F4" s="309" t="s">
        <v>33</v>
      </c>
      <c r="G4" s="311"/>
      <c r="H4" s="310"/>
      <c r="I4" s="23" t="s">
        <v>34</v>
      </c>
    </row>
    <row r="5" spans="1:9" ht="24" customHeight="1">
      <c r="A5" s="325" t="s">
        <v>35</v>
      </c>
      <c r="B5" s="326"/>
      <c r="C5" s="26">
        <f>C7+C8+C9+C10</f>
        <v>205</v>
      </c>
      <c r="D5" s="1"/>
      <c r="E5" s="2" t="s">
        <v>48</v>
      </c>
      <c r="F5" s="26">
        <f>F7+F8+F9+F10</f>
        <v>65</v>
      </c>
      <c r="G5" s="1"/>
      <c r="H5" s="2" t="s">
        <v>48</v>
      </c>
      <c r="I5" s="323"/>
    </row>
    <row r="6" spans="1:9" ht="24" customHeight="1">
      <c r="A6" s="303" t="s">
        <v>36</v>
      </c>
      <c r="B6" s="304"/>
      <c r="C6" s="3"/>
      <c r="D6" s="1"/>
      <c r="E6" s="2"/>
      <c r="F6" s="3"/>
      <c r="G6" s="1"/>
      <c r="H6" s="2"/>
      <c r="I6" s="312"/>
    </row>
    <row r="7" spans="1:9" ht="24" customHeight="1">
      <c r="A7" s="303" t="s">
        <v>37</v>
      </c>
      <c r="B7" s="304"/>
      <c r="C7" s="26">
        <v>5</v>
      </c>
      <c r="D7" s="1"/>
      <c r="E7" s="2" t="s">
        <v>48</v>
      </c>
      <c r="F7" s="26">
        <v>3</v>
      </c>
      <c r="G7" s="1"/>
      <c r="H7" s="2" t="s">
        <v>48</v>
      </c>
      <c r="I7" s="312"/>
    </row>
    <row r="8" spans="1:9" ht="24" customHeight="1">
      <c r="A8" s="303" t="s">
        <v>38</v>
      </c>
      <c r="B8" s="304"/>
      <c r="C8" s="26">
        <v>1</v>
      </c>
      <c r="D8" s="1"/>
      <c r="E8" s="2" t="s">
        <v>48</v>
      </c>
      <c r="F8" s="26">
        <v>0</v>
      </c>
      <c r="G8" s="1"/>
      <c r="H8" s="2" t="s">
        <v>48</v>
      </c>
      <c r="I8" s="312"/>
    </row>
    <row r="9" spans="1:9" ht="24" customHeight="1">
      <c r="A9" s="303" t="s">
        <v>39</v>
      </c>
      <c r="B9" s="304"/>
      <c r="C9" s="26">
        <v>112</v>
      </c>
      <c r="D9" s="1"/>
      <c r="E9" s="2" t="s">
        <v>48</v>
      </c>
      <c r="F9" s="26">
        <v>32</v>
      </c>
      <c r="G9" s="1"/>
      <c r="H9" s="2" t="s">
        <v>48</v>
      </c>
      <c r="I9" s="312"/>
    </row>
    <row r="10" spans="1:9" ht="24" customHeight="1">
      <c r="A10" s="303" t="s">
        <v>40</v>
      </c>
      <c r="B10" s="304"/>
      <c r="C10" s="26">
        <v>87</v>
      </c>
      <c r="D10" s="1"/>
      <c r="E10" s="2" t="s">
        <v>48</v>
      </c>
      <c r="F10" s="26">
        <v>30</v>
      </c>
      <c r="G10" s="1"/>
      <c r="H10" s="2" t="s">
        <v>48</v>
      </c>
      <c r="I10" s="312"/>
    </row>
    <row r="11" spans="1:9" ht="24" customHeight="1" thickBot="1">
      <c r="A11" s="303"/>
      <c r="B11" s="304"/>
      <c r="C11" s="4"/>
      <c r="D11" s="5"/>
      <c r="E11" s="6"/>
      <c r="F11" s="4"/>
      <c r="G11" s="5"/>
      <c r="H11" s="6"/>
      <c r="I11" s="313"/>
    </row>
    <row r="12" spans="1:9" ht="24" customHeight="1">
      <c r="A12" s="312"/>
      <c r="B12" s="24" t="s">
        <v>41</v>
      </c>
      <c r="C12" s="26">
        <f>C14+C15+C16+C17</f>
        <v>65</v>
      </c>
      <c r="D12" s="1"/>
      <c r="E12" s="2" t="s">
        <v>48</v>
      </c>
      <c r="F12" s="314"/>
      <c r="G12" s="315"/>
      <c r="H12" s="316"/>
      <c r="I12" s="323"/>
    </row>
    <row r="13" spans="1:9" ht="24" customHeight="1">
      <c r="A13" s="312"/>
      <c r="B13" s="22" t="s">
        <v>36</v>
      </c>
      <c r="C13" s="3"/>
      <c r="D13" s="1"/>
      <c r="E13" s="2"/>
      <c r="F13" s="317"/>
      <c r="G13" s="318"/>
      <c r="H13" s="319"/>
      <c r="I13" s="312"/>
    </row>
    <row r="14" spans="1:9" ht="24" customHeight="1">
      <c r="A14" s="312"/>
      <c r="B14" s="22" t="s">
        <v>42</v>
      </c>
      <c r="C14" s="26">
        <v>35</v>
      </c>
      <c r="D14" s="1"/>
      <c r="E14" s="2" t="s">
        <v>48</v>
      </c>
      <c r="F14" s="317"/>
      <c r="G14" s="318"/>
      <c r="H14" s="319"/>
      <c r="I14" s="312"/>
    </row>
    <row r="15" spans="1:9" ht="24" customHeight="1">
      <c r="A15" s="312"/>
      <c r="B15" s="22" t="s">
        <v>43</v>
      </c>
      <c r="C15" s="26">
        <v>0</v>
      </c>
      <c r="D15" s="1"/>
      <c r="E15" s="2" t="s">
        <v>48</v>
      </c>
      <c r="F15" s="317"/>
      <c r="G15" s="318"/>
      <c r="H15" s="319"/>
      <c r="I15" s="312"/>
    </row>
    <row r="16" spans="1:9" ht="24" customHeight="1">
      <c r="A16" s="312"/>
      <c r="B16" s="22" t="s">
        <v>44</v>
      </c>
      <c r="C16" s="26">
        <v>29</v>
      </c>
      <c r="D16" s="1"/>
      <c r="E16" s="2" t="s">
        <v>48</v>
      </c>
      <c r="F16" s="317"/>
      <c r="G16" s="318"/>
      <c r="H16" s="319"/>
      <c r="I16" s="312"/>
    </row>
    <row r="17" spans="1:9" ht="24" customHeight="1">
      <c r="A17" s="312"/>
      <c r="B17" s="22" t="s">
        <v>49</v>
      </c>
      <c r="C17" s="26">
        <v>1</v>
      </c>
      <c r="D17" s="1"/>
      <c r="E17" s="2" t="s">
        <v>48</v>
      </c>
      <c r="F17" s="317"/>
      <c r="G17" s="318"/>
      <c r="H17" s="319"/>
      <c r="I17" s="312"/>
    </row>
    <row r="18" spans="1:9" ht="24" customHeight="1">
      <c r="A18" s="312"/>
      <c r="B18" s="7"/>
      <c r="C18" s="8"/>
      <c r="D18" s="1"/>
      <c r="E18" s="2"/>
      <c r="F18" s="317"/>
      <c r="G18" s="318"/>
      <c r="H18" s="319"/>
      <c r="I18" s="312"/>
    </row>
    <row r="19" spans="1:9" ht="24" customHeight="1">
      <c r="A19" s="312"/>
      <c r="B19" s="7"/>
      <c r="C19" s="8"/>
      <c r="D19" s="1"/>
      <c r="E19" s="2"/>
      <c r="F19" s="317"/>
      <c r="G19" s="318"/>
      <c r="H19" s="319"/>
      <c r="I19" s="312"/>
    </row>
    <row r="20" spans="1:9" ht="24" customHeight="1">
      <c r="A20" s="312"/>
      <c r="B20" s="7"/>
      <c r="C20" s="8"/>
      <c r="D20" s="1"/>
      <c r="E20" s="2"/>
      <c r="F20" s="317"/>
      <c r="G20" s="318"/>
      <c r="H20" s="319"/>
      <c r="I20" s="312"/>
    </row>
    <row r="21" spans="1:9" ht="24" customHeight="1" thickBot="1">
      <c r="A21" s="313"/>
      <c r="B21" s="9"/>
      <c r="C21" s="4"/>
      <c r="D21" s="5"/>
      <c r="E21" s="6"/>
      <c r="F21" s="320"/>
      <c r="G21" s="321"/>
      <c r="H21" s="322"/>
      <c r="I21" s="313"/>
    </row>
    <row r="22" spans="1:9" ht="24" customHeight="1">
      <c r="A22" s="324" t="s">
        <v>51</v>
      </c>
      <c r="B22" s="324"/>
      <c r="C22" s="324"/>
      <c r="D22" s="324"/>
      <c r="E22" s="324"/>
      <c r="F22" s="324"/>
      <c r="G22" s="324"/>
      <c r="H22" s="324"/>
      <c r="I22" s="324"/>
    </row>
    <row r="23" ht="12.75">
      <c r="A23" s="27"/>
    </row>
    <row r="24" ht="12.75">
      <c r="A24" s="27"/>
    </row>
  </sheetData>
  <sheetProtection/>
  <mergeCells count="19">
    <mergeCell ref="I5:I11"/>
    <mergeCell ref="A12:A21"/>
    <mergeCell ref="I12:I21"/>
    <mergeCell ref="A4:B4"/>
    <mergeCell ref="A5:B5"/>
    <mergeCell ref="A6:B6"/>
    <mergeCell ref="A7:B7"/>
    <mergeCell ref="A8:B8"/>
    <mergeCell ref="A9:B9"/>
    <mergeCell ref="A2:I2"/>
    <mergeCell ref="F3:I3"/>
    <mergeCell ref="A22:I22"/>
    <mergeCell ref="A1:B1"/>
    <mergeCell ref="A3:B3"/>
    <mergeCell ref="F12:H21"/>
    <mergeCell ref="C4:E4"/>
    <mergeCell ref="F4:H4"/>
    <mergeCell ref="A10:B10"/>
    <mergeCell ref="A11:B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O13"/>
  <sheetViews>
    <sheetView view="pageBreakPreview" zoomScale="85" zoomScaleSheetLayoutView="85" workbookViewId="0" topLeftCell="A1">
      <selection activeCell="B7" sqref="B7"/>
    </sheetView>
  </sheetViews>
  <sheetFormatPr defaultColWidth="9.00390625" defaultRowHeight="13.5"/>
  <cols>
    <col min="1" max="1" width="39.125" style="11" customWidth="1"/>
    <col min="2" max="2" width="27.125" style="32" customWidth="1"/>
    <col min="3" max="3" width="19.125" style="11" customWidth="1"/>
    <col min="4" max="4" width="28.375" style="11" customWidth="1"/>
    <col min="5" max="5" width="18.625" style="11" customWidth="1"/>
    <col min="6" max="6" width="18.00390625" style="11" customWidth="1"/>
    <col min="7" max="7" width="16.625" style="32" customWidth="1"/>
    <col min="8" max="8" width="16.625" style="11" customWidth="1"/>
    <col min="9" max="9" width="10.875" style="11" customWidth="1"/>
    <col min="10" max="10" width="7.625" style="11" customWidth="1"/>
    <col min="11" max="11" width="22.625" style="11" customWidth="1"/>
    <col min="12" max="13" width="9.00390625" style="11" customWidth="1"/>
    <col min="14" max="14" width="12.50390625" style="11" bestFit="1" customWidth="1"/>
    <col min="15" max="16384" width="9.00390625" style="11" customWidth="1"/>
  </cols>
  <sheetData>
    <row r="1" ht="12.75">
      <c r="A1" s="10" t="s">
        <v>22</v>
      </c>
    </row>
    <row r="2" spans="1:11" ht="12.75">
      <c r="A2" s="306" t="s">
        <v>23</v>
      </c>
      <c r="B2" s="306"/>
      <c r="C2" s="306"/>
      <c r="D2" s="306"/>
      <c r="E2" s="306"/>
      <c r="F2" s="306"/>
      <c r="G2" s="306"/>
      <c r="H2" s="306"/>
      <c r="I2" s="306"/>
      <c r="J2" s="306"/>
      <c r="K2" s="306"/>
    </row>
    <row r="4" spans="1:11" ht="21" customHeight="1">
      <c r="A4" s="14" t="s">
        <v>14</v>
      </c>
      <c r="F4" s="328" t="str">
        <f>'東京総括表（様式１）'!F3:I3</f>
        <v>（審議対象期間　2022年4月1日～2022年6月30日）</v>
      </c>
      <c r="G4" s="328"/>
      <c r="H4" s="328"/>
      <c r="I4" s="328"/>
      <c r="J4" s="328"/>
      <c r="K4" s="328"/>
    </row>
    <row r="5" spans="1:11" s="13" customFormat="1" ht="47.25" customHeight="1">
      <c r="A5" s="78" t="s">
        <v>24</v>
      </c>
      <c r="B5" s="78" t="s">
        <v>1</v>
      </c>
      <c r="C5" s="78" t="s">
        <v>4</v>
      </c>
      <c r="D5" s="78" t="s">
        <v>6</v>
      </c>
      <c r="E5" s="78" t="s">
        <v>56</v>
      </c>
      <c r="F5" s="78" t="s">
        <v>9</v>
      </c>
      <c r="G5" s="78" t="s">
        <v>7</v>
      </c>
      <c r="H5" s="78" t="s">
        <v>2</v>
      </c>
      <c r="I5" s="78" t="s">
        <v>8</v>
      </c>
      <c r="J5" s="78" t="s">
        <v>52</v>
      </c>
      <c r="K5" s="78" t="s">
        <v>3</v>
      </c>
    </row>
    <row r="6" spans="1:15" s="13" customFormat="1" ht="139.5" customHeight="1">
      <c r="A6" s="59" t="s">
        <v>378</v>
      </c>
      <c r="B6" s="59" t="s">
        <v>379</v>
      </c>
      <c r="C6" s="147">
        <v>44676</v>
      </c>
      <c r="D6" s="59" t="s">
        <v>380</v>
      </c>
      <c r="E6" s="82">
        <v>9020001071492</v>
      </c>
      <c r="F6" s="137" t="s">
        <v>58</v>
      </c>
      <c r="G6" s="138">
        <v>118682577</v>
      </c>
      <c r="H6" s="138">
        <v>90200000</v>
      </c>
      <c r="I6" s="139">
        <v>0.76</v>
      </c>
      <c r="J6" s="137">
        <v>1</v>
      </c>
      <c r="K6" s="145"/>
      <c r="L6" s="84"/>
      <c r="M6" s="85"/>
      <c r="N6" s="86"/>
      <c r="O6" s="84"/>
    </row>
    <row r="7" spans="1:15" s="13" customFormat="1" ht="139.5" customHeight="1">
      <c r="A7" s="134" t="s">
        <v>523</v>
      </c>
      <c r="B7" s="134" t="s">
        <v>364</v>
      </c>
      <c r="C7" s="88">
        <v>44698</v>
      </c>
      <c r="D7" s="134" t="s">
        <v>525</v>
      </c>
      <c r="E7" s="82">
        <v>5010001030412</v>
      </c>
      <c r="F7" s="137" t="s">
        <v>58</v>
      </c>
      <c r="G7" s="135">
        <v>56196764</v>
      </c>
      <c r="H7" s="135">
        <v>52800000</v>
      </c>
      <c r="I7" s="139">
        <v>0.939</v>
      </c>
      <c r="J7" s="136">
        <v>1</v>
      </c>
      <c r="K7" s="49"/>
      <c r="L7" s="84"/>
      <c r="M7" s="85"/>
      <c r="N7" s="86"/>
      <c r="O7" s="84"/>
    </row>
    <row r="8" spans="1:15" s="13" customFormat="1" ht="139.5" customHeight="1">
      <c r="A8" s="59" t="s">
        <v>524</v>
      </c>
      <c r="B8" s="59" t="s">
        <v>363</v>
      </c>
      <c r="C8" s="147">
        <v>44711</v>
      </c>
      <c r="D8" s="59" t="s">
        <v>526</v>
      </c>
      <c r="E8" s="82">
        <v>4010001029158</v>
      </c>
      <c r="F8" s="137" t="s">
        <v>58</v>
      </c>
      <c r="G8" s="138">
        <v>3345090</v>
      </c>
      <c r="H8" s="138">
        <v>2261391</v>
      </c>
      <c r="I8" s="139">
        <v>0.953</v>
      </c>
      <c r="J8" s="137">
        <v>1</v>
      </c>
      <c r="K8" s="137"/>
      <c r="L8" s="84"/>
      <c r="M8" s="85"/>
      <c r="N8" s="86"/>
      <c r="O8" s="84"/>
    </row>
    <row r="9" spans="1:15" s="13" customFormat="1" ht="139.5" customHeight="1">
      <c r="A9" s="134" t="s">
        <v>547</v>
      </c>
      <c r="B9" s="134" t="s">
        <v>548</v>
      </c>
      <c r="C9" s="88">
        <v>44713</v>
      </c>
      <c r="D9" s="134" t="s">
        <v>551</v>
      </c>
      <c r="E9" s="82">
        <v>5010001030412</v>
      </c>
      <c r="F9" s="137" t="s">
        <v>58</v>
      </c>
      <c r="G9" s="135">
        <v>11327133</v>
      </c>
      <c r="H9" s="135">
        <v>6858764</v>
      </c>
      <c r="I9" s="139">
        <v>0.718</v>
      </c>
      <c r="J9" s="136">
        <v>8</v>
      </c>
      <c r="K9" s="49"/>
      <c r="L9" s="84"/>
      <c r="M9" s="85"/>
      <c r="N9" s="86"/>
      <c r="O9" s="84"/>
    </row>
    <row r="10" spans="1:15" s="13" customFormat="1" ht="139.5" customHeight="1">
      <c r="A10" s="134" t="s">
        <v>549</v>
      </c>
      <c r="B10" s="134" t="s">
        <v>550</v>
      </c>
      <c r="C10" s="65">
        <v>44735</v>
      </c>
      <c r="D10" s="125" t="s">
        <v>552</v>
      </c>
      <c r="E10" s="82">
        <v>7021001046981</v>
      </c>
      <c r="F10" s="137" t="s">
        <v>58</v>
      </c>
      <c r="G10" s="135">
        <v>9643852</v>
      </c>
      <c r="H10" s="135">
        <v>1848000</v>
      </c>
      <c r="I10" s="139">
        <v>0.574</v>
      </c>
      <c r="J10" s="136">
        <v>19</v>
      </c>
      <c r="K10" s="49"/>
      <c r="L10" s="84"/>
      <c r="M10" s="85"/>
      <c r="N10" s="127"/>
      <c r="O10" s="84"/>
    </row>
    <row r="11" ht="9.75" customHeight="1"/>
    <row r="12" spans="1:11" ht="12.75">
      <c r="A12" s="327" t="s">
        <v>12</v>
      </c>
      <c r="B12" s="327"/>
      <c r="C12" s="327"/>
      <c r="D12" s="327"/>
      <c r="E12" s="327"/>
      <c r="F12" s="327"/>
      <c r="G12" s="327"/>
      <c r="H12" s="327"/>
      <c r="I12" s="327"/>
      <c r="J12" s="327"/>
      <c r="K12" s="327"/>
    </row>
    <row r="13" spans="1:11" ht="12.75">
      <c r="A13" s="14" t="s">
        <v>11</v>
      </c>
      <c r="B13" s="15"/>
      <c r="C13" s="14"/>
      <c r="D13" s="14"/>
      <c r="E13" s="14"/>
      <c r="F13" s="14"/>
      <c r="G13" s="15"/>
      <c r="H13" s="14"/>
      <c r="I13" s="14"/>
      <c r="J13" s="14"/>
      <c r="K13" s="14"/>
    </row>
  </sheetData>
  <sheetProtection/>
  <autoFilter ref="A5:K5"/>
  <mergeCells count="3">
    <mergeCell ref="A2:K2"/>
    <mergeCell ref="A12:K12"/>
    <mergeCell ref="F4:K4"/>
  </mergeCells>
  <conditionalFormatting sqref="B6">
    <cfRule type="expression" priority="2" dxfId="0">
      <formula>AND(COUNTIF($AC6,"*分担契約*"),NOT(COUNTIF($D6,"*ほか*")))</formula>
    </cfRule>
  </conditionalFormatting>
  <conditionalFormatting sqref="B8">
    <cfRule type="expression" priority="1" dxfId="0">
      <formula>AND(COUNTIF($AC8,"*分担契約*"),NOT(COUNTIF($D8,"*ほか*")))</formula>
    </cfRule>
  </conditionalFormatting>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6" r:id="rId1"/>
  <headerFooter alignWithMargins="0">
    <oddFooter>&amp;C東京-別記様式2（&amp;P/&amp;N）</oddFooter>
  </headerFooter>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N13"/>
  <sheetViews>
    <sheetView view="pageBreakPreview" zoomScaleSheetLayoutView="100" zoomScalePageLayoutView="0" workbookViewId="0" topLeftCell="A1">
      <selection activeCell="F11" sqref="F11"/>
    </sheetView>
  </sheetViews>
  <sheetFormatPr defaultColWidth="9.00390625" defaultRowHeight="13.5"/>
  <cols>
    <col min="1" max="1" width="39.125" style="11" customWidth="1"/>
    <col min="2" max="2" width="26.75390625" style="32" bestFit="1" customWidth="1"/>
    <col min="3" max="3" width="19.125" style="11" customWidth="1"/>
    <col min="4" max="4" width="26.25390625" style="11" customWidth="1"/>
    <col min="5" max="5" width="16.625" style="11" customWidth="1"/>
    <col min="6" max="6" width="30.625" style="11" customWidth="1"/>
    <col min="7" max="7" width="12.625" style="11" customWidth="1"/>
    <col min="8" max="8" width="12.625" style="32" customWidth="1"/>
    <col min="9" max="9" width="11.625" style="32" customWidth="1"/>
    <col min="10" max="10" width="6.50390625" style="11" bestFit="1" customWidth="1"/>
    <col min="11" max="11" width="6.50390625" style="11" customWidth="1"/>
    <col min="12" max="12" width="22.625" style="11" customWidth="1"/>
    <col min="13" max="14" width="13.50390625" style="11" customWidth="1"/>
    <col min="15" max="16384" width="9.00390625" style="11" customWidth="1"/>
  </cols>
  <sheetData>
    <row r="1" ht="12.75">
      <c r="A1" s="10" t="s">
        <v>25</v>
      </c>
    </row>
    <row r="2" spans="1:12" ht="12.75">
      <c r="A2" s="306" t="s">
        <v>26</v>
      </c>
      <c r="B2" s="306"/>
      <c r="C2" s="306"/>
      <c r="D2" s="306"/>
      <c r="E2" s="306"/>
      <c r="F2" s="306"/>
      <c r="G2" s="306"/>
      <c r="H2" s="306"/>
      <c r="I2" s="306"/>
      <c r="J2" s="306"/>
      <c r="K2" s="306"/>
      <c r="L2" s="306"/>
    </row>
    <row r="4" spans="1:12" ht="21" customHeight="1">
      <c r="A4" s="14" t="str">
        <f>'東京別記様式 2（競争入札（公共工事））'!A4</f>
        <v>（部局名：東京税関）</v>
      </c>
      <c r="F4" s="328" t="str">
        <f>'東京別記様式 2（競争入札（公共工事））'!F4:K4</f>
        <v>（審議対象期間　2022年4月1日～2022年6月30日）</v>
      </c>
      <c r="G4" s="328"/>
      <c r="H4" s="328"/>
      <c r="I4" s="328"/>
      <c r="J4" s="328"/>
      <c r="K4" s="328"/>
      <c r="L4" s="328"/>
    </row>
    <row r="5" spans="1:12" s="13" customFormat="1" ht="47.25" customHeight="1">
      <c r="A5" s="78" t="s">
        <v>24</v>
      </c>
      <c r="B5" s="78" t="s">
        <v>1</v>
      </c>
      <c r="C5" s="78" t="s">
        <v>4</v>
      </c>
      <c r="D5" s="78" t="s">
        <v>6</v>
      </c>
      <c r="E5" s="78" t="s">
        <v>56</v>
      </c>
      <c r="F5" s="78" t="s">
        <v>29</v>
      </c>
      <c r="G5" s="78" t="s">
        <v>7</v>
      </c>
      <c r="H5" s="78" t="s">
        <v>2</v>
      </c>
      <c r="I5" s="78" t="s">
        <v>8</v>
      </c>
      <c r="J5" s="78" t="s">
        <v>52</v>
      </c>
      <c r="K5" s="78" t="s">
        <v>30</v>
      </c>
      <c r="L5" s="78" t="s">
        <v>3</v>
      </c>
    </row>
    <row r="6" spans="1:14" s="28" customFormat="1" ht="139.5" customHeight="1">
      <c r="A6" s="92" t="s">
        <v>545</v>
      </c>
      <c r="B6" s="92" t="s">
        <v>364</v>
      </c>
      <c r="C6" s="94">
        <v>44701</v>
      </c>
      <c r="D6" s="59" t="s">
        <v>132</v>
      </c>
      <c r="E6" s="93">
        <v>9040001044645</v>
      </c>
      <c r="F6" s="92" t="s">
        <v>546</v>
      </c>
      <c r="G6" s="99">
        <v>63929541</v>
      </c>
      <c r="H6" s="83">
        <v>63929541</v>
      </c>
      <c r="I6" s="50">
        <v>1</v>
      </c>
      <c r="J6" s="46"/>
      <c r="K6" s="46"/>
      <c r="L6" s="89"/>
      <c r="M6" s="70"/>
      <c r="N6" s="70"/>
    </row>
    <row r="7" spans="4:10" ht="12.75">
      <c r="D7" s="37"/>
      <c r="E7" s="37"/>
      <c r="I7" s="90"/>
      <c r="J7" s="38"/>
    </row>
    <row r="8" spans="1:12" ht="25.5" customHeight="1">
      <c r="A8" s="327" t="s">
        <v>12</v>
      </c>
      <c r="B8" s="327"/>
      <c r="C8" s="327"/>
      <c r="D8" s="327"/>
      <c r="E8" s="327"/>
      <c r="F8" s="327"/>
      <c r="G8" s="327"/>
      <c r="H8" s="327"/>
      <c r="I8" s="327"/>
      <c r="J8" s="327"/>
      <c r="K8" s="327"/>
      <c r="L8" s="329"/>
    </row>
    <row r="9" spans="1:12" ht="30" customHeight="1">
      <c r="A9" s="330" t="s">
        <v>53</v>
      </c>
      <c r="B9" s="331"/>
      <c r="C9" s="331"/>
      <c r="D9" s="331"/>
      <c r="E9" s="331"/>
      <c r="F9" s="331"/>
      <c r="G9" s="331"/>
      <c r="H9" s="331"/>
      <c r="I9" s="331"/>
      <c r="J9" s="331"/>
      <c r="K9" s="331"/>
      <c r="L9" s="14"/>
    </row>
    <row r="10" spans="1:13" ht="26.25" customHeight="1">
      <c r="A10" s="14" t="s">
        <v>54</v>
      </c>
      <c r="B10" s="15"/>
      <c r="C10" s="14"/>
      <c r="D10" s="14"/>
      <c r="E10" s="14"/>
      <c r="F10" s="14"/>
      <c r="G10" s="14"/>
      <c r="H10" s="15"/>
      <c r="I10" s="15"/>
      <c r="J10" s="14"/>
      <c r="K10" s="14"/>
      <c r="L10" s="34"/>
      <c r="M10" s="33"/>
    </row>
    <row r="11" spans="1:13" ht="26.25" customHeight="1">
      <c r="A11" s="14" t="s">
        <v>55</v>
      </c>
      <c r="B11" s="15"/>
      <c r="C11" s="14"/>
      <c r="D11" s="14"/>
      <c r="E11" s="14"/>
      <c r="F11" s="14"/>
      <c r="G11" s="14"/>
      <c r="H11" s="15"/>
      <c r="I11" s="15"/>
      <c r="J11" s="14"/>
      <c r="K11" s="14"/>
      <c r="L11" s="34"/>
      <c r="M11" s="33"/>
    </row>
    <row r="13" spans="4:5" ht="12.75">
      <c r="D13" s="14"/>
      <c r="E13" s="14"/>
    </row>
  </sheetData>
  <sheetProtection/>
  <mergeCells count="4">
    <mergeCell ref="A2:L2"/>
    <mergeCell ref="A8:L8"/>
    <mergeCell ref="A9:K9"/>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1"/>
  <headerFooter alignWithMargins="0">
    <oddFooter>&amp;C東京-別記様式3（&amp;P/&amp;N）</oddFooter>
  </headerFooter>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P120"/>
  <sheetViews>
    <sheetView view="pageBreakPreview" zoomScale="85" zoomScaleSheetLayoutView="85" zoomScalePageLayoutView="0" workbookViewId="0" topLeftCell="A7">
      <selection activeCell="B10" sqref="B9:B10"/>
    </sheetView>
  </sheetViews>
  <sheetFormatPr defaultColWidth="9.00390625" defaultRowHeight="13.5"/>
  <cols>
    <col min="1" max="1" width="45.125" style="29" customWidth="1"/>
    <col min="2" max="2" width="27.125" style="35" customWidth="1"/>
    <col min="3" max="3" width="19.125" style="30" customWidth="1"/>
    <col min="4" max="4" width="25.625" style="29" customWidth="1"/>
    <col min="5" max="5" width="18.625" style="29" customWidth="1"/>
    <col min="6" max="6" width="16.625" style="29" customWidth="1"/>
    <col min="7" max="7" width="16.625" style="130" customWidth="1"/>
    <col min="8" max="8" width="16.625" style="29" customWidth="1"/>
    <col min="9" max="9" width="7.625" style="29" customWidth="1"/>
    <col min="10" max="10" width="7.625" style="39" customWidth="1"/>
    <col min="11" max="11" width="22.625" style="29" customWidth="1"/>
    <col min="12" max="12" width="13.50390625" style="61" customWidth="1"/>
    <col min="13" max="13" width="9.00390625" style="11" customWidth="1"/>
    <col min="14" max="14" width="15.00390625" style="72" customWidth="1"/>
    <col min="15" max="15" width="18.50390625" style="11" customWidth="1"/>
    <col min="16" max="16384" width="9.00390625" style="11" customWidth="1"/>
  </cols>
  <sheetData>
    <row r="1" ht="14.25">
      <c r="A1" s="29" t="s">
        <v>13</v>
      </c>
    </row>
    <row r="2" spans="1:11" ht="14.25">
      <c r="A2" s="332" t="s">
        <v>10</v>
      </c>
      <c r="B2" s="332"/>
      <c r="C2" s="332"/>
      <c r="D2" s="332"/>
      <c r="E2" s="332"/>
      <c r="F2" s="332"/>
      <c r="G2" s="332"/>
      <c r="H2" s="332"/>
      <c r="I2" s="332"/>
      <c r="J2" s="332"/>
      <c r="K2" s="332"/>
    </row>
    <row r="4" spans="1:11" ht="21" customHeight="1">
      <c r="A4" s="31" t="str">
        <f>'東京別記様式 3（随意契約（公共工事））'!A4</f>
        <v>（部局名：東京税関）</v>
      </c>
      <c r="F4" s="334" t="str">
        <f>'東京別記様式 3（随意契約（公共工事））'!F4:L4</f>
        <v>（審議対象期間　2022年4月1日～2022年6月30日）</v>
      </c>
      <c r="G4" s="334"/>
      <c r="H4" s="334"/>
      <c r="I4" s="334"/>
      <c r="J4" s="334"/>
      <c r="K4" s="334"/>
    </row>
    <row r="5" spans="1:15" s="13" customFormat="1" ht="47.25" customHeight="1">
      <c r="A5" s="78" t="s">
        <v>5</v>
      </c>
      <c r="B5" s="78" t="s">
        <v>1</v>
      </c>
      <c r="C5" s="78" t="s">
        <v>4</v>
      </c>
      <c r="D5" s="78" t="s">
        <v>6</v>
      </c>
      <c r="E5" s="78" t="s">
        <v>56</v>
      </c>
      <c r="F5" s="78" t="s">
        <v>9</v>
      </c>
      <c r="G5" s="78" t="s">
        <v>7</v>
      </c>
      <c r="H5" s="78" t="s">
        <v>2</v>
      </c>
      <c r="I5" s="78" t="s">
        <v>8</v>
      </c>
      <c r="J5" s="78" t="s">
        <v>52</v>
      </c>
      <c r="K5" s="78" t="s">
        <v>3</v>
      </c>
      <c r="L5" s="66"/>
      <c r="M5" s="66"/>
      <c r="N5" s="66"/>
      <c r="O5" s="63"/>
    </row>
    <row r="6" spans="1:16" s="13" customFormat="1" ht="139.5" customHeight="1">
      <c r="A6" s="89" t="s">
        <v>166</v>
      </c>
      <c r="B6" s="89" t="s">
        <v>167</v>
      </c>
      <c r="C6" s="88">
        <v>44652</v>
      </c>
      <c r="D6" s="144" t="s">
        <v>170</v>
      </c>
      <c r="E6" s="119">
        <v>1040001089656</v>
      </c>
      <c r="F6" s="185" t="s">
        <v>58</v>
      </c>
      <c r="G6" s="95" t="s">
        <v>59</v>
      </c>
      <c r="H6" s="128" t="s">
        <v>173</v>
      </c>
      <c r="I6" s="172" t="s">
        <v>937</v>
      </c>
      <c r="J6" s="137">
        <v>2</v>
      </c>
      <c r="K6" s="144" t="s">
        <v>175</v>
      </c>
      <c r="L6" s="118"/>
      <c r="M6" s="67"/>
      <c r="N6" s="79"/>
      <c r="O6" s="95"/>
      <c r="P6" s="68"/>
    </row>
    <row r="7" spans="1:16" s="13" customFormat="1" ht="139.5" customHeight="1">
      <c r="A7" s="89" t="s">
        <v>168</v>
      </c>
      <c r="B7" s="89" t="s">
        <v>169</v>
      </c>
      <c r="C7" s="88">
        <v>44652</v>
      </c>
      <c r="D7" s="144" t="s">
        <v>171</v>
      </c>
      <c r="E7" s="119">
        <v>3120001031541</v>
      </c>
      <c r="F7" s="185" t="s">
        <v>58</v>
      </c>
      <c r="G7" s="135" t="s">
        <v>164</v>
      </c>
      <c r="H7" s="128" t="s">
        <v>174</v>
      </c>
      <c r="I7" s="153" t="s">
        <v>91</v>
      </c>
      <c r="J7" s="137" t="s">
        <v>91</v>
      </c>
      <c r="K7" s="144" t="s">
        <v>176</v>
      </c>
      <c r="L7" s="118"/>
      <c r="M7" s="67"/>
      <c r="N7" s="79"/>
      <c r="O7" s="95"/>
      <c r="P7" s="68"/>
    </row>
    <row r="8" spans="1:16" s="13" customFormat="1" ht="141" customHeight="1">
      <c r="A8" s="89" t="s">
        <v>177</v>
      </c>
      <c r="B8" s="89" t="s">
        <v>178</v>
      </c>
      <c r="C8" s="88">
        <v>44652</v>
      </c>
      <c r="D8" s="144" t="s">
        <v>179</v>
      </c>
      <c r="E8" s="119">
        <v>4011101013398</v>
      </c>
      <c r="F8" s="185" t="s">
        <v>172</v>
      </c>
      <c r="G8" s="135" t="s">
        <v>57</v>
      </c>
      <c r="H8" s="128" t="s">
        <v>180</v>
      </c>
      <c r="I8" s="153" t="s">
        <v>937</v>
      </c>
      <c r="J8" s="137">
        <v>2</v>
      </c>
      <c r="K8" s="144"/>
      <c r="L8" s="118"/>
      <c r="M8" s="67"/>
      <c r="N8" s="79"/>
      <c r="O8" s="95"/>
      <c r="P8" s="68"/>
    </row>
    <row r="9" spans="1:16" s="13" customFormat="1" ht="139.5" customHeight="1">
      <c r="A9" s="89" t="s">
        <v>181</v>
      </c>
      <c r="B9" s="89" t="s">
        <v>182</v>
      </c>
      <c r="C9" s="88">
        <v>44652</v>
      </c>
      <c r="D9" s="144" t="s">
        <v>72</v>
      </c>
      <c r="E9" s="119">
        <v>7020001055885</v>
      </c>
      <c r="F9" s="185" t="s">
        <v>58</v>
      </c>
      <c r="G9" s="135" t="s">
        <v>57</v>
      </c>
      <c r="H9" s="128" t="s">
        <v>183</v>
      </c>
      <c r="I9" s="153" t="s">
        <v>937</v>
      </c>
      <c r="J9" s="137">
        <v>2</v>
      </c>
      <c r="K9" s="144"/>
      <c r="L9" s="118"/>
      <c r="M9" s="67"/>
      <c r="N9" s="79"/>
      <c r="O9" s="95"/>
      <c r="P9" s="68"/>
    </row>
    <row r="10" spans="1:16" s="13" customFormat="1" ht="139.5" customHeight="1">
      <c r="A10" s="89" t="s">
        <v>184</v>
      </c>
      <c r="B10" s="89" t="s">
        <v>185</v>
      </c>
      <c r="C10" s="88">
        <v>44652</v>
      </c>
      <c r="D10" s="144" t="s">
        <v>73</v>
      </c>
      <c r="E10" s="119">
        <v>7010001004851</v>
      </c>
      <c r="F10" s="185" t="s">
        <v>58</v>
      </c>
      <c r="G10" s="95" t="s">
        <v>59</v>
      </c>
      <c r="H10" s="128" t="s">
        <v>186</v>
      </c>
      <c r="I10" s="153" t="s">
        <v>937</v>
      </c>
      <c r="J10" s="137">
        <v>2</v>
      </c>
      <c r="K10" s="144"/>
      <c r="L10" s="118"/>
      <c r="M10" s="67"/>
      <c r="N10" s="79"/>
      <c r="O10" s="95"/>
      <c r="P10" s="68"/>
    </row>
    <row r="11" spans="1:16" s="13" customFormat="1" ht="139.5" customHeight="1">
      <c r="A11" s="89" t="s">
        <v>187</v>
      </c>
      <c r="B11" s="89" t="s">
        <v>178</v>
      </c>
      <c r="C11" s="88">
        <v>44652</v>
      </c>
      <c r="D11" s="144" t="s">
        <v>74</v>
      </c>
      <c r="E11" s="119">
        <v>8050001025728</v>
      </c>
      <c r="F11" s="185" t="s">
        <v>58</v>
      </c>
      <c r="G11" s="135" t="s">
        <v>57</v>
      </c>
      <c r="H11" s="128" t="s">
        <v>198</v>
      </c>
      <c r="I11" s="153" t="s">
        <v>937</v>
      </c>
      <c r="J11" s="137">
        <v>4</v>
      </c>
      <c r="K11" s="144"/>
      <c r="L11" s="118"/>
      <c r="M11" s="67"/>
      <c r="N11" s="79"/>
      <c r="O11" s="95"/>
      <c r="P11" s="68"/>
    </row>
    <row r="12" spans="1:16" s="13" customFormat="1" ht="139.5" customHeight="1">
      <c r="A12" s="89" t="s">
        <v>188</v>
      </c>
      <c r="B12" s="89" t="s">
        <v>178</v>
      </c>
      <c r="C12" s="88">
        <v>44652</v>
      </c>
      <c r="D12" s="144" t="s">
        <v>193</v>
      </c>
      <c r="E12" s="119">
        <v>9110001008469</v>
      </c>
      <c r="F12" s="185" t="s">
        <v>58</v>
      </c>
      <c r="G12" s="135" t="s">
        <v>57</v>
      </c>
      <c r="H12" s="128" t="s">
        <v>199</v>
      </c>
      <c r="I12" s="153" t="s">
        <v>937</v>
      </c>
      <c r="J12" s="137">
        <v>3</v>
      </c>
      <c r="K12" s="144"/>
      <c r="L12" s="118"/>
      <c r="M12" s="67"/>
      <c r="N12" s="79"/>
      <c r="O12" s="95"/>
      <c r="P12" s="68"/>
    </row>
    <row r="13" spans="1:16" s="13" customFormat="1" ht="139.5" customHeight="1">
      <c r="A13" s="89" t="s">
        <v>189</v>
      </c>
      <c r="B13" s="89" t="s">
        <v>178</v>
      </c>
      <c r="C13" s="88">
        <v>44652</v>
      </c>
      <c r="D13" s="144" t="s">
        <v>194</v>
      </c>
      <c r="E13" s="119">
        <v>8010601005521</v>
      </c>
      <c r="F13" s="185" t="s">
        <v>58</v>
      </c>
      <c r="G13" s="95" t="s">
        <v>59</v>
      </c>
      <c r="H13" s="128" t="s">
        <v>200</v>
      </c>
      <c r="I13" s="153" t="s">
        <v>937</v>
      </c>
      <c r="J13" s="137">
        <v>2</v>
      </c>
      <c r="K13" s="144"/>
      <c r="L13" s="118"/>
      <c r="M13" s="67"/>
      <c r="N13" s="79"/>
      <c r="O13" s="95"/>
      <c r="P13" s="68"/>
    </row>
    <row r="14" spans="1:16" s="13" customFormat="1" ht="139.5" customHeight="1">
      <c r="A14" s="89" t="s">
        <v>190</v>
      </c>
      <c r="B14" s="89" t="s">
        <v>178</v>
      </c>
      <c r="C14" s="88">
        <v>44652</v>
      </c>
      <c r="D14" s="144" t="s">
        <v>195</v>
      </c>
      <c r="E14" s="119">
        <v>9030001017057</v>
      </c>
      <c r="F14" s="185" t="s">
        <v>58</v>
      </c>
      <c r="G14" s="135" t="s">
        <v>57</v>
      </c>
      <c r="H14" s="128" t="s">
        <v>201</v>
      </c>
      <c r="I14" s="153" t="s">
        <v>937</v>
      </c>
      <c r="J14" s="137">
        <v>1</v>
      </c>
      <c r="K14" s="144"/>
      <c r="L14" s="118"/>
      <c r="M14" s="67"/>
      <c r="N14" s="79"/>
      <c r="O14" s="95"/>
      <c r="P14" s="68"/>
    </row>
    <row r="15" spans="1:16" s="13" customFormat="1" ht="139.5" customHeight="1">
      <c r="A15" s="89" t="s">
        <v>191</v>
      </c>
      <c r="B15" s="89" t="s">
        <v>178</v>
      </c>
      <c r="C15" s="88">
        <v>44652</v>
      </c>
      <c r="D15" s="144" t="s">
        <v>196</v>
      </c>
      <c r="E15" s="119">
        <v>6030001066957</v>
      </c>
      <c r="F15" s="185" t="s">
        <v>58</v>
      </c>
      <c r="G15" s="135" t="s">
        <v>57</v>
      </c>
      <c r="H15" s="128" t="s">
        <v>202</v>
      </c>
      <c r="I15" s="153" t="s">
        <v>937</v>
      </c>
      <c r="J15" s="137">
        <v>3</v>
      </c>
      <c r="K15" s="144"/>
      <c r="L15" s="118"/>
      <c r="M15" s="67"/>
      <c r="N15" s="79"/>
      <c r="O15" s="95"/>
      <c r="P15" s="68"/>
    </row>
    <row r="16" spans="1:16" s="13" customFormat="1" ht="139.5" customHeight="1">
      <c r="A16" s="89" t="s">
        <v>192</v>
      </c>
      <c r="B16" s="89" t="s">
        <v>178</v>
      </c>
      <c r="C16" s="88">
        <v>44652</v>
      </c>
      <c r="D16" s="144" t="s">
        <v>197</v>
      </c>
      <c r="E16" s="119">
        <v>5010601040926</v>
      </c>
      <c r="F16" s="185" t="s">
        <v>58</v>
      </c>
      <c r="G16" s="135">
        <v>3964814</v>
      </c>
      <c r="H16" s="128" t="s">
        <v>203</v>
      </c>
      <c r="I16" s="153">
        <v>0.738</v>
      </c>
      <c r="J16" s="137">
        <v>1</v>
      </c>
      <c r="K16" s="144"/>
      <c r="L16" s="118"/>
      <c r="M16" s="67"/>
      <c r="N16" s="79"/>
      <c r="O16" s="95"/>
      <c r="P16" s="68"/>
    </row>
    <row r="17" spans="1:16" s="13" customFormat="1" ht="139.5" customHeight="1">
      <c r="A17" s="89" t="s">
        <v>204</v>
      </c>
      <c r="B17" s="89" t="s">
        <v>178</v>
      </c>
      <c r="C17" s="88">
        <v>44652</v>
      </c>
      <c r="D17" s="144" t="s">
        <v>67</v>
      </c>
      <c r="E17" s="119">
        <v>6010001004217</v>
      </c>
      <c r="F17" s="185" t="s">
        <v>58</v>
      </c>
      <c r="G17" s="135" t="s">
        <v>57</v>
      </c>
      <c r="H17" s="128" t="s">
        <v>207</v>
      </c>
      <c r="I17" s="153" t="s">
        <v>937</v>
      </c>
      <c r="J17" s="137">
        <v>1</v>
      </c>
      <c r="K17" s="144"/>
      <c r="L17" s="118"/>
      <c r="M17" s="67"/>
      <c r="N17" s="79"/>
      <c r="O17" s="95"/>
      <c r="P17" s="68"/>
    </row>
    <row r="18" spans="1:16" s="13" customFormat="1" ht="139.5" customHeight="1">
      <c r="A18" s="89" t="s">
        <v>205</v>
      </c>
      <c r="B18" s="89" t="s">
        <v>206</v>
      </c>
      <c r="C18" s="88">
        <v>44652</v>
      </c>
      <c r="D18" s="144" t="s">
        <v>69</v>
      </c>
      <c r="E18" s="119">
        <v>4010605000547</v>
      </c>
      <c r="F18" s="185" t="s">
        <v>58</v>
      </c>
      <c r="G18" s="135">
        <v>17446836</v>
      </c>
      <c r="H18" s="128" t="s">
        <v>208</v>
      </c>
      <c r="I18" s="153">
        <v>0.819</v>
      </c>
      <c r="J18" s="137">
        <v>1</v>
      </c>
      <c r="K18" s="144"/>
      <c r="L18" s="118"/>
      <c r="M18" s="67"/>
      <c r="N18" s="79"/>
      <c r="O18" s="95"/>
      <c r="P18" s="68"/>
    </row>
    <row r="19" spans="1:16" s="13" customFormat="1" ht="139.5" customHeight="1">
      <c r="A19" s="89" t="s">
        <v>209</v>
      </c>
      <c r="B19" s="89" t="s">
        <v>206</v>
      </c>
      <c r="C19" s="88">
        <v>44652</v>
      </c>
      <c r="D19" s="144" t="s">
        <v>70</v>
      </c>
      <c r="E19" s="119">
        <v>8010001036398</v>
      </c>
      <c r="F19" s="185" t="s">
        <v>58</v>
      </c>
      <c r="G19" s="135">
        <v>10075869</v>
      </c>
      <c r="H19" s="128" t="s">
        <v>210</v>
      </c>
      <c r="I19" s="153">
        <v>0.983</v>
      </c>
      <c r="J19" s="137">
        <v>2</v>
      </c>
      <c r="K19" s="144"/>
      <c r="L19" s="118"/>
      <c r="M19" s="67"/>
      <c r="N19" s="79"/>
      <c r="O19" s="95"/>
      <c r="P19" s="68"/>
    </row>
    <row r="20" spans="1:16" s="13" customFormat="1" ht="139.5" customHeight="1">
      <c r="A20" s="89" t="s">
        <v>211</v>
      </c>
      <c r="B20" s="89" t="s">
        <v>206</v>
      </c>
      <c r="C20" s="88">
        <v>44652</v>
      </c>
      <c r="D20" s="144" t="s">
        <v>215</v>
      </c>
      <c r="E20" s="119">
        <v>1010401005703</v>
      </c>
      <c r="F20" s="185" t="s">
        <v>58</v>
      </c>
      <c r="G20" s="135">
        <v>2244000</v>
      </c>
      <c r="H20" s="128">
        <v>2244000</v>
      </c>
      <c r="I20" s="153">
        <v>1</v>
      </c>
      <c r="J20" s="137">
        <v>1</v>
      </c>
      <c r="K20" s="144"/>
      <c r="L20" s="118"/>
      <c r="M20" s="67"/>
      <c r="N20" s="79"/>
      <c r="O20" s="95"/>
      <c r="P20" s="68"/>
    </row>
    <row r="21" spans="1:16" s="13" customFormat="1" ht="139.5" customHeight="1">
      <c r="A21" s="89" t="s">
        <v>212</v>
      </c>
      <c r="B21" s="89" t="s">
        <v>206</v>
      </c>
      <c r="C21" s="88">
        <v>44652</v>
      </c>
      <c r="D21" s="144" t="s">
        <v>216</v>
      </c>
      <c r="E21" s="119">
        <v>3010401048213</v>
      </c>
      <c r="F21" s="185" t="s">
        <v>58</v>
      </c>
      <c r="G21" s="135">
        <v>1980000</v>
      </c>
      <c r="H21" s="128">
        <v>1980000</v>
      </c>
      <c r="I21" s="153">
        <v>1</v>
      </c>
      <c r="J21" s="137">
        <v>1</v>
      </c>
      <c r="K21" s="144"/>
      <c r="L21" s="118"/>
      <c r="M21" s="67"/>
      <c r="N21" s="79"/>
      <c r="O21" s="95"/>
      <c r="P21" s="68"/>
    </row>
    <row r="22" spans="1:16" s="13" customFormat="1" ht="139.5" customHeight="1">
      <c r="A22" s="89" t="s">
        <v>213</v>
      </c>
      <c r="B22" s="89" t="s">
        <v>206</v>
      </c>
      <c r="C22" s="88">
        <v>44652</v>
      </c>
      <c r="D22" s="144" t="s">
        <v>217</v>
      </c>
      <c r="E22" s="119">
        <v>7011101029722</v>
      </c>
      <c r="F22" s="185" t="s">
        <v>58</v>
      </c>
      <c r="G22" s="135">
        <v>1870000</v>
      </c>
      <c r="H22" s="128">
        <v>1813900</v>
      </c>
      <c r="I22" s="153">
        <v>0.97</v>
      </c>
      <c r="J22" s="137">
        <v>1</v>
      </c>
      <c r="K22" s="144"/>
      <c r="L22" s="118"/>
      <c r="M22" s="67"/>
      <c r="N22" s="79"/>
      <c r="O22" s="95"/>
      <c r="P22" s="68"/>
    </row>
    <row r="23" spans="1:16" s="13" customFormat="1" ht="139.5" customHeight="1">
      <c r="A23" s="89" t="s">
        <v>214</v>
      </c>
      <c r="B23" s="89" t="s">
        <v>206</v>
      </c>
      <c r="C23" s="88">
        <v>44652</v>
      </c>
      <c r="D23" s="144" t="s">
        <v>71</v>
      </c>
      <c r="E23" s="119">
        <v>7010001023050</v>
      </c>
      <c r="F23" s="185" t="s">
        <v>58</v>
      </c>
      <c r="G23" s="135">
        <v>4368919</v>
      </c>
      <c r="H23" s="128" t="s">
        <v>218</v>
      </c>
      <c r="I23" s="153">
        <v>0.946</v>
      </c>
      <c r="J23" s="137">
        <v>3</v>
      </c>
      <c r="K23" s="144"/>
      <c r="L23" s="118"/>
      <c r="M23" s="67"/>
      <c r="N23" s="79"/>
      <c r="O23" s="95"/>
      <c r="P23" s="68"/>
    </row>
    <row r="24" spans="1:16" s="13" customFormat="1" ht="139.5" customHeight="1">
      <c r="A24" s="89" t="s">
        <v>219</v>
      </c>
      <c r="B24" s="89" t="s">
        <v>206</v>
      </c>
      <c r="C24" s="88">
        <v>44679</v>
      </c>
      <c r="D24" s="144" t="s">
        <v>227</v>
      </c>
      <c r="E24" s="119">
        <v>7010801002344</v>
      </c>
      <c r="F24" s="185" t="s">
        <v>58</v>
      </c>
      <c r="G24" s="135">
        <v>7166692</v>
      </c>
      <c r="H24" s="128">
        <v>7166500</v>
      </c>
      <c r="I24" s="153">
        <v>0.999</v>
      </c>
      <c r="J24" s="137">
        <v>2</v>
      </c>
      <c r="K24" s="144"/>
      <c r="L24" s="118"/>
      <c r="M24" s="67"/>
      <c r="N24" s="79"/>
      <c r="O24" s="95"/>
      <c r="P24" s="68"/>
    </row>
    <row r="25" spans="1:16" s="13" customFormat="1" ht="139.5" customHeight="1">
      <c r="A25" s="89" t="s">
        <v>220</v>
      </c>
      <c r="B25" s="89" t="s">
        <v>221</v>
      </c>
      <c r="C25" s="88">
        <v>44652</v>
      </c>
      <c r="D25" s="144" t="s">
        <v>228</v>
      </c>
      <c r="E25" s="119">
        <v>8010601005356</v>
      </c>
      <c r="F25" s="185" t="s">
        <v>58</v>
      </c>
      <c r="G25" s="135" t="s">
        <v>57</v>
      </c>
      <c r="H25" s="128" t="s">
        <v>231</v>
      </c>
      <c r="I25" s="153" t="s">
        <v>937</v>
      </c>
      <c r="J25" s="137">
        <v>2</v>
      </c>
      <c r="K25" s="144" t="s">
        <v>235</v>
      </c>
      <c r="L25" s="118"/>
      <c r="M25" s="67"/>
      <c r="N25" s="79"/>
      <c r="O25" s="95"/>
      <c r="P25" s="68"/>
    </row>
    <row r="26" spans="1:16" s="13" customFormat="1" ht="139.5" customHeight="1">
      <c r="A26" s="89" t="s">
        <v>222</v>
      </c>
      <c r="B26" s="89" t="s">
        <v>178</v>
      </c>
      <c r="C26" s="88">
        <v>44652</v>
      </c>
      <c r="D26" s="144" t="s">
        <v>68</v>
      </c>
      <c r="E26" s="119">
        <v>9030001046295</v>
      </c>
      <c r="F26" s="185" t="s">
        <v>58</v>
      </c>
      <c r="G26" s="135" t="s">
        <v>57</v>
      </c>
      <c r="H26" s="128" t="s">
        <v>232</v>
      </c>
      <c r="I26" s="153" t="s">
        <v>937</v>
      </c>
      <c r="J26" s="137">
        <v>2</v>
      </c>
      <c r="K26" s="144"/>
      <c r="L26" s="118"/>
      <c r="M26" s="67"/>
      <c r="N26" s="79"/>
      <c r="O26" s="95"/>
      <c r="P26" s="68"/>
    </row>
    <row r="27" spans="1:16" s="13" customFormat="1" ht="139.5" customHeight="1">
      <c r="A27" s="89" t="s">
        <v>223</v>
      </c>
      <c r="B27" s="89" t="s">
        <v>178</v>
      </c>
      <c r="C27" s="88">
        <v>44655</v>
      </c>
      <c r="D27" s="144" t="s">
        <v>229</v>
      </c>
      <c r="E27" s="119">
        <v>1120101003418</v>
      </c>
      <c r="F27" s="185" t="s">
        <v>58</v>
      </c>
      <c r="G27" s="135">
        <v>10728740</v>
      </c>
      <c r="H27" s="128">
        <v>8910072</v>
      </c>
      <c r="I27" s="153">
        <v>0.83</v>
      </c>
      <c r="J27" s="137">
        <v>6</v>
      </c>
      <c r="K27" s="144"/>
      <c r="L27" s="118"/>
      <c r="M27" s="67"/>
      <c r="N27" s="79"/>
      <c r="O27" s="95"/>
      <c r="P27" s="68"/>
    </row>
    <row r="28" spans="1:16" s="13" customFormat="1" ht="139.5" customHeight="1">
      <c r="A28" s="89" t="s">
        <v>224</v>
      </c>
      <c r="B28" s="89" t="s">
        <v>225</v>
      </c>
      <c r="C28" s="88">
        <v>44665</v>
      </c>
      <c r="D28" s="144" t="s">
        <v>230</v>
      </c>
      <c r="E28" s="119">
        <v>1010601031029</v>
      </c>
      <c r="F28" s="185" t="s">
        <v>58</v>
      </c>
      <c r="G28" s="135" t="s">
        <v>164</v>
      </c>
      <c r="H28" s="128" t="s">
        <v>233</v>
      </c>
      <c r="I28" s="153" t="s">
        <v>91</v>
      </c>
      <c r="J28" s="137" t="s">
        <v>91</v>
      </c>
      <c r="K28" s="144" t="s">
        <v>236</v>
      </c>
      <c r="L28" s="118"/>
      <c r="M28" s="67"/>
      <c r="N28" s="79"/>
      <c r="O28" s="95"/>
      <c r="P28" s="68"/>
    </row>
    <row r="29" spans="1:16" s="13" customFormat="1" ht="139.5" customHeight="1">
      <c r="A29" s="89" t="s">
        <v>226</v>
      </c>
      <c r="B29" s="89" t="s">
        <v>225</v>
      </c>
      <c r="C29" s="88">
        <v>44673</v>
      </c>
      <c r="D29" s="144" t="s">
        <v>89</v>
      </c>
      <c r="E29" s="119">
        <v>4020001018845</v>
      </c>
      <c r="F29" s="185" t="s">
        <v>58</v>
      </c>
      <c r="G29" s="135">
        <v>17530099</v>
      </c>
      <c r="H29" s="128" t="s">
        <v>234</v>
      </c>
      <c r="I29" s="153">
        <v>0.959</v>
      </c>
      <c r="J29" s="137">
        <v>1</v>
      </c>
      <c r="K29" s="144" t="s">
        <v>237</v>
      </c>
      <c r="L29" s="118"/>
      <c r="M29" s="67"/>
      <c r="N29" s="79"/>
      <c r="O29" s="95"/>
      <c r="P29" s="68"/>
    </row>
    <row r="30" spans="1:16" s="13" customFormat="1" ht="139.5" customHeight="1">
      <c r="A30" s="89" t="s">
        <v>238</v>
      </c>
      <c r="B30" s="89" t="s">
        <v>239</v>
      </c>
      <c r="C30" s="88">
        <v>44652</v>
      </c>
      <c r="D30" s="144" t="s">
        <v>250</v>
      </c>
      <c r="E30" s="119">
        <v>7010801008903</v>
      </c>
      <c r="F30" s="185" t="s">
        <v>58</v>
      </c>
      <c r="G30" s="135" t="s">
        <v>57</v>
      </c>
      <c r="H30" s="128">
        <v>36155348</v>
      </c>
      <c r="I30" s="153" t="s">
        <v>937</v>
      </c>
      <c r="J30" s="137">
        <v>4</v>
      </c>
      <c r="K30" s="144"/>
      <c r="L30" s="118"/>
      <c r="M30" s="67"/>
      <c r="N30" s="79"/>
      <c r="O30" s="95"/>
      <c r="P30" s="68"/>
    </row>
    <row r="31" spans="1:16" s="13" customFormat="1" ht="139.5" customHeight="1">
      <c r="A31" s="89" t="s">
        <v>240</v>
      </c>
      <c r="B31" s="89" t="s">
        <v>241</v>
      </c>
      <c r="C31" s="88">
        <v>44652</v>
      </c>
      <c r="D31" s="144" t="s">
        <v>251</v>
      </c>
      <c r="E31" s="119">
        <v>7011101078389</v>
      </c>
      <c r="F31" s="185" t="s">
        <v>58</v>
      </c>
      <c r="G31" s="135" t="s">
        <v>57</v>
      </c>
      <c r="H31" s="128">
        <v>2851537</v>
      </c>
      <c r="I31" s="153" t="s">
        <v>937</v>
      </c>
      <c r="J31" s="137">
        <v>4</v>
      </c>
      <c r="K31" s="144"/>
      <c r="L31" s="118"/>
      <c r="M31" s="67"/>
      <c r="N31" s="79"/>
      <c r="O31" s="95"/>
      <c r="P31" s="68"/>
    </row>
    <row r="32" spans="1:16" s="13" customFormat="1" ht="139.5" customHeight="1">
      <c r="A32" s="89" t="s">
        <v>242</v>
      </c>
      <c r="B32" s="89" t="s">
        <v>243</v>
      </c>
      <c r="C32" s="88">
        <v>44652</v>
      </c>
      <c r="D32" s="144" t="s">
        <v>252</v>
      </c>
      <c r="E32" s="119">
        <v>3110001002270</v>
      </c>
      <c r="F32" s="185" t="s">
        <v>58</v>
      </c>
      <c r="G32" s="135" t="s">
        <v>57</v>
      </c>
      <c r="H32" s="128">
        <v>1760000</v>
      </c>
      <c r="I32" s="153" t="s">
        <v>937</v>
      </c>
      <c r="J32" s="137">
        <v>3</v>
      </c>
      <c r="K32" s="144"/>
      <c r="L32" s="118"/>
      <c r="M32" s="67"/>
      <c r="N32" s="79"/>
      <c r="O32" s="95"/>
      <c r="P32" s="68"/>
    </row>
    <row r="33" spans="1:16" s="13" customFormat="1" ht="139.5" customHeight="1">
      <c r="A33" s="89" t="s">
        <v>244</v>
      </c>
      <c r="B33" s="89" t="s">
        <v>243</v>
      </c>
      <c r="C33" s="88">
        <v>44652</v>
      </c>
      <c r="D33" s="144" t="s">
        <v>253</v>
      </c>
      <c r="E33" s="119">
        <v>6110001033395</v>
      </c>
      <c r="F33" s="185" t="s">
        <v>58</v>
      </c>
      <c r="G33" s="135" t="s">
        <v>57</v>
      </c>
      <c r="H33" s="128">
        <v>3905000</v>
      </c>
      <c r="I33" s="153" t="s">
        <v>937</v>
      </c>
      <c r="J33" s="137">
        <v>6</v>
      </c>
      <c r="K33" s="144"/>
      <c r="L33" s="118"/>
      <c r="M33" s="67"/>
      <c r="N33" s="79"/>
      <c r="O33" s="95"/>
      <c r="P33" s="68"/>
    </row>
    <row r="34" spans="1:16" s="13" customFormat="1" ht="139.5" customHeight="1">
      <c r="A34" s="89" t="s">
        <v>245</v>
      </c>
      <c r="B34" s="89" t="s">
        <v>243</v>
      </c>
      <c r="C34" s="88">
        <v>44652</v>
      </c>
      <c r="D34" s="144" t="s">
        <v>254</v>
      </c>
      <c r="E34" s="119">
        <v>2012801000745</v>
      </c>
      <c r="F34" s="185" t="s">
        <v>58</v>
      </c>
      <c r="G34" s="135" t="s">
        <v>57</v>
      </c>
      <c r="H34" s="128">
        <v>1067000</v>
      </c>
      <c r="I34" s="153" t="s">
        <v>937</v>
      </c>
      <c r="J34" s="137">
        <v>4</v>
      </c>
      <c r="K34" s="144"/>
      <c r="L34" s="118"/>
      <c r="M34" s="67"/>
      <c r="N34" s="79"/>
      <c r="O34" s="95"/>
      <c r="P34" s="68"/>
    </row>
    <row r="35" spans="1:16" s="13" customFormat="1" ht="139.5" customHeight="1">
      <c r="A35" s="89" t="s">
        <v>246</v>
      </c>
      <c r="B35" s="89" t="s">
        <v>243</v>
      </c>
      <c r="C35" s="88">
        <v>44652</v>
      </c>
      <c r="D35" s="144" t="s">
        <v>255</v>
      </c>
      <c r="E35" s="119">
        <v>6010601022840</v>
      </c>
      <c r="F35" s="185" t="s">
        <v>58</v>
      </c>
      <c r="G35" s="135" t="s">
        <v>57</v>
      </c>
      <c r="H35" s="128">
        <v>6494400</v>
      </c>
      <c r="I35" s="153" t="s">
        <v>937</v>
      </c>
      <c r="J35" s="137">
        <v>4</v>
      </c>
      <c r="K35" s="144"/>
      <c r="L35" s="118"/>
      <c r="M35" s="67"/>
      <c r="N35" s="79"/>
      <c r="O35" s="95"/>
      <c r="P35" s="68"/>
    </row>
    <row r="36" spans="1:16" s="13" customFormat="1" ht="139.5" customHeight="1">
      <c r="A36" s="89" t="s">
        <v>247</v>
      </c>
      <c r="B36" s="89" t="s">
        <v>239</v>
      </c>
      <c r="C36" s="88">
        <v>44652</v>
      </c>
      <c r="D36" s="144" t="s">
        <v>256</v>
      </c>
      <c r="E36" s="119">
        <v>7040001076153</v>
      </c>
      <c r="F36" s="185" t="s">
        <v>58</v>
      </c>
      <c r="G36" s="135" t="s">
        <v>57</v>
      </c>
      <c r="H36" s="128">
        <v>27831378</v>
      </c>
      <c r="I36" s="153" t="s">
        <v>937</v>
      </c>
      <c r="J36" s="137">
        <v>3</v>
      </c>
      <c r="K36" s="144"/>
      <c r="L36" s="118"/>
      <c r="M36" s="67"/>
      <c r="N36" s="79"/>
      <c r="O36" s="95"/>
      <c r="P36" s="68"/>
    </row>
    <row r="37" spans="1:16" s="13" customFormat="1" ht="139.5" customHeight="1">
      <c r="A37" s="89" t="s">
        <v>248</v>
      </c>
      <c r="B37" s="89" t="s">
        <v>249</v>
      </c>
      <c r="C37" s="88">
        <v>44652</v>
      </c>
      <c r="D37" s="144" t="s">
        <v>257</v>
      </c>
      <c r="E37" s="119">
        <v>7011801002912</v>
      </c>
      <c r="F37" s="185" t="s">
        <v>58</v>
      </c>
      <c r="G37" s="135" t="s">
        <v>57</v>
      </c>
      <c r="H37" s="128" t="s">
        <v>258</v>
      </c>
      <c r="I37" s="153" t="s">
        <v>937</v>
      </c>
      <c r="J37" s="137">
        <v>2</v>
      </c>
      <c r="K37" s="144" t="s">
        <v>259</v>
      </c>
      <c r="L37" s="118"/>
      <c r="M37" s="67"/>
      <c r="N37" s="79"/>
      <c r="O37" s="95"/>
      <c r="P37" s="68"/>
    </row>
    <row r="38" spans="1:16" s="13" customFormat="1" ht="139.5" customHeight="1">
      <c r="A38" s="89" t="s">
        <v>260</v>
      </c>
      <c r="B38" s="89" t="s">
        <v>261</v>
      </c>
      <c r="C38" s="88">
        <v>44652</v>
      </c>
      <c r="D38" s="144" t="s">
        <v>76</v>
      </c>
      <c r="E38" s="119">
        <v>4010401050341</v>
      </c>
      <c r="F38" s="185" t="s">
        <v>58</v>
      </c>
      <c r="G38" s="135" t="s">
        <v>164</v>
      </c>
      <c r="H38" s="128">
        <v>6306300</v>
      </c>
      <c r="I38" s="153" t="s">
        <v>91</v>
      </c>
      <c r="J38" s="137" t="s">
        <v>91</v>
      </c>
      <c r="K38" s="144"/>
      <c r="L38" s="118"/>
      <c r="M38" s="67"/>
      <c r="N38" s="79"/>
      <c r="O38" s="95"/>
      <c r="P38" s="68"/>
    </row>
    <row r="39" spans="1:16" s="13" customFormat="1" ht="139.5" customHeight="1">
      <c r="A39" s="89" t="s">
        <v>262</v>
      </c>
      <c r="B39" s="89" t="s">
        <v>261</v>
      </c>
      <c r="C39" s="88">
        <v>44652</v>
      </c>
      <c r="D39" s="144" t="s">
        <v>77</v>
      </c>
      <c r="E39" s="119">
        <v>9010401029819</v>
      </c>
      <c r="F39" s="185" t="s">
        <v>58</v>
      </c>
      <c r="G39" s="135" t="s">
        <v>164</v>
      </c>
      <c r="H39" s="128">
        <v>1164378</v>
      </c>
      <c r="I39" s="153" t="s">
        <v>91</v>
      </c>
      <c r="J39" s="137" t="s">
        <v>91</v>
      </c>
      <c r="K39" s="144"/>
      <c r="L39" s="118"/>
      <c r="M39" s="67"/>
      <c r="N39" s="79"/>
      <c r="O39" s="95"/>
      <c r="P39" s="68"/>
    </row>
    <row r="40" spans="1:16" s="13" customFormat="1" ht="139.5" customHeight="1">
      <c r="A40" s="89" t="s">
        <v>263</v>
      </c>
      <c r="B40" s="89" t="s">
        <v>264</v>
      </c>
      <c r="C40" s="88">
        <v>44652</v>
      </c>
      <c r="D40" s="144" t="s">
        <v>281</v>
      </c>
      <c r="E40" s="119">
        <v>2010001143282</v>
      </c>
      <c r="F40" s="185" t="s">
        <v>58</v>
      </c>
      <c r="G40" s="135" t="s">
        <v>164</v>
      </c>
      <c r="H40" s="128">
        <v>11750522</v>
      </c>
      <c r="I40" s="153" t="s">
        <v>91</v>
      </c>
      <c r="J40" s="137" t="s">
        <v>91</v>
      </c>
      <c r="K40" s="144"/>
      <c r="L40" s="118"/>
      <c r="M40" s="67"/>
      <c r="N40" s="79"/>
      <c r="O40" s="95"/>
      <c r="P40" s="68"/>
    </row>
    <row r="41" spans="1:16" s="13" customFormat="1" ht="139.5" customHeight="1">
      <c r="A41" s="89" t="s">
        <v>265</v>
      </c>
      <c r="B41" s="89" t="s">
        <v>264</v>
      </c>
      <c r="C41" s="88">
        <v>44652</v>
      </c>
      <c r="D41" s="144" t="s">
        <v>282</v>
      </c>
      <c r="E41" s="119">
        <v>7010005014491</v>
      </c>
      <c r="F41" s="185" t="s">
        <v>58</v>
      </c>
      <c r="G41" s="135" t="s">
        <v>164</v>
      </c>
      <c r="H41" s="128" t="s">
        <v>291</v>
      </c>
      <c r="I41" s="153" t="s">
        <v>91</v>
      </c>
      <c r="J41" s="137" t="s">
        <v>91</v>
      </c>
      <c r="K41" s="144" t="s">
        <v>295</v>
      </c>
      <c r="L41" s="118"/>
      <c r="M41" s="67"/>
      <c r="N41" s="79"/>
      <c r="O41" s="95"/>
      <c r="P41" s="68"/>
    </row>
    <row r="42" spans="1:16" s="13" customFormat="1" ht="139.5" customHeight="1">
      <c r="A42" s="89" t="s">
        <v>266</v>
      </c>
      <c r="B42" s="89" t="s">
        <v>264</v>
      </c>
      <c r="C42" s="88">
        <v>44652</v>
      </c>
      <c r="D42" s="144" t="s">
        <v>283</v>
      </c>
      <c r="E42" s="119">
        <v>1010405002003</v>
      </c>
      <c r="F42" s="185" t="s">
        <v>58</v>
      </c>
      <c r="G42" s="135" t="s">
        <v>164</v>
      </c>
      <c r="H42" s="128">
        <v>2532144</v>
      </c>
      <c r="I42" s="153" t="s">
        <v>91</v>
      </c>
      <c r="J42" s="137" t="s">
        <v>91</v>
      </c>
      <c r="K42" s="144"/>
      <c r="L42" s="118"/>
      <c r="M42" s="67"/>
      <c r="N42" s="79"/>
      <c r="O42" s="95"/>
      <c r="P42" s="68"/>
    </row>
    <row r="43" spans="1:16" s="13" customFormat="1" ht="139.5" customHeight="1">
      <c r="A43" s="89" t="s">
        <v>267</v>
      </c>
      <c r="B43" s="89" t="s">
        <v>264</v>
      </c>
      <c r="C43" s="88">
        <v>44652</v>
      </c>
      <c r="D43" s="144" t="s">
        <v>284</v>
      </c>
      <c r="E43" s="119">
        <v>8010001016251</v>
      </c>
      <c r="F43" s="185" t="s">
        <v>58</v>
      </c>
      <c r="G43" s="135" t="s">
        <v>164</v>
      </c>
      <c r="H43" s="128" t="s">
        <v>292</v>
      </c>
      <c r="I43" s="153" t="s">
        <v>91</v>
      </c>
      <c r="J43" s="137" t="s">
        <v>91</v>
      </c>
      <c r="K43" s="144" t="s">
        <v>296</v>
      </c>
      <c r="L43" s="118"/>
      <c r="M43" s="67"/>
      <c r="N43" s="79"/>
      <c r="O43" s="95"/>
      <c r="P43" s="68"/>
    </row>
    <row r="44" spans="1:16" s="13" customFormat="1" ht="139.5" customHeight="1">
      <c r="A44" s="89" t="s">
        <v>268</v>
      </c>
      <c r="B44" s="89" t="s">
        <v>264</v>
      </c>
      <c r="C44" s="88">
        <v>44652</v>
      </c>
      <c r="D44" s="144" t="s">
        <v>285</v>
      </c>
      <c r="E44" s="119">
        <v>8010601005356</v>
      </c>
      <c r="F44" s="185" t="s">
        <v>58</v>
      </c>
      <c r="G44" s="135" t="s">
        <v>164</v>
      </c>
      <c r="H44" s="128" t="s">
        <v>293</v>
      </c>
      <c r="I44" s="153" t="s">
        <v>91</v>
      </c>
      <c r="J44" s="137" t="s">
        <v>91</v>
      </c>
      <c r="K44" s="144" t="s">
        <v>297</v>
      </c>
      <c r="L44" s="118"/>
      <c r="M44" s="67"/>
      <c r="N44" s="79"/>
      <c r="O44" s="95"/>
      <c r="P44" s="68"/>
    </row>
    <row r="45" spans="1:16" s="13" customFormat="1" ht="139.5" customHeight="1">
      <c r="A45" s="89" t="s">
        <v>269</v>
      </c>
      <c r="B45" s="89" t="s">
        <v>270</v>
      </c>
      <c r="C45" s="88">
        <v>44652</v>
      </c>
      <c r="D45" s="144" t="s">
        <v>79</v>
      </c>
      <c r="E45" s="119">
        <v>9010501005298</v>
      </c>
      <c r="F45" s="185" t="s">
        <v>58</v>
      </c>
      <c r="G45" s="135" t="s">
        <v>164</v>
      </c>
      <c r="H45" s="128">
        <v>1832883</v>
      </c>
      <c r="I45" s="153" t="s">
        <v>91</v>
      </c>
      <c r="J45" s="137" t="s">
        <v>91</v>
      </c>
      <c r="K45" s="144"/>
      <c r="L45" s="118"/>
      <c r="M45" s="67"/>
      <c r="N45" s="79"/>
      <c r="O45" s="95"/>
      <c r="P45" s="68"/>
    </row>
    <row r="46" spans="1:16" s="13" customFormat="1" ht="139.5" customHeight="1">
      <c r="A46" s="89" t="s">
        <v>65</v>
      </c>
      <c r="B46" s="89" t="s">
        <v>270</v>
      </c>
      <c r="C46" s="88">
        <v>44652</v>
      </c>
      <c r="D46" s="144" t="s">
        <v>78</v>
      </c>
      <c r="E46" s="119">
        <v>4030001006337</v>
      </c>
      <c r="F46" s="185" t="s">
        <v>58</v>
      </c>
      <c r="G46" s="135" t="s">
        <v>164</v>
      </c>
      <c r="H46" s="128">
        <v>830412</v>
      </c>
      <c r="I46" s="153" t="s">
        <v>91</v>
      </c>
      <c r="J46" s="137" t="s">
        <v>91</v>
      </c>
      <c r="K46" s="144"/>
      <c r="L46" s="118"/>
      <c r="M46" s="67"/>
      <c r="N46" s="79"/>
      <c r="O46" s="95"/>
      <c r="P46" s="68"/>
    </row>
    <row r="47" spans="1:16" s="13" customFormat="1" ht="139.5" customHeight="1">
      <c r="A47" s="89" t="s">
        <v>271</v>
      </c>
      <c r="B47" s="89" t="s">
        <v>270</v>
      </c>
      <c r="C47" s="88">
        <v>44652</v>
      </c>
      <c r="D47" s="144" t="s">
        <v>286</v>
      </c>
      <c r="E47" s="119">
        <v>8010701025114</v>
      </c>
      <c r="F47" s="185" t="s">
        <v>58</v>
      </c>
      <c r="G47" s="135" t="s">
        <v>164</v>
      </c>
      <c r="H47" s="128">
        <v>168259</v>
      </c>
      <c r="I47" s="153" t="s">
        <v>91</v>
      </c>
      <c r="J47" s="137" t="s">
        <v>91</v>
      </c>
      <c r="K47" s="144"/>
      <c r="L47" s="118"/>
      <c r="M47" s="67"/>
      <c r="N47" s="79"/>
      <c r="O47" s="95"/>
      <c r="P47" s="68"/>
    </row>
    <row r="48" spans="1:16" s="13" customFormat="1" ht="139.5" customHeight="1">
      <c r="A48" s="89" t="s">
        <v>66</v>
      </c>
      <c r="B48" s="89" t="s">
        <v>272</v>
      </c>
      <c r="C48" s="88">
        <v>44652</v>
      </c>
      <c r="D48" s="144" t="s">
        <v>80</v>
      </c>
      <c r="E48" s="119">
        <v>4390001011953</v>
      </c>
      <c r="F48" s="185" t="s">
        <v>58</v>
      </c>
      <c r="G48" s="135" t="s">
        <v>164</v>
      </c>
      <c r="H48" s="128">
        <v>12110</v>
      </c>
      <c r="I48" s="153" t="s">
        <v>91</v>
      </c>
      <c r="J48" s="137" t="s">
        <v>91</v>
      </c>
      <c r="K48" s="144"/>
      <c r="L48" s="118"/>
      <c r="M48" s="67"/>
      <c r="N48" s="79"/>
      <c r="O48" s="95"/>
      <c r="P48" s="68"/>
    </row>
    <row r="49" spans="1:16" s="13" customFormat="1" ht="139.5" customHeight="1">
      <c r="A49" s="89" t="s">
        <v>273</v>
      </c>
      <c r="B49" s="89" t="s">
        <v>270</v>
      </c>
      <c r="C49" s="88">
        <v>44652</v>
      </c>
      <c r="D49" s="144" t="s">
        <v>287</v>
      </c>
      <c r="E49" s="119">
        <v>4011101047545</v>
      </c>
      <c r="F49" s="185" t="s">
        <v>58</v>
      </c>
      <c r="G49" s="135" t="s">
        <v>164</v>
      </c>
      <c r="H49" s="128">
        <v>1792650</v>
      </c>
      <c r="I49" s="153" t="s">
        <v>91</v>
      </c>
      <c r="J49" s="137" t="s">
        <v>91</v>
      </c>
      <c r="K49" s="144"/>
      <c r="L49" s="118"/>
      <c r="M49" s="67"/>
      <c r="N49" s="79"/>
      <c r="O49" s="95"/>
      <c r="P49" s="68"/>
    </row>
    <row r="50" spans="1:16" s="13" customFormat="1" ht="139.5" customHeight="1">
      <c r="A50" s="89" t="s">
        <v>274</v>
      </c>
      <c r="B50" s="89" t="s">
        <v>270</v>
      </c>
      <c r="C50" s="88">
        <v>44652</v>
      </c>
      <c r="D50" s="144" t="s">
        <v>286</v>
      </c>
      <c r="E50" s="119">
        <v>8010701025114</v>
      </c>
      <c r="F50" s="185" t="s">
        <v>58</v>
      </c>
      <c r="G50" s="135" t="s">
        <v>164</v>
      </c>
      <c r="H50" s="128">
        <v>394165</v>
      </c>
      <c r="I50" s="153" t="s">
        <v>91</v>
      </c>
      <c r="J50" s="137" t="s">
        <v>91</v>
      </c>
      <c r="K50" s="144"/>
      <c r="L50" s="118"/>
      <c r="M50" s="67"/>
      <c r="N50" s="79"/>
      <c r="O50" s="95"/>
      <c r="P50" s="68"/>
    </row>
    <row r="51" spans="1:16" s="13" customFormat="1" ht="139.5" customHeight="1">
      <c r="A51" s="89" t="s">
        <v>275</v>
      </c>
      <c r="B51" s="89" t="s">
        <v>270</v>
      </c>
      <c r="C51" s="88">
        <v>44652</v>
      </c>
      <c r="D51" s="144" t="s">
        <v>286</v>
      </c>
      <c r="E51" s="119">
        <v>8010701025114</v>
      </c>
      <c r="F51" s="185" t="s">
        <v>58</v>
      </c>
      <c r="G51" s="135" t="s">
        <v>164</v>
      </c>
      <c r="H51" s="128">
        <v>718908</v>
      </c>
      <c r="I51" s="153" t="s">
        <v>91</v>
      </c>
      <c r="J51" s="137" t="s">
        <v>91</v>
      </c>
      <c r="K51" s="144"/>
      <c r="L51" s="118"/>
      <c r="M51" s="67"/>
      <c r="N51" s="79"/>
      <c r="O51" s="95"/>
      <c r="P51" s="68"/>
    </row>
    <row r="52" spans="1:16" s="13" customFormat="1" ht="139.5" customHeight="1">
      <c r="A52" s="89" t="s">
        <v>276</v>
      </c>
      <c r="B52" s="89" t="s">
        <v>272</v>
      </c>
      <c r="C52" s="88">
        <v>44652</v>
      </c>
      <c r="D52" s="144" t="s">
        <v>287</v>
      </c>
      <c r="E52" s="119">
        <v>4011101047545</v>
      </c>
      <c r="F52" s="185" t="s">
        <v>58</v>
      </c>
      <c r="G52" s="135" t="s">
        <v>164</v>
      </c>
      <c r="H52" s="128">
        <v>2797788</v>
      </c>
      <c r="I52" s="153" t="s">
        <v>91</v>
      </c>
      <c r="J52" s="137" t="s">
        <v>91</v>
      </c>
      <c r="K52" s="144"/>
      <c r="L52" s="118"/>
      <c r="M52" s="67"/>
      <c r="N52" s="79"/>
      <c r="O52" s="95"/>
      <c r="P52" s="68"/>
    </row>
    <row r="53" spans="1:16" s="13" customFormat="1" ht="139.5" customHeight="1">
      <c r="A53" s="89" t="s">
        <v>277</v>
      </c>
      <c r="B53" s="89" t="s">
        <v>272</v>
      </c>
      <c r="C53" s="88">
        <v>44652</v>
      </c>
      <c r="D53" s="144" t="s">
        <v>288</v>
      </c>
      <c r="E53" s="119">
        <v>4030001002410</v>
      </c>
      <c r="F53" s="185" t="s">
        <v>58</v>
      </c>
      <c r="G53" s="135" t="s">
        <v>164</v>
      </c>
      <c r="H53" s="128">
        <v>308592</v>
      </c>
      <c r="I53" s="153" t="s">
        <v>91</v>
      </c>
      <c r="J53" s="137" t="s">
        <v>91</v>
      </c>
      <c r="K53" s="144"/>
      <c r="L53" s="118"/>
      <c r="M53" s="67"/>
      <c r="N53" s="79"/>
      <c r="O53" s="95"/>
      <c r="P53" s="68"/>
    </row>
    <row r="54" spans="1:16" s="13" customFormat="1" ht="139.5" customHeight="1">
      <c r="A54" s="89" t="s">
        <v>278</v>
      </c>
      <c r="B54" s="89" t="s">
        <v>272</v>
      </c>
      <c r="C54" s="88">
        <v>44652</v>
      </c>
      <c r="D54" s="144" t="s">
        <v>289</v>
      </c>
      <c r="E54" s="119">
        <v>5012401002718</v>
      </c>
      <c r="F54" s="185" t="s">
        <v>58</v>
      </c>
      <c r="G54" s="135" t="s">
        <v>164</v>
      </c>
      <c r="H54" s="128">
        <v>779473</v>
      </c>
      <c r="I54" s="153" t="s">
        <v>91</v>
      </c>
      <c r="J54" s="137" t="s">
        <v>91</v>
      </c>
      <c r="K54" s="144"/>
      <c r="L54" s="118"/>
      <c r="M54" s="67"/>
      <c r="N54" s="79"/>
      <c r="O54" s="95"/>
      <c r="P54" s="68"/>
    </row>
    <row r="55" spans="1:16" s="13" customFormat="1" ht="139.5" customHeight="1">
      <c r="A55" s="89" t="s">
        <v>279</v>
      </c>
      <c r="B55" s="89" t="s">
        <v>280</v>
      </c>
      <c r="C55" s="88">
        <v>44652</v>
      </c>
      <c r="D55" s="144" t="s">
        <v>290</v>
      </c>
      <c r="E55" s="119">
        <v>9010001043154</v>
      </c>
      <c r="F55" s="185" t="s">
        <v>58</v>
      </c>
      <c r="G55" s="135">
        <v>21473725</v>
      </c>
      <c r="H55" s="128" t="s">
        <v>294</v>
      </c>
      <c r="I55" s="153">
        <v>0.941</v>
      </c>
      <c r="J55" s="137">
        <v>3</v>
      </c>
      <c r="K55" s="144"/>
      <c r="L55" s="118"/>
      <c r="M55" s="67"/>
      <c r="N55" s="79"/>
      <c r="O55" s="95"/>
      <c r="P55" s="68"/>
    </row>
    <row r="56" spans="1:16" s="13" customFormat="1" ht="139.5" customHeight="1">
      <c r="A56" s="89" t="s">
        <v>298</v>
      </c>
      <c r="B56" s="89" t="s">
        <v>299</v>
      </c>
      <c r="C56" s="88">
        <v>44652</v>
      </c>
      <c r="D56" s="144" t="s">
        <v>307</v>
      </c>
      <c r="E56" s="119">
        <v>9020001071492</v>
      </c>
      <c r="F56" s="185" t="s">
        <v>58</v>
      </c>
      <c r="G56" s="135" t="s">
        <v>57</v>
      </c>
      <c r="H56" s="128">
        <v>1870000</v>
      </c>
      <c r="I56" s="153" t="s">
        <v>937</v>
      </c>
      <c r="J56" s="137">
        <v>1</v>
      </c>
      <c r="K56" s="144"/>
      <c r="L56" s="118"/>
      <c r="M56" s="67"/>
      <c r="N56" s="79"/>
      <c r="O56" s="95"/>
      <c r="P56" s="68"/>
    </row>
    <row r="57" spans="1:16" s="13" customFormat="1" ht="139.5" customHeight="1">
      <c r="A57" s="89" t="s">
        <v>300</v>
      </c>
      <c r="B57" s="89" t="s">
        <v>301</v>
      </c>
      <c r="C57" s="88">
        <v>44652</v>
      </c>
      <c r="D57" s="144" t="s">
        <v>81</v>
      </c>
      <c r="E57" s="119">
        <v>1011105006137</v>
      </c>
      <c r="F57" s="185" t="s">
        <v>58</v>
      </c>
      <c r="G57" s="135" t="s">
        <v>57</v>
      </c>
      <c r="H57" s="128">
        <v>100358270</v>
      </c>
      <c r="I57" s="153" t="s">
        <v>937</v>
      </c>
      <c r="J57" s="137">
        <v>2</v>
      </c>
      <c r="K57" s="144"/>
      <c r="L57" s="118"/>
      <c r="M57" s="67"/>
      <c r="N57" s="79"/>
      <c r="O57" s="95"/>
      <c r="P57" s="68"/>
    </row>
    <row r="58" spans="1:16" s="13" customFormat="1" ht="139.5" customHeight="1">
      <c r="A58" s="89" t="s">
        <v>302</v>
      </c>
      <c r="B58" s="89" t="s">
        <v>303</v>
      </c>
      <c r="C58" s="88">
        <v>44652</v>
      </c>
      <c r="D58" s="144" t="s">
        <v>75</v>
      </c>
      <c r="E58" s="119">
        <v>1110001003741</v>
      </c>
      <c r="F58" s="185" t="s">
        <v>58</v>
      </c>
      <c r="G58" s="135" t="s">
        <v>57</v>
      </c>
      <c r="H58" s="128">
        <v>1983100</v>
      </c>
      <c r="I58" s="153" t="s">
        <v>937</v>
      </c>
      <c r="J58" s="137">
        <v>2</v>
      </c>
      <c r="K58" s="144"/>
      <c r="L58" s="118"/>
      <c r="M58" s="67"/>
      <c r="N58" s="79"/>
      <c r="O58" s="95"/>
      <c r="P58" s="68"/>
    </row>
    <row r="59" spans="1:16" s="13" customFormat="1" ht="139.5" customHeight="1">
      <c r="A59" s="89" t="s">
        <v>304</v>
      </c>
      <c r="B59" s="89" t="s">
        <v>305</v>
      </c>
      <c r="C59" s="88">
        <v>44652</v>
      </c>
      <c r="D59" s="144" t="s">
        <v>308</v>
      </c>
      <c r="E59" s="119">
        <v>3020001053125</v>
      </c>
      <c r="F59" s="185" t="s">
        <v>58</v>
      </c>
      <c r="G59" s="135" t="s">
        <v>57</v>
      </c>
      <c r="H59" s="128" t="s">
        <v>310</v>
      </c>
      <c r="I59" s="153" t="s">
        <v>937</v>
      </c>
      <c r="J59" s="137">
        <v>1</v>
      </c>
      <c r="K59" s="144"/>
      <c r="L59" s="118"/>
      <c r="M59" s="67"/>
      <c r="N59" s="79"/>
      <c r="O59" s="95"/>
      <c r="P59" s="68"/>
    </row>
    <row r="60" spans="1:16" s="13" customFormat="1" ht="139.5" customHeight="1">
      <c r="A60" s="89" t="s">
        <v>306</v>
      </c>
      <c r="B60" s="89" t="s">
        <v>305</v>
      </c>
      <c r="C60" s="88">
        <v>44652</v>
      </c>
      <c r="D60" s="144" t="s">
        <v>309</v>
      </c>
      <c r="E60" s="119">
        <v>6110001004660</v>
      </c>
      <c r="F60" s="185" t="s">
        <v>58</v>
      </c>
      <c r="G60" s="135" t="s">
        <v>57</v>
      </c>
      <c r="H60" s="128" t="s">
        <v>311</v>
      </c>
      <c r="I60" s="153" t="s">
        <v>937</v>
      </c>
      <c r="J60" s="137">
        <v>3</v>
      </c>
      <c r="K60" s="144"/>
      <c r="L60" s="118"/>
      <c r="M60" s="67"/>
      <c r="N60" s="79"/>
      <c r="O60" s="95"/>
      <c r="P60" s="68"/>
    </row>
    <row r="61" spans="1:16" s="13" customFormat="1" ht="139.5" customHeight="1">
      <c r="A61" s="89" t="s">
        <v>312</v>
      </c>
      <c r="B61" s="89" t="s">
        <v>280</v>
      </c>
      <c r="C61" s="88">
        <v>44652</v>
      </c>
      <c r="D61" s="144" t="s">
        <v>317</v>
      </c>
      <c r="E61" s="119" t="s">
        <v>318</v>
      </c>
      <c r="F61" s="185" t="s">
        <v>58</v>
      </c>
      <c r="G61" s="135" t="s">
        <v>57</v>
      </c>
      <c r="H61" s="128">
        <v>61565900</v>
      </c>
      <c r="I61" s="153" t="s">
        <v>937</v>
      </c>
      <c r="J61" s="137">
        <v>2</v>
      </c>
      <c r="K61" s="144"/>
      <c r="L61" s="118"/>
      <c r="M61" s="67"/>
      <c r="N61" s="79"/>
      <c r="O61" s="95"/>
      <c r="P61" s="68"/>
    </row>
    <row r="62" spans="1:16" s="13" customFormat="1" ht="139.5" customHeight="1">
      <c r="A62" s="89" t="s">
        <v>313</v>
      </c>
      <c r="B62" s="89" t="s">
        <v>280</v>
      </c>
      <c r="C62" s="88">
        <v>44652</v>
      </c>
      <c r="D62" s="144" t="s">
        <v>319</v>
      </c>
      <c r="E62" s="119">
        <v>2010001193831</v>
      </c>
      <c r="F62" s="185" t="s">
        <v>58</v>
      </c>
      <c r="G62" s="135" t="s">
        <v>57</v>
      </c>
      <c r="H62" s="128">
        <v>18157810</v>
      </c>
      <c r="I62" s="153" t="s">
        <v>937</v>
      </c>
      <c r="J62" s="137">
        <v>1</v>
      </c>
      <c r="K62" s="144"/>
      <c r="L62" s="118"/>
      <c r="M62" s="67"/>
      <c r="N62" s="79"/>
      <c r="O62" s="95"/>
      <c r="P62" s="68"/>
    </row>
    <row r="63" spans="1:16" s="13" customFormat="1" ht="139.5" customHeight="1">
      <c r="A63" s="89" t="s">
        <v>314</v>
      </c>
      <c r="B63" s="89" t="s">
        <v>280</v>
      </c>
      <c r="C63" s="88">
        <v>44652</v>
      </c>
      <c r="D63" s="144" t="s">
        <v>320</v>
      </c>
      <c r="E63" s="119">
        <v>9012301002748</v>
      </c>
      <c r="F63" s="185" t="s">
        <v>58</v>
      </c>
      <c r="G63" s="135">
        <v>18973900</v>
      </c>
      <c r="H63" s="128">
        <v>18774800</v>
      </c>
      <c r="I63" s="153">
        <v>0.989</v>
      </c>
      <c r="J63" s="137">
        <v>2</v>
      </c>
      <c r="K63" s="144"/>
      <c r="L63" s="118"/>
      <c r="M63" s="67"/>
      <c r="N63" s="79"/>
      <c r="O63" s="95"/>
      <c r="P63" s="68"/>
    </row>
    <row r="64" spans="1:16" s="13" customFormat="1" ht="139.5" customHeight="1">
      <c r="A64" s="89" t="s">
        <v>315</v>
      </c>
      <c r="B64" s="89" t="s">
        <v>316</v>
      </c>
      <c r="C64" s="88">
        <v>44652</v>
      </c>
      <c r="D64" s="144" t="s">
        <v>321</v>
      </c>
      <c r="E64" s="119">
        <v>2010405002019</v>
      </c>
      <c r="F64" s="185" t="s">
        <v>58</v>
      </c>
      <c r="G64" s="135">
        <v>6390934</v>
      </c>
      <c r="H64" s="128" t="s">
        <v>322</v>
      </c>
      <c r="I64" s="153">
        <v>0.975</v>
      </c>
      <c r="J64" s="137">
        <v>1</v>
      </c>
      <c r="K64" s="144" t="s">
        <v>323</v>
      </c>
      <c r="L64" s="118"/>
      <c r="M64" s="67"/>
      <c r="N64" s="79"/>
      <c r="O64" s="95"/>
      <c r="P64" s="68"/>
    </row>
    <row r="65" spans="1:16" s="13" customFormat="1" ht="139.5" customHeight="1">
      <c r="A65" s="89" t="s">
        <v>324</v>
      </c>
      <c r="B65" s="89" t="s">
        <v>280</v>
      </c>
      <c r="C65" s="88">
        <v>44652</v>
      </c>
      <c r="D65" s="144" t="s">
        <v>328</v>
      </c>
      <c r="E65" s="119">
        <v>4120001086023</v>
      </c>
      <c r="F65" s="185" t="s">
        <v>58</v>
      </c>
      <c r="G65" s="135">
        <v>23575535</v>
      </c>
      <c r="H65" s="128" t="s">
        <v>331</v>
      </c>
      <c r="I65" s="153">
        <v>0.722</v>
      </c>
      <c r="J65" s="137">
        <v>2</v>
      </c>
      <c r="K65" s="144"/>
      <c r="L65" s="118"/>
      <c r="M65" s="67"/>
      <c r="N65" s="79"/>
      <c r="O65" s="95"/>
      <c r="P65" s="68"/>
    </row>
    <row r="66" spans="1:16" s="13" customFormat="1" ht="139.5" customHeight="1">
      <c r="A66" s="89" t="s">
        <v>325</v>
      </c>
      <c r="B66" s="89" t="s">
        <v>280</v>
      </c>
      <c r="C66" s="88">
        <v>44652</v>
      </c>
      <c r="D66" s="144" t="s">
        <v>329</v>
      </c>
      <c r="E66" s="119">
        <v>1120001079599</v>
      </c>
      <c r="F66" s="185" t="s">
        <v>58</v>
      </c>
      <c r="G66" s="135">
        <v>8726078</v>
      </c>
      <c r="H66" s="128" t="s">
        <v>332</v>
      </c>
      <c r="I66" s="153">
        <v>0.768</v>
      </c>
      <c r="J66" s="137">
        <v>4</v>
      </c>
      <c r="K66" s="144"/>
      <c r="L66" s="118"/>
      <c r="M66" s="67"/>
      <c r="N66" s="79"/>
      <c r="O66" s="95"/>
      <c r="P66" s="68"/>
    </row>
    <row r="67" spans="1:16" s="13" customFormat="1" ht="139.5" customHeight="1">
      <c r="A67" s="89" t="s">
        <v>326</v>
      </c>
      <c r="B67" s="89" t="s">
        <v>280</v>
      </c>
      <c r="C67" s="88">
        <v>44652</v>
      </c>
      <c r="D67" s="144" t="s">
        <v>330</v>
      </c>
      <c r="E67" s="119">
        <v>1011701012208</v>
      </c>
      <c r="F67" s="185" t="s">
        <v>58</v>
      </c>
      <c r="G67" s="135">
        <v>3395172</v>
      </c>
      <c r="H67" s="128">
        <v>2624021</v>
      </c>
      <c r="I67" s="153">
        <v>0.772</v>
      </c>
      <c r="J67" s="137">
        <v>3</v>
      </c>
      <c r="K67" s="144"/>
      <c r="L67" s="118"/>
      <c r="M67" s="67"/>
      <c r="N67" s="79"/>
      <c r="O67" s="95"/>
      <c r="P67" s="68"/>
    </row>
    <row r="68" spans="1:16" s="13" customFormat="1" ht="139.5" customHeight="1">
      <c r="A68" s="89" t="s">
        <v>327</v>
      </c>
      <c r="B68" s="89" t="s">
        <v>280</v>
      </c>
      <c r="C68" s="88">
        <v>44652</v>
      </c>
      <c r="D68" s="144" t="s">
        <v>70</v>
      </c>
      <c r="E68" s="119">
        <v>8010001036398</v>
      </c>
      <c r="F68" s="185" t="s">
        <v>58</v>
      </c>
      <c r="G68" s="135">
        <v>134081664</v>
      </c>
      <c r="H68" s="128" t="s">
        <v>333</v>
      </c>
      <c r="I68" s="153">
        <v>0.966</v>
      </c>
      <c r="J68" s="137">
        <v>2</v>
      </c>
      <c r="K68" s="144"/>
      <c r="L68" s="118"/>
      <c r="M68" s="67"/>
      <c r="N68" s="79"/>
      <c r="O68" s="95"/>
      <c r="P68" s="68"/>
    </row>
    <row r="69" spans="1:16" s="13" customFormat="1" ht="139.5" customHeight="1">
      <c r="A69" s="89" t="s">
        <v>334</v>
      </c>
      <c r="B69" s="89" t="s">
        <v>280</v>
      </c>
      <c r="C69" s="88">
        <v>44652</v>
      </c>
      <c r="D69" s="144" t="s">
        <v>335</v>
      </c>
      <c r="E69" s="119">
        <v>9010601021385</v>
      </c>
      <c r="F69" s="185" t="s">
        <v>90</v>
      </c>
      <c r="G69" s="135" t="s">
        <v>57</v>
      </c>
      <c r="H69" s="128">
        <v>489644133</v>
      </c>
      <c r="I69" s="153" t="s">
        <v>937</v>
      </c>
      <c r="J69" s="137">
        <v>1</v>
      </c>
      <c r="K69" s="144"/>
      <c r="L69" s="118"/>
      <c r="M69" s="67"/>
      <c r="N69" s="79"/>
      <c r="O69" s="95"/>
      <c r="P69" s="68"/>
    </row>
    <row r="70" spans="1:16" s="13" customFormat="1" ht="139.5" customHeight="1">
      <c r="A70" s="186" t="s">
        <v>377</v>
      </c>
      <c r="B70" s="89" t="s">
        <v>280</v>
      </c>
      <c r="C70" s="88">
        <v>44652</v>
      </c>
      <c r="D70" s="144" t="s">
        <v>82</v>
      </c>
      <c r="E70" s="119">
        <v>8012401024189</v>
      </c>
      <c r="F70" s="185" t="s">
        <v>58</v>
      </c>
      <c r="G70" s="135">
        <v>2299418</v>
      </c>
      <c r="H70" s="128">
        <v>2199890</v>
      </c>
      <c r="I70" s="153">
        <v>0.956</v>
      </c>
      <c r="J70" s="137">
        <v>1</v>
      </c>
      <c r="K70" s="144"/>
      <c r="L70" s="118"/>
      <c r="M70" s="67"/>
      <c r="N70" s="79"/>
      <c r="O70" s="95"/>
      <c r="P70" s="68"/>
    </row>
    <row r="71" spans="1:16" s="13" customFormat="1" ht="139.5" customHeight="1">
      <c r="A71" s="89" t="s">
        <v>624</v>
      </c>
      <c r="B71" s="89" t="s">
        <v>280</v>
      </c>
      <c r="C71" s="88">
        <v>44652</v>
      </c>
      <c r="D71" s="144" t="s">
        <v>336</v>
      </c>
      <c r="E71" s="119">
        <v>7010501016231</v>
      </c>
      <c r="F71" s="191" t="s">
        <v>58</v>
      </c>
      <c r="G71" s="135" t="s">
        <v>57</v>
      </c>
      <c r="H71" s="128">
        <v>2178000</v>
      </c>
      <c r="I71" s="153" t="s">
        <v>937</v>
      </c>
      <c r="J71" s="137">
        <v>1</v>
      </c>
      <c r="K71" s="144"/>
      <c r="L71" s="118"/>
      <c r="M71" s="67"/>
      <c r="N71" s="79"/>
      <c r="O71" s="95"/>
      <c r="P71" s="68"/>
    </row>
    <row r="72" spans="1:16" s="13" customFormat="1" ht="139.5" customHeight="1">
      <c r="A72" s="98" t="s">
        <v>633</v>
      </c>
      <c r="B72" s="98" t="s">
        <v>280</v>
      </c>
      <c r="C72" s="168">
        <v>44652</v>
      </c>
      <c r="D72" s="144" t="s">
        <v>337</v>
      </c>
      <c r="E72" s="119">
        <v>8011101050504</v>
      </c>
      <c r="F72" s="185" t="s">
        <v>58</v>
      </c>
      <c r="G72" s="299">
        <v>12452000</v>
      </c>
      <c r="H72" s="128">
        <v>3976500</v>
      </c>
      <c r="I72" s="153">
        <v>0.319</v>
      </c>
      <c r="J72" s="137">
        <v>2</v>
      </c>
      <c r="K72" s="144"/>
      <c r="L72" s="118"/>
      <c r="M72" s="67"/>
      <c r="N72" s="79"/>
      <c r="O72" s="95"/>
      <c r="P72" s="68"/>
    </row>
    <row r="73" spans="1:16" s="13" customFormat="1" ht="139.5" customHeight="1">
      <c r="A73" s="89" t="s">
        <v>338</v>
      </c>
      <c r="B73" s="89" t="s">
        <v>280</v>
      </c>
      <c r="C73" s="88">
        <v>44652</v>
      </c>
      <c r="D73" s="144" t="s">
        <v>83</v>
      </c>
      <c r="E73" s="119">
        <v>7010401022916</v>
      </c>
      <c r="F73" s="185" t="s">
        <v>58</v>
      </c>
      <c r="G73" s="135" t="s">
        <v>57</v>
      </c>
      <c r="H73" s="128">
        <v>349800000</v>
      </c>
      <c r="I73" s="153" t="s">
        <v>937</v>
      </c>
      <c r="J73" s="137">
        <v>1</v>
      </c>
      <c r="K73" s="144"/>
      <c r="L73" s="118"/>
      <c r="M73" s="67"/>
      <c r="N73" s="79"/>
      <c r="O73" s="95"/>
      <c r="P73" s="68"/>
    </row>
    <row r="74" spans="1:16" s="13" customFormat="1" ht="139.5" customHeight="1">
      <c r="A74" s="89" t="s">
        <v>339</v>
      </c>
      <c r="B74" s="89" t="s">
        <v>280</v>
      </c>
      <c r="C74" s="88">
        <v>44652</v>
      </c>
      <c r="D74" s="144" t="s">
        <v>165</v>
      </c>
      <c r="E74" s="119">
        <v>3010401035434</v>
      </c>
      <c r="F74" s="185" t="s">
        <v>90</v>
      </c>
      <c r="G74" s="135" t="s">
        <v>57</v>
      </c>
      <c r="H74" s="128">
        <v>305537124</v>
      </c>
      <c r="I74" s="153" t="s">
        <v>937</v>
      </c>
      <c r="J74" s="137">
        <v>1</v>
      </c>
      <c r="K74" s="144"/>
      <c r="L74" s="118"/>
      <c r="M74" s="67"/>
      <c r="N74" s="79"/>
      <c r="O74" s="95"/>
      <c r="P74" s="68"/>
    </row>
    <row r="75" spans="1:16" s="13" customFormat="1" ht="139.5" customHeight="1">
      <c r="A75" s="89" t="s">
        <v>340</v>
      </c>
      <c r="B75" s="89" t="s">
        <v>280</v>
      </c>
      <c r="C75" s="88">
        <v>44652</v>
      </c>
      <c r="D75" s="144" t="s">
        <v>161</v>
      </c>
      <c r="E75" s="119">
        <v>4010401049813</v>
      </c>
      <c r="F75" s="185" t="s">
        <v>58</v>
      </c>
      <c r="G75" s="135" t="s">
        <v>57</v>
      </c>
      <c r="H75" s="128" t="s">
        <v>345</v>
      </c>
      <c r="I75" s="153" t="s">
        <v>937</v>
      </c>
      <c r="J75" s="137">
        <v>1</v>
      </c>
      <c r="K75" s="144"/>
      <c r="L75" s="118"/>
      <c r="M75" s="67"/>
      <c r="N75" s="79"/>
      <c r="O75" s="95"/>
      <c r="P75" s="68"/>
    </row>
    <row r="76" spans="1:16" s="13" customFormat="1" ht="139.5" customHeight="1">
      <c r="A76" s="89" t="s">
        <v>341</v>
      </c>
      <c r="B76" s="89" t="s">
        <v>280</v>
      </c>
      <c r="C76" s="88">
        <v>44652</v>
      </c>
      <c r="D76" s="144" t="s">
        <v>343</v>
      </c>
      <c r="E76" s="119">
        <v>1010001141543</v>
      </c>
      <c r="F76" s="185" t="s">
        <v>58</v>
      </c>
      <c r="G76" s="135">
        <v>1564200</v>
      </c>
      <c r="H76" s="128">
        <v>1451340</v>
      </c>
      <c r="I76" s="153">
        <v>0.927</v>
      </c>
      <c r="J76" s="137">
        <v>1</v>
      </c>
      <c r="K76" s="144"/>
      <c r="L76" s="118"/>
      <c r="M76" s="67"/>
      <c r="N76" s="79"/>
      <c r="O76" s="95"/>
      <c r="P76" s="68"/>
    </row>
    <row r="77" spans="1:16" s="13" customFormat="1" ht="139.5" customHeight="1">
      <c r="A77" s="89" t="s">
        <v>342</v>
      </c>
      <c r="B77" s="89" t="s">
        <v>280</v>
      </c>
      <c r="C77" s="88">
        <v>44652</v>
      </c>
      <c r="D77" s="144" t="s">
        <v>344</v>
      </c>
      <c r="E77" s="119">
        <v>2010405013081</v>
      </c>
      <c r="F77" s="185" t="s">
        <v>58</v>
      </c>
      <c r="G77" s="135" t="s">
        <v>57</v>
      </c>
      <c r="H77" s="128">
        <v>4488000</v>
      </c>
      <c r="I77" s="153" t="s">
        <v>937</v>
      </c>
      <c r="J77" s="137">
        <v>1</v>
      </c>
      <c r="K77" s="144"/>
      <c r="L77" s="118"/>
      <c r="M77" s="67"/>
      <c r="N77" s="79"/>
      <c r="O77" s="95"/>
      <c r="P77" s="68"/>
    </row>
    <row r="78" spans="1:16" s="13" customFormat="1" ht="139.5" customHeight="1">
      <c r="A78" s="89" t="s">
        <v>625</v>
      </c>
      <c r="B78" s="89" t="s">
        <v>280</v>
      </c>
      <c r="C78" s="88">
        <v>44652</v>
      </c>
      <c r="D78" s="144" t="s">
        <v>84</v>
      </c>
      <c r="E78" s="119">
        <v>8010401117533</v>
      </c>
      <c r="F78" s="185" t="s">
        <v>58</v>
      </c>
      <c r="G78" s="135" t="s">
        <v>57</v>
      </c>
      <c r="H78" s="128" t="s">
        <v>346</v>
      </c>
      <c r="I78" s="153" t="s">
        <v>937</v>
      </c>
      <c r="J78" s="137">
        <v>1</v>
      </c>
      <c r="K78" s="144"/>
      <c r="L78" s="118"/>
      <c r="M78" s="67"/>
      <c r="N78" s="79"/>
      <c r="O78" s="95"/>
      <c r="P78" s="68"/>
    </row>
    <row r="79" spans="1:16" s="13" customFormat="1" ht="139.5" customHeight="1">
      <c r="A79" s="89" t="s">
        <v>347</v>
      </c>
      <c r="B79" s="89" t="s">
        <v>280</v>
      </c>
      <c r="C79" s="88">
        <v>44652</v>
      </c>
      <c r="D79" s="144" t="s">
        <v>348</v>
      </c>
      <c r="E79" s="119">
        <v>9010601040880</v>
      </c>
      <c r="F79" s="185" t="s">
        <v>58</v>
      </c>
      <c r="G79" s="135">
        <v>2870736</v>
      </c>
      <c r="H79" s="128" t="s">
        <v>349</v>
      </c>
      <c r="I79" s="153">
        <v>0.685</v>
      </c>
      <c r="J79" s="137">
        <v>3</v>
      </c>
      <c r="K79" s="144"/>
      <c r="L79" s="118"/>
      <c r="M79" s="67"/>
      <c r="N79" s="79"/>
      <c r="O79" s="95"/>
      <c r="P79" s="68"/>
    </row>
    <row r="80" spans="1:16" s="13" customFormat="1" ht="139.5" customHeight="1">
      <c r="A80" s="89" t="s">
        <v>627</v>
      </c>
      <c r="B80" s="89" t="s">
        <v>350</v>
      </c>
      <c r="C80" s="88">
        <v>44652</v>
      </c>
      <c r="D80" s="144" t="s">
        <v>351</v>
      </c>
      <c r="E80" s="119">
        <v>1010001122667</v>
      </c>
      <c r="F80" s="185" t="s">
        <v>58</v>
      </c>
      <c r="G80" s="135" t="s">
        <v>164</v>
      </c>
      <c r="H80" s="128" t="s">
        <v>352</v>
      </c>
      <c r="I80" s="153" t="s">
        <v>91</v>
      </c>
      <c r="J80" s="137" t="s">
        <v>91</v>
      </c>
      <c r="K80" s="144" t="s">
        <v>353</v>
      </c>
      <c r="L80" s="118"/>
      <c r="M80" s="67"/>
      <c r="N80" s="79"/>
      <c r="O80" s="95"/>
      <c r="P80" s="68"/>
    </row>
    <row r="81" spans="1:16" s="13" customFormat="1" ht="139.5" customHeight="1">
      <c r="A81" s="89" t="s">
        <v>354</v>
      </c>
      <c r="B81" s="89" t="s">
        <v>280</v>
      </c>
      <c r="C81" s="88">
        <v>44658</v>
      </c>
      <c r="D81" s="144" t="s">
        <v>356</v>
      </c>
      <c r="E81" s="119">
        <v>6020001015980</v>
      </c>
      <c r="F81" s="185" t="s">
        <v>58</v>
      </c>
      <c r="G81" s="135" t="s">
        <v>57</v>
      </c>
      <c r="H81" s="128" t="s">
        <v>357</v>
      </c>
      <c r="I81" s="153" t="s">
        <v>937</v>
      </c>
      <c r="J81" s="137">
        <v>3</v>
      </c>
      <c r="K81" s="144"/>
      <c r="L81" s="118"/>
      <c r="M81" s="67"/>
      <c r="N81" s="79"/>
      <c r="O81" s="95"/>
      <c r="P81" s="68"/>
    </row>
    <row r="82" spans="1:16" s="13" customFormat="1" ht="139.5" customHeight="1">
      <c r="A82" s="89" t="s">
        <v>634</v>
      </c>
      <c r="B82" s="89" t="s">
        <v>280</v>
      </c>
      <c r="C82" s="88">
        <v>44658</v>
      </c>
      <c r="D82" s="144" t="s">
        <v>89</v>
      </c>
      <c r="E82" s="119">
        <v>4020001018845</v>
      </c>
      <c r="F82" s="191" t="s">
        <v>58</v>
      </c>
      <c r="G82" s="135">
        <v>5640432</v>
      </c>
      <c r="H82" s="128">
        <v>5623200</v>
      </c>
      <c r="I82" s="153">
        <v>0.996</v>
      </c>
      <c r="J82" s="137">
        <v>2</v>
      </c>
      <c r="K82" s="144"/>
      <c r="L82" s="118"/>
      <c r="M82" s="67"/>
      <c r="N82" s="79"/>
      <c r="O82" s="95"/>
      <c r="P82" s="68"/>
    </row>
    <row r="83" spans="1:16" s="13" customFormat="1" ht="139.5" customHeight="1">
      <c r="A83" s="89" t="s">
        <v>355</v>
      </c>
      <c r="B83" s="89" t="s">
        <v>280</v>
      </c>
      <c r="C83" s="88">
        <v>44659</v>
      </c>
      <c r="D83" s="144" t="s">
        <v>335</v>
      </c>
      <c r="E83" s="119">
        <v>9010601021385</v>
      </c>
      <c r="F83" s="185" t="s">
        <v>58</v>
      </c>
      <c r="G83" s="135" t="s">
        <v>57</v>
      </c>
      <c r="H83" s="128">
        <v>41011300</v>
      </c>
      <c r="I83" s="153" t="s">
        <v>937</v>
      </c>
      <c r="J83" s="137">
        <v>1</v>
      </c>
      <c r="K83" s="144"/>
      <c r="L83" s="118"/>
      <c r="M83" s="67"/>
      <c r="N83" s="79"/>
      <c r="O83" s="95"/>
      <c r="P83" s="68"/>
    </row>
    <row r="84" spans="1:16" s="13" customFormat="1" ht="139.5" customHeight="1">
      <c r="A84" s="89" t="s">
        <v>358</v>
      </c>
      <c r="B84" s="89" t="s">
        <v>280</v>
      </c>
      <c r="C84" s="88">
        <v>44662</v>
      </c>
      <c r="D84" s="144" t="s">
        <v>335</v>
      </c>
      <c r="E84" s="119">
        <v>9010601021385</v>
      </c>
      <c r="F84" s="185" t="s">
        <v>90</v>
      </c>
      <c r="G84" s="135" t="s">
        <v>57</v>
      </c>
      <c r="H84" s="128">
        <v>487638800</v>
      </c>
      <c r="I84" s="153" t="s">
        <v>937</v>
      </c>
      <c r="J84" s="137">
        <v>1</v>
      </c>
      <c r="K84" s="144"/>
      <c r="L84" s="118"/>
      <c r="M84" s="67"/>
      <c r="N84" s="79"/>
      <c r="O84" s="95"/>
      <c r="P84" s="68"/>
    </row>
    <row r="85" spans="1:16" s="13" customFormat="1" ht="139.5" customHeight="1">
      <c r="A85" s="89" t="s">
        <v>359</v>
      </c>
      <c r="B85" s="89" t="s">
        <v>280</v>
      </c>
      <c r="C85" s="88">
        <v>44662</v>
      </c>
      <c r="D85" s="144" t="s">
        <v>116</v>
      </c>
      <c r="E85" s="119">
        <v>6010001068278</v>
      </c>
      <c r="F85" s="185" t="s">
        <v>90</v>
      </c>
      <c r="G85" s="135">
        <v>228748240</v>
      </c>
      <c r="H85" s="128">
        <v>149527792</v>
      </c>
      <c r="I85" s="153">
        <v>0.653</v>
      </c>
      <c r="J85" s="137">
        <v>2</v>
      </c>
      <c r="K85" s="144"/>
      <c r="L85" s="118"/>
      <c r="M85" s="67"/>
      <c r="N85" s="79"/>
      <c r="O85" s="95"/>
      <c r="P85" s="68"/>
    </row>
    <row r="86" spans="1:16" s="13" customFormat="1" ht="139.5" customHeight="1">
      <c r="A86" s="89" t="s">
        <v>360</v>
      </c>
      <c r="B86" s="89" t="s">
        <v>280</v>
      </c>
      <c r="C86" s="88">
        <v>44663</v>
      </c>
      <c r="D86" s="144" t="s">
        <v>85</v>
      </c>
      <c r="E86" s="119">
        <v>8010601034867</v>
      </c>
      <c r="F86" s="185" t="s">
        <v>58</v>
      </c>
      <c r="G86" s="135" t="s">
        <v>57</v>
      </c>
      <c r="H86" s="128">
        <v>31320498</v>
      </c>
      <c r="I86" s="153" t="s">
        <v>937</v>
      </c>
      <c r="J86" s="137">
        <v>3</v>
      </c>
      <c r="K86" s="144"/>
      <c r="L86" s="118"/>
      <c r="M86" s="67"/>
      <c r="N86" s="79"/>
      <c r="O86" s="95"/>
      <c r="P86" s="68"/>
    </row>
    <row r="87" spans="1:16" s="13" customFormat="1" ht="139.5" customHeight="1">
      <c r="A87" s="89" t="s">
        <v>361</v>
      </c>
      <c r="B87" s="89" t="s">
        <v>280</v>
      </c>
      <c r="C87" s="88">
        <v>44672</v>
      </c>
      <c r="D87" s="144" t="s">
        <v>365</v>
      </c>
      <c r="E87" s="119">
        <v>6010001030403</v>
      </c>
      <c r="F87" s="185" t="s">
        <v>90</v>
      </c>
      <c r="G87" s="135" t="s">
        <v>57</v>
      </c>
      <c r="H87" s="128">
        <v>253000000</v>
      </c>
      <c r="I87" s="153" t="s">
        <v>937</v>
      </c>
      <c r="J87" s="137">
        <v>1</v>
      </c>
      <c r="K87" s="144"/>
      <c r="L87" s="118"/>
      <c r="M87" s="67"/>
      <c r="N87" s="79"/>
      <c r="O87" s="95"/>
      <c r="P87" s="68"/>
    </row>
    <row r="88" spans="1:16" s="13" customFormat="1" ht="139.5" customHeight="1">
      <c r="A88" s="89" t="s">
        <v>362</v>
      </c>
      <c r="B88" s="89" t="s">
        <v>363</v>
      </c>
      <c r="C88" s="88">
        <v>44652</v>
      </c>
      <c r="D88" s="144" t="s">
        <v>86</v>
      </c>
      <c r="E88" s="119">
        <v>3040001059574</v>
      </c>
      <c r="F88" s="185" t="s">
        <v>58</v>
      </c>
      <c r="G88" s="135">
        <v>2138710</v>
      </c>
      <c r="H88" s="128" t="s">
        <v>368</v>
      </c>
      <c r="I88" s="153">
        <v>0.991</v>
      </c>
      <c r="J88" s="137">
        <v>2</v>
      </c>
      <c r="K88" s="144" t="s">
        <v>369</v>
      </c>
      <c r="L88" s="118"/>
      <c r="M88" s="67"/>
      <c r="N88" s="79"/>
      <c r="O88" s="95"/>
      <c r="P88" s="68"/>
    </row>
    <row r="89" spans="1:16" s="13" customFormat="1" ht="139.5" customHeight="1">
      <c r="A89" s="89" t="s">
        <v>61</v>
      </c>
      <c r="B89" s="89" t="s">
        <v>363</v>
      </c>
      <c r="C89" s="88">
        <v>44652</v>
      </c>
      <c r="D89" s="144" t="s">
        <v>366</v>
      </c>
      <c r="E89" s="119">
        <v>5010401020483</v>
      </c>
      <c r="F89" s="185" t="s">
        <v>58</v>
      </c>
      <c r="G89" s="135" t="s">
        <v>57</v>
      </c>
      <c r="H89" s="128">
        <v>6222725</v>
      </c>
      <c r="I89" s="153" t="s">
        <v>937</v>
      </c>
      <c r="J89" s="137">
        <v>2</v>
      </c>
      <c r="K89" s="144"/>
      <c r="L89" s="118"/>
      <c r="M89" s="67"/>
      <c r="N89" s="79"/>
      <c r="O89" s="95"/>
      <c r="P89" s="68"/>
    </row>
    <row r="90" spans="1:16" s="13" customFormat="1" ht="139.5" customHeight="1">
      <c r="A90" s="89" t="s">
        <v>62</v>
      </c>
      <c r="B90" s="89" t="s">
        <v>364</v>
      </c>
      <c r="C90" s="88">
        <v>44652</v>
      </c>
      <c r="D90" s="144" t="s">
        <v>87</v>
      </c>
      <c r="E90" s="119">
        <v>3040001043108</v>
      </c>
      <c r="F90" s="185" t="s">
        <v>58</v>
      </c>
      <c r="G90" s="135" t="s">
        <v>57</v>
      </c>
      <c r="H90" s="128">
        <v>81180000</v>
      </c>
      <c r="I90" s="153" t="s">
        <v>937</v>
      </c>
      <c r="J90" s="137">
        <v>2</v>
      </c>
      <c r="K90" s="144"/>
      <c r="L90" s="118"/>
      <c r="M90" s="67"/>
      <c r="N90" s="79"/>
      <c r="O90" s="95"/>
      <c r="P90" s="68"/>
    </row>
    <row r="91" spans="1:16" s="13" customFormat="1" ht="139.5" customHeight="1">
      <c r="A91" s="89" t="s">
        <v>63</v>
      </c>
      <c r="B91" s="89" t="s">
        <v>363</v>
      </c>
      <c r="C91" s="88">
        <v>44652</v>
      </c>
      <c r="D91" s="144" t="s">
        <v>367</v>
      </c>
      <c r="E91" s="119">
        <v>3030001004845</v>
      </c>
      <c r="F91" s="185" t="s">
        <v>58</v>
      </c>
      <c r="G91" s="135" t="s">
        <v>57</v>
      </c>
      <c r="H91" s="128">
        <v>11237919</v>
      </c>
      <c r="I91" s="153" t="s">
        <v>937</v>
      </c>
      <c r="J91" s="137">
        <v>3</v>
      </c>
      <c r="K91" s="144"/>
      <c r="L91" s="118"/>
      <c r="M91" s="67"/>
      <c r="N91" s="79"/>
      <c r="O91" s="95"/>
      <c r="P91" s="68"/>
    </row>
    <row r="92" spans="1:16" s="13" customFormat="1" ht="139.5" customHeight="1">
      <c r="A92" s="89" t="s">
        <v>64</v>
      </c>
      <c r="B92" s="89" t="s">
        <v>370</v>
      </c>
      <c r="C92" s="88">
        <v>44652</v>
      </c>
      <c r="D92" s="144" t="s">
        <v>88</v>
      </c>
      <c r="E92" s="119">
        <v>3040001043090</v>
      </c>
      <c r="F92" s="185" t="s">
        <v>58</v>
      </c>
      <c r="G92" s="135" t="s">
        <v>57</v>
      </c>
      <c r="H92" s="128">
        <v>142227123</v>
      </c>
      <c r="I92" s="153" t="s">
        <v>937</v>
      </c>
      <c r="J92" s="137">
        <v>2</v>
      </c>
      <c r="K92" s="144"/>
      <c r="L92" s="118"/>
      <c r="M92" s="67"/>
      <c r="N92" s="79"/>
      <c r="O92" s="95"/>
      <c r="P92" s="68"/>
    </row>
    <row r="93" spans="1:16" s="13" customFormat="1" ht="139.5" customHeight="1">
      <c r="A93" s="89" t="s">
        <v>371</v>
      </c>
      <c r="B93" s="89" t="s">
        <v>372</v>
      </c>
      <c r="C93" s="88">
        <v>44652</v>
      </c>
      <c r="D93" s="144" t="s">
        <v>67</v>
      </c>
      <c r="E93" s="119">
        <v>6010001004217</v>
      </c>
      <c r="F93" s="185" t="s">
        <v>58</v>
      </c>
      <c r="G93" s="135" t="s">
        <v>57</v>
      </c>
      <c r="H93" s="128" t="s">
        <v>375</v>
      </c>
      <c r="I93" s="153" t="s">
        <v>937</v>
      </c>
      <c r="J93" s="137">
        <v>1</v>
      </c>
      <c r="K93" s="144"/>
      <c r="L93" s="118"/>
      <c r="M93" s="67"/>
      <c r="N93" s="79"/>
      <c r="O93" s="95"/>
      <c r="P93" s="68"/>
    </row>
    <row r="94" spans="1:16" s="13" customFormat="1" ht="139.5" customHeight="1">
      <c r="A94" s="89" t="s">
        <v>373</v>
      </c>
      <c r="B94" s="89" t="s">
        <v>372</v>
      </c>
      <c r="C94" s="88">
        <v>44652</v>
      </c>
      <c r="D94" s="144" t="s">
        <v>374</v>
      </c>
      <c r="E94" s="119">
        <v>8040005003383</v>
      </c>
      <c r="F94" s="185" t="s">
        <v>58</v>
      </c>
      <c r="G94" s="135" t="s">
        <v>57</v>
      </c>
      <c r="H94" s="128" t="s">
        <v>376</v>
      </c>
      <c r="I94" s="153" t="s">
        <v>937</v>
      </c>
      <c r="J94" s="137">
        <v>2</v>
      </c>
      <c r="K94" s="144"/>
      <c r="L94" s="118"/>
      <c r="M94" s="67"/>
      <c r="N94" s="79"/>
      <c r="O94" s="95"/>
      <c r="P94" s="68"/>
    </row>
    <row r="95" spans="1:16" s="13" customFormat="1" ht="139.5" customHeight="1">
      <c r="A95" s="89" t="s">
        <v>527</v>
      </c>
      <c r="B95" s="89" t="s">
        <v>280</v>
      </c>
      <c r="C95" s="88">
        <v>44692</v>
      </c>
      <c r="D95" s="144" t="s">
        <v>530</v>
      </c>
      <c r="E95" s="119">
        <v>7010801002344</v>
      </c>
      <c r="F95" s="185" t="s">
        <v>58</v>
      </c>
      <c r="G95" s="135">
        <v>12135657</v>
      </c>
      <c r="H95" s="128">
        <v>10978000</v>
      </c>
      <c r="I95" s="153">
        <v>0.904</v>
      </c>
      <c r="J95" s="137">
        <v>2</v>
      </c>
      <c r="K95" s="144"/>
      <c r="L95" s="118"/>
      <c r="M95" s="67"/>
      <c r="N95" s="79"/>
      <c r="O95" s="95"/>
      <c r="P95" s="68"/>
    </row>
    <row r="96" spans="1:16" s="13" customFormat="1" ht="139.5" customHeight="1">
      <c r="A96" s="89" t="s">
        <v>528</v>
      </c>
      <c r="B96" s="89" t="s">
        <v>280</v>
      </c>
      <c r="C96" s="88">
        <v>44711</v>
      </c>
      <c r="D96" s="144" t="s">
        <v>531</v>
      </c>
      <c r="E96" s="119" t="s">
        <v>532</v>
      </c>
      <c r="F96" s="185" t="s">
        <v>58</v>
      </c>
      <c r="G96" s="135">
        <v>182194828</v>
      </c>
      <c r="H96" s="128" t="s">
        <v>534</v>
      </c>
      <c r="I96" s="153">
        <v>0.552</v>
      </c>
      <c r="J96" s="137">
        <v>2</v>
      </c>
      <c r="K96" s="144"/>
      <c r="L96" s="118"/>
      <c r="M96" s="67"/>
      <c r="N96" s="79"/>
      <c r="O96" s="95"/>
      <c r="P96" s="68"/>
    </row>
    <row r="97" spans="1:16" s="13" customFormat="1" ht="139.5" customHeight="1">
      <c r="A97" s="89" t="s">
        <v>529</v>
      </c>
      <c r="B97" s="89" t="s">
        <v>178</v>
      </c>
      <c r="C97" s="88">
        <v>44704</v>
      </c>
      <c r="D97" s="144" t="s">
        <v>533</v>
      </c>
      <c r="E97" s="119">
        <v>9010401021692</v>
      </c>
      <c r="F97" s="185" t="s">
        <v>90</v>
      </c>
      <c r="G97" s="135" t="s">
        <v>59</v>
      </c>
      <c r="H97" s="128">
        <v>26107680</v>
      </c>
      <c r="I97" s="153" t="s">
        <v>937</v>
      </c>
      <c r="J97" s="137">
        <v>1</v>
      </c>
      <c r="K97" s="144"/>
      <c r="L97" s="118"/>
      <c r="M97" s="67"/>
      <c r="N97" s="79"/>
      <c r="O97" s="95"/>
      <c r="P97" s="68"/>
    </row>
    <row r="98" spans="1:16" s="13" customFormat="1" ht="139.5" customHeight="1">
      <c r="A98" s="89" t="s">
        <v>535</v>
      </c>
      <c r="B98" s="89" t="s">
        <v>536</v>
      </c>
      <c r="C98" s="88">
        <v>44712</v>
      </c>
      <c r="D98" s="144" t="s">
        <v>115</v>
      </c>
      <c r="E98" s="119">
        <v>4010701000913</v>
      </c>
      <c r="F98" s="185" t="s">
        <v>58</v>
      </c>
      <c r="G98" s="135">
        <v>19542493</v>
      </c>
      <c r="H98" s="128">
        <v>15507580</v>
      </c>
      <c r="I98" s="153">
        <v>0.793</v>
      </c>
      <c r="J98" s="137">
        <v>5</v>
      </c>
      <c r="K98" s="144"/>
      <c r="L98" s="118"/>
      <c r="M98" s="67"/>
      <c r="N98" s="79"/>
      <c r="O98" s="95"/>
      <c r="P98" s="68"/>
    </row>
    <row r="99" spans="1:16" s="13" customFormat="1" ht="139.5" customHeight="1">
      <c r="A99" s="89" t="s">
        <v>537</v>
      </c>
      <c r="B99" s="89" t="s">
        <v>536</v>
      </c>
      <c r="C99" s="88">
        <v>44693</v>
      </c>
      <c r="D99" s="144" t="s">
        <v>539</v>
      </c>
      <c r="E99" s="119">
        <v>9011001064974</v>
      </c>
      <c r="F99" s="185" t="s">
        <v>58</v>
      </c>
      <c r="G99" s="135">
        <v>6239909</v>
      </c>
      <c r="H99" s="128">
        <v>6082989</v>
      </c>
      <c r="I99" s="153">
        <v>0.974</v>
      </c>
      <c r="J99" s="137">
        <v>5</v>
      </c>
      <c r="K99" s="144"/>
      <c r="L99" s="118"/>
      <c r="M99" s="67"/>
      <c r="N99" s="79"/>
      <c r="O99" s="95"/>
      <c r="P99" s="68"/>
    </row>
    <row r="100" spans="1:16" s="13" customFormat="1" ht="139.5" customHeight="1">
      <c r="A100" s="89" t="s">
        <v>538</v>
      </c>
      <c r="B100" s="89" t="s">
        <v>536</v>
      </c>
      <c r="C100" s="88">
        <v>44707</v>
      </c>
      <c r="D100" s="144" t="s">
        <v>335</v>
      </c>
      <c r="E100" s="119">
        <v>9010601021385</v>
      </c>
      <c r="F100" s="185" t="s">
        <v>58</v>
      </c>
      <c r="G100" s="135" t="s">
        <v>59</v>
      </c>
      <c r="H100" s="128">
        <v>9227900</v>
      </c>
      <c r="I100" s="153" t="s">
        <v>937</v>
      </c>
      <c r="J100" s="137">
        <v>1</v>
      </c>
      <c r="K100" s="144"/>
      <c r="L100" s="118"/>
      <c r="M100" s="67"/>
      <c r="N100" s="79"/>
      <c r="O100" s="95"/>
      <c r="P100" s="68"/>
    </row>
    <row r="101" spans="1:16" s="13" customFormat="1" ht="139.5" customHeight="1">
      <c r="A101" s="89" t="s">
        <v>540</v>
      </c>
      <c r="B101" s="89" t="s">
        <v>364</v>
      </c>
      <c r="C101" s="88">
        <v>44691</v>
      </c>
      <c r="D101" s="144" t="s">
        <v>541</v>
      </c>
      <c r="E101" s="119">
        <v>7010801002344</v>
      </c>
      <c r="F101" s="185" t="s">
        <v>58</v>
      </c>
      <c r="G101" s="135">
        <v>2842815</v>
      </c>
      <c r="H101" s="128">
        <v>2184600</v>
      </c>
      <c r="I101" s="153">
        <v>0.768</v>
      </c>
      <c r="J101" s="137">
        <v>3</v>
      </c>
      <c r="K101" s="144"/>
      <c r="L101" s="118"/>
      <c r="M101" s="67"/>
      <c r="N101" s="79"/>
      <c r="O101" s="95"/>
      <c r="P101" s="68"/>
    </row>
    <row r="102" spans="1:16" s="13" customFormat="1" ht="139.5" customHeight="1">
      <c r="A102" s="89" t="s">
        <v>553</v>
      </c>
      <c r="B102" s="89" t="s">
        <v>548</v>
      </c>
      <c r="C102" s="88">
        <v>44725</v>
      </c>
      <c r="D102" s="144" t="s">
        <v>558</v>
      </c>
      <c r="E102" s="119">
        <v>1120101003418</v>
      </c>
      <c r="F102" s="185" t="s">
        <v>58</v>
      </c>
      <c r="G102" s="135">
        <v>13868800</v>
      </c>
      <c r="H102" s="128" t="s">
        <v>562</v>
      </c>
      <c r="I102" s="153">
        <v>0.935</v>
      </c>
      <c r="J102" s="137">
        <v>3</v>
      </c>
      <c r="K102" s="144" t="s">
        <v>586</v>
      </c>
      <c r="L102" s="118"/>
      <c r="M102" s="67"/>
      <c r="N102" s="79"/>
      <c r="O102" s="95"/>
      <c r="P102" s="68"/>
    </row>
    <row r="103" spans="1:16" s="13" customFormat="1" ht="139.5" customHeight="1">
      <c r="A103" s="89" t="s">
        <v>554</v>
      </c>
      <c r="B103" s="89" t="s">
        <v>382</v>
      </c>
      <c r="C103" s="88">
        <v>44725</v>
      </c>
      <c r="D103" s="144" t="s">
        <v>559</v>
      </c>
      <c r="E103" s="119">
        <v>6390001006316</v>
      </c>
      <c r="F103" s="185" t="s">
        <v>58</v>
      </c>
      <c r="G103" s="135">
        <v>2217600</v>
      </c>
      <c r="H103" s="128" t="s">
        <v>563</v>
      </c>
      <c r="I103" s="153">
        <v>0.916</v>
      </c>
      <c r="J103" s="137">
        <v>3</v>
      </c>
      <c r="K103" s="144" t="s">
        <v>587</v>
      </c>
      <c r="L103" s="118"/>
      <c r="M103" s="67"/>
      <c r="N103" s="79"/>
      <c r="O103" s="95"/>
      <c r="P103" s="68"/>
    </row>
    <row r="104" spans="1:16" s="13" customFormat="1" ht="139.5" customHeight="1">
      <c r="A104" s="89" t="s">
        <v>555</v>
      </c>
      <c r="B104" s="89" t="s">
        <v>556</v>
      </c>
      <c r="C104" s="88">
        <v>44726</v>
      </c>
      <c r="D104" s="144" t="s">
        <v>560</v>
      </c>
      <c r="E104" s="119">
        <v>3110002001676</v>
      </c>
      <c r="F104" s="185" t="s">
        <v>58</v>
      </c>
      <c r="G104" s="135">
        <v>2502500</v>
      </c>
      <c r="H104" s="128" t="s">
        <v>564</v>
      </c>
      <c r="I104" s="153">
        <v>0.987</v>
      </c>
      <c r="J104" s="137">
        <v>3</v>
      </c>
      <c r="K104" s="144" t="s">
        <v>588</v>
      </c>
      <c r="L104" s="118"/>
      <c r="M104" s="67"/>
      <c r="N104" s="79"/>
      <c r="O104" s="95"/>
      <c r="P104" s="68"/>
    </row>
    <row r="105" spans="1:16" s="13" customFormat="1" ht="139.5" customHeight="1">
      <c r="A105" s="89" t="s">
        <v>557</v>
      </c>
      <c r="B105" s="89" t="s">
        <v>178</v>
      </c>
      <c r="C105" s="88">
        <v>44727</v>
      </c>
      <c r="D105" s="144" t="s">
        <v>561</v>
      </c>
      <c r="E105" s="119">
        <v>4011001021880</v>
      </c>
      <c r="F105" s="185" t="s">
        <v>58</v>
      </c>
      <c r="G105" s="135" t="s">
        <v>57</v>
      </c>
      <c r="H105" s="128">
        <v>2354000</v>
      </c>
      <c r="I105" s="153" t="s">
        <v>937</v>
      </c>
      <c r="J105" s="137">
        <v>3</v>
      </c>
      <c r="K105" s="144"/>
      <c r="L105" s="118"/>
      <c r="M105" s="67"/>
      <c r="N105" s="79"/>
      <c r="O105" s="95"/>
      <c r="P105" s="68"/>
    </row>
    <row r="106" spans="1:16" s="13" customFormat="1" ht="139.5" customHeight="1">
      <c r="A106" s="89" t="s">
        <v>565</v>
      </c>
      <c r="B106" s="89" t="s">
        <v>178</v>
      </c>
      <c r="C106" s="88">
        <v>44733</v>
      </c>
      <c r="D106" s="144" t="s">
        <v>566</v>
      </c>
      <c r="E106" s="119">
        <v>8010401003337</v>
      </c>
      <c r="F106" s="185" t="s">
        <v>58</v>
      </c>
      <c r="G106" s="135">
        <v>2078950</v>
      </c>
      <c r="H106" s="128">
        <v>1944500</v>
      </c>
      <c r="I106" s="153">
        <v>0.935</v>
      </c>
      <c r="J106" s="137">
        <v>3</v>
      </c>
      <c r="K106" s="144"/>
      <c r="L106" s="118"/>
      <c r="M106" s="67"/>
      <c r="N106" s="79"/>
      <c r="O106" s="95"/>
      <c r="P106" s="68"/>
    </row>
    <row r="107" spans="1:16" s="13" customFormat="1" ht="139.5" customHeight="1">
      <c r="A107" s="89" t="s">
        <v>567</v>
      </c>
      <c r="B107" s="89" t="s">
        <v>178</v>
      </c>
      <c r="C107" s="88">
        <v>44735</v>
      </c>
      <c r="D107" s="144" t="s">
        <v>162</v>
      </c>
      <c r="E107" s="119">
        <v>7010605000585</v>
      </c>
      <c r="F107" s="185" t="s">
        <v>58</v>
      </c>
      <c r="G107" s="135">
        <v>3989799</v>
      </c>
      <c r="H107" s="128" t="s">
        <v>569</v>
      </c>
      <c r="I107" s="153">
        <v>0.914</v>
      </c>
      <c r="J107" s="137">
        <v>1</v>
      </c>
      <c r="K107" s="144"/>
      <c r="L107" s="118"/>
      <c r="M107" s="67"/>
      <c r="N107" s="79"/>
      <c r="O107" s="95"/>
      <c r="P107" s="68"/>
    </row>
    <row r="108" spans="1:16" s="13" customFormat="1" ht="139.5" customHeight="1">
      <c r="A108" s="89" t="s">
        <v>568</v>
      </c>
      <c r="B108" s="89" t="s">
        <v>280</v>
      </c>
      <c r="C108" s="88">
        <v>44722</v>
      </c>
      <c r="D108" s="144" t="s">
        <v>530</v>
      </c>
      <c r="E108" s="119">
        <v>7010801002344</v>
      </c>
      <c r="F108" s="185" t="s">
        <v>58</v>
      </c>
      <c r="G108" s="135">
        <v>11740588</v>
      </c>
      <c r="H108" s="128">
        <v>11261470</v>
      </c>
      <c r="I108" s="153">
        <v>0.959</v>
      </c>
      <c r="J108" s="137">
        <v>2</v>
      </c>
      <c r="K108" s="144"/>
      <c r="L108" s="118"/>
      <c r="M108" s="67"/>
      <c r="N108" s="79"/>
      <c r="O108" s="95"/>
      <c r="P108" s="68"/>
    </row>
    <row r="109" spans="1:16" s="13" customFormat="1" ht="139.5" customHeight="1">
      <c r="A109" s="89" t="s">
        <v>570</v>
      </c>
      <c r="B109" s="89" t="s">
        <v>178</v>
      </c>
      <c r="C109" s="88">
        <v>44729</v>
      </c>
      <c r="D109" s="144" t="s">
        <v>576</v>
      </c>
      <c r="E109" s="119">
        <v>4012405002153</v>
      </c>
      <c r="F109" s="185" t="s">
        <v>58</v>
      </c>
      <c r="G109" s="135" t="s">
        <v>57</v>
      </c>
      <c r="H109" s="128">
        <v>4763000</v>
      </c>
      <c r="I109" s="153" t="s">
        <v>937</v>
      </c>
      <c r="J109" s="137">
        <v>1</v>
      </c>
      <c r="K109" s="144"/>
      <c r="L109" s="118"/>
      <c r="M109" s="67"/>
      <c r="N109" s="79"/>
      <c r="O109" s="95"/>
      <c r="P109" s="68"/>
    </row>
    <row r="110" spans="1:16" s="13" customFormat="1" ht="139.5" customHeight="1">
      <c r="A110" s="89" t="s">
        <v>571</v>
      </c>
      <c r="B110" s="89" t="s">
        <v>178</v>
      </c>
      <c r="C110" s="88">
        <v>44735</v>
      </c>
      <c r="D110" s="144" t="s">
        <v>577</v>
      </c>
      <c r="E110" s="119">
        <v>8021001005383</v>
      </c>
      <c r="F110" s="185" t="s">
        <v>58</v>
      </c>
      <c r="G110" s="135" t="s">
        <v>57</v>
      </c>
      <c r="H110" s="128">
        <v>3740000</v>
      </c>
      <c r="I110" s="153" t="s">
        <v>937</v>
      </c>
      <c r="J110" s="137">
        <v>4</v>
      </c>
      <c r="K110" s="144"/>
      <c r="L110" s="118"/>
      <c r="M110" s="67"/>
      <c r="N110" s="79"/>
      <c r="O110" s="95"/>
      <c r="P110" s="68"/>
    </row>
    <row r="111" spans="1:16" s="13" customFormat="1" ht="139.5" customHeight="1">
      <c r="A111" s="89" t="s">
        <v>340</v>
      </c>
      <c r="B111" s="89" t="s">
        <v>178</v>
      </c>
      <c r="C111" s="88">
        <v>44713</v>
      </c>
      <c r="D111" s="144" t="s">
        <v>161</v>
      </c>
      <c r="E111" s="119">
        <v>4010401049813</v>
      </c>
      <c r="F111" s="185" t="s">
        <v>58</v>
      </c>
      <c r="G111" s="135" t="s">
        <v>57</v>
      </c>
      <c r="H111" s="128" t="s">
        <v>581</v>
      </c>
      <c r="I111" s="153" t="s">
        <v>937</v>
      </c>
      <c r="J111" s="137">
        <v>1</v>
      </c>
      <c r="K111" s="144"/>
      <c r="L111" s="118"/>
      <c r="M111" s="67"/>
      <c r="N111" s="79"/>
      <c r="O111" s="95"/>
      <c r="P111" s="68"/>
    </row>
    <row r="112" spans="1:16" s="13" customFormat="1" ht="139.5" customHeight="1">
      <c r="A112" s="98" t="s">
        <v>572</v>
      </c>
      <c r="B112" s="98" t="s">
        <v>178</v>
      </c>
      <c r="C112" s="168">
        <v>44713</v>
      </c>
      <c r="D112" s="144" t="s">
        <v>578</v>
      </c>
      <c r="E112" s="119">
        <v>5130001024030</v>
      </c>
      <c r="F112" s="185" t="s">
        <v>58</v>
      </c>
      <c r="G112" s="299" t="s">
        <v>57</v>
      </c>
      <c r="H112" s="128">
        <v>2266000</v>
      </c>
      <c r="I112" s="153" t="s">
        <v>937</v>
      </c>
      <c r="J112" s="137">
        <v>1</v>
      </c>
      <c r="K112" s="144"/>
      <c r="L112" s="118"/>
      <c r="M112" s="67"/>
      <c r="N112" s="79"/>
      <c r="O112" s="95"/>
      <c r="P112" s="68"/>
    </row>
    <row r="113" spans="1:16" s="13" customFormat="1" ht="139.5" customHeight="1">
      <c r="A113" s="98" t="s">
        <v>573</v>
      </c>
      <c r="B113" s="98" t="s">
        <v>178</v>
      </c>
      <c r="C113" s="168">
        <v>44715</v>
      </c>
      <c r="D113" s="144" t="s">
        <v>579</v>
      </c>
      <c r="E113" s="119">
        <v>6011002033444</v>
      </c>
      <c r="F113" s="185" t="s">
        <v>90</v>
      </c>
      <c r="G113" s="299">
        <v>1911250</v>
      </c>
      <c r="H113" s="128">
        <v>462000</v>
      </c>
      <c r="I113" s="153">
        <v>0.241</v>
      </c>
      <c r="J113" s="137">
        <v>2</v>
      </c>
      <c r="K113" s="144"/>
      <c r="L113" s="118"/>
      <c r="M113" s="67"/>
      <c r="N113" s="79"/>
      <c r="O113" s="95"/>
      <c r="P113" s="68"/>
    </row>
    <row r="114" spans="1:16" s="13" customFormat="1" ht="139.5" customHeight="1">
      <c r="A114" s="98" t="s">
        <v>574</v>
      </c>
      <c r="B114" s="98" t="s">
        <v>178</v>
      </c>
      <c r="C114" s="168">
        <v>44726</v>
      </c>
      <c r="D114" s="144" t="s">
        <v>580</v>
      </c>
      <c r="E114" s="119">
        <v>1120001047424</v>
      </c>
      <c r="F114" s="185" t="s">
        <v>58</v>
      </c>
      <c r="G114" s="299" t="s">
        <v>57</v>
      </c>
      <c r="H114" s="128">
        <v>15246000</v>
      </c>
      <c r="I114" s="153" t="s">
        <v>937</v>
      </c>
      <c r="J114" s="137">
        <v>4</v>
      </c>
      <c r="K114" s="144"/>
      <c r="L114" s="118"/>
      <c r="M114" s="67"/>
      <c r="N114" s="79"/>
      <c r="O114" s="95"/>
      <c r="P114" s="68"/>
    </row>
    <row r="115" spans="1:16" s="13" customFormat="1" ht="139.5" customHeight="1">
      <c r="A115" s="89" t="s">
        <v>575</v>
      </c>
      <c r="B115" s="89" t="s">
        <v>178</v>
      </c>
      <c r="C115" s="88">
        <v>44741</v>
      </c>
      <c r="D115" s="144" t="s">
        <v>165</v>
      </c>
      <c r="E115" s="119">
        <v>3010401035434</v>
      </c>
      <c r="F115" s="185" t="s">
        <v>58</v>
      </c>
      <c r="G115" s="135" t="s">
        <v>57</v>
      </c>
      <c r="H115" s="128">
        <v>182600000</v>
      </c>
      <c r="I115" s="153" t="s">
        <v>937</v>
      </c>
      <c r="J115" s="137">
        <v>1</v>
      </c>
      <c r="K115" s="144"/>
      <c r="L115" s="118"/>
      <c r="M115" s="67"/>
      <c r="N115" s="79"/>
      <c r="O115" s="95"/>
      <c r="P115" s="68"/>
    </row>
    <row r="116" spans="1:16" s="13" customFormat="1" ht="139.5" customHeight="1">
      <c r="A116" s="89" t="s">
        <v>582</v>
      </c>
      <c r="B116" s="89" t="s">
        <v>178</v>
      </c>
      <c r="C116" s="88">
        <v>44735</v>
      </c>
      <c r="D116" s="144" t="s">
        <v>584</v>
      </c>
      <c r="E116" s="119">
        <v>3011001008986</v>
      </c>
      <c r="F116" s="185" t="s">
        <v>58</v>
      </c>
      <c r="G116" s="135">
        <v>4856500</v>
      </c>
      <c r="H116" s="128">
        <v>2076030</v>
      </c>
      <c r="I116" s="153">
        <v>0.474</v>
      </c>
      <c r="J116" s="137">
        <v>2</v>
      </c>
      <c r="K116" s="144"/>
      <c r="L116" s="118"/>
      <c r="M116" s="67"/>
      <c r="N116" s="79"/>
      <c r="O116" s="95"/>
      <c r="P116" s="68"/>
    </row>
    <row r="117" spans="1:16" s="13" customFormat="1" ht="139.5" customHeight="1">
      <c r="A117" s="89" t="s">
        <v>583</v>
      </c>
      <c r="B117" s="89" t="s">
        <v>178</v>
      </c>
      <c r="C117" s="88">
        <v>44728</v>
      </c>
      <c r="D117" s="144" t="s">
        <v>585</v>
      </c>
      <c r="E117" s="119">
        <v>8012301001726</v>
      </c>
      <c r="F117" s="185" t="s">
        <v>58</v>
      </c>
      <c r="G117" s="135">
        <v>12794522</v>
      </c>
      <c r="H117" s="128">
        <v>10148358</v>
      </c>
      <c r="I117" s="153">
        <v>0.793</v>
      </c>
      <c r="J117" s="137">
        <v>2</v>
      </c>
      <c r="K117" s="144"/>
      <c r="L117" s="118"/>
      <c r="M117" s="67"/>
      <c r="N117" s="79"/>
      <c r="O117" s="95"/>
      <c r="P117" s="68"/>
    </row>
    <row r="119" spans="1:12" ht="14.25">
      <c r="A119" s="333" t="s">
        <v>12</v>
      </c>
      <c r="B119" s="333"/>
      <c r="C119" s="333"/>
      <c r="D119" s="333"/>
      <c r="E119" s="333"/>
      <c r="F119" s="333"/>
      <c r="G119" s="333"/>
      <c r="H119" s="333"/>
      <c r="I119" s="333"/>
      <c r="J119" s="333"/>
      <c r="K119" s="333"/>
      <c r="L119" s="116"/>
    </row>
    <row r="120" spans="1:12" ht="14.25">
      <c r="A120" s="31" t="s">
        <v>11</v>
      </c>
      <c r="B120" s="117"/>
      <c r="D120" s="31"/>
      <c r="E120" s="31"/>
      <c r="F120" s="31"/>
      <c r="G120" s="117"/>
      <c r="H120" s="31"/>
      <c r="I120" s="31"/>
      <c r="K120" s="31"/>
      <c r="L120" s="116"/>
    </row>
  </sheetData>
  <sheetProtection/>
  <autoFilter ref="A5:K117"/>
  <mergeCells count="3">
    <mergeCell ref="A2:K2"/>
    <mergeCell ref="A119:K119"/>
    <mergeCell ref="F4:K4"/>
  </mergeCells>
  <conditionalFormatting sqref="B6:B117">
    <cfRule type="expression" priority="6" dxfId="0">
      <formula>AND(COUNTIF($AC6,"*分担契約*"),NOT(COUNTIF($D6,"*ほか*")))</formula>
    </cfRule>
  </conditionalFormatting>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6" r:id="rId1"/>
  <headerFooter alignWithMargins="0">
    <oddFooter>&amp;C東京-別記様式4（&amp;P/&amp;N）</oddFooter>
  </headerFooter>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R100"/>
  <sheetViews>
    <sheetView view="pageBreakPreview" zoomScaleSheetLayoutView="100" zoomScalePageLayoutView="0" workbookViewId="0" topLeftCell="D1">
      <selection activeCell="E7" sqref="E7"/>
    </sheetView>
  </sheetViews>
  <sheetFormatPr defaultColWidth="9.00390625" defaultRowHeight="13.5"/>
  <cols>
    <col min="1" max="1" width="39.125" style="11" customWidth="1"/>
    <col min="2" max="2" width="27.125" style="32" customWidth="1"/>
    <col min="3" max="3" width="19.125" style="11" customWidth="1"/>
    <col min="4" max="4" width="26.375" style="11" customWidth="1"/>
    <col min="5" max="5" width="18.625" style="11" customWidth="1"/>
    <col min="6" max="6" width="32.125" style="11" customWidth="1"/>
    <col min="7" max="7" width="15.375" style="40" customWidth="1"/>
    <col min="8" max="8" width="16.375" style="40" customWidth="1"/>
    <col min="9" max="9" width="7.625" style="36" customWidth="1"/>
    <col min="10" max="10" width="7.625" style="11" customWidth="1"/>
    <col min="11" max="11" width="9.625" style="11" customWidth="1"/>
    <col min="12" max="12" width="22.625" style="11" customWidth="1"/>
    <col min="13" max="13" width="12.875" style="32" customWidth="1"/>
    <col min="14" max="14" width="9.00390625" style="32" customWidth="1"/>
    <col min="15" max="15" width="15.75390625" style="11" customWidth="1"/>
    <col min="16" max="16" width="9.25390625" style="11" bestFit="1" customWidth="1"/>
    <col min="17" max="17" width="13.25390625" style="11" customWidth="1"/>
    <col min="18" max="16384" width="9.00390625" style="11" customWidth="1"/>
  </cols>
  <sheetData>
    <row r="1" ht="12.75">
      <c r="A1" s="10" t="s">
        <v>27</v>
      </c>
    </row>
    <row r="2" spans="1:12" ht="12.75">
      <c r="A2" s="306" t="s">
        <v>28</v>
      </c>
      <c r="B2" s="306"/>
      <c r="C2" s="306"/>
      <c r="D2" s="306"/>
      <c r="E2" s="306"/>
      <c r="F2" s="306"/>
      <c r="G2" s="306"/>
      <c r="H2" s="306"/>
      <c r="I2" s="306"/>
      <c r="J2" s="306"/>
      <c r="K2" s="306"/>
      <c r="L2" s="306"/>
    </row>
    <row r="4" spans="1:14" ht="21" customHeight="1">
      <c r="A4" s="10" t="str">
        <f>'東京別記様式 4（競争入札（物品役務等））'!A4</f>
        <v>（部局名：東京税関）</v>
      </c>
      <c r="B4" s="19"/>
      <c r="C4" s="12"/>
      <c r="D4" s="12"/>
      <c r="E4" s="12"/>
      <c r="F4" s="335" t="str">
        <f>'東京別記様式 4（競争入札（物品役務等））'!F4:K4</f>
        <v>（審議対象期間　2022年4月1日～2022年6月30日）</v>
      </c>
      <c r="G4" s="335"/>
      <c r="H4" s="335"/>
      <c r="I4" s="335"/>
      <c r="J4" s="335"/>
      <c r="K4" s="335"/>
      <c r="L4" s="335"/>
      <c r="M4" s="19"/>
      <c r="N4" s="19"/>
    </row>
    <row r="5" spans="1:18" s="13" customFormat="1" ht="36">
      <c r="A5" s="41" t="s">
        <v>5</v>
      </c>
      <c r="B5" s="41" t="s">
        <v>1</v>
      </c>
      <c r="C5" s="41" t="s">
        <v>4</v>
      </c>
      <c r="D5" s="41" t="s">
        <v>6</v>
      </c>
      <c r="E5" s="41" t="s">
        <v>56</v>
      </c>
      <c r="F5" s="41" t="s">
        <v>29</v>
      </c>
      <c r="G5" s="41" t="s">
        <v>7</v>
      </c>
      <c r="H5" s="41" t="s">
        <v>2</v>
      </c>
      <c r="I5" s="42" t="s">
        <v>8</v>
      </c>
      <c r="J5" s="41" t="s">
        <v>52</v>
      </c>
      <c r="K5" s="41" t="s">
        <v>30</v>
      </c>
      <c r="L5" s="41" t="s">
        <v>3</v>
      </c>
      <c r="M5" s="63"/>
      <c r="N5" s="63"/>
      <c r="O5" s="63"/>
      <c r="P5" s="63"/>
      <c r="Q5" s="63"/>
      <c r="R5" s="63"/>
    </row>
    <row r="6" spans="1:18" s="101" customFormat="1" ht="99.75" customHeight="1">
      <c r="A6" s="102" t="s">
        <v>381</v>
      </c>
      <c r="B6" s="81" t="s">
        <v>382</v>
      </c>
      <c r="C6" s="168">
        <v>44652</v>
      </c>
      <c r="D6" s="102" t="s">
        <v>392</v>
      </c>
      <c r="E6" s="175">
        <v>6010801020727</v>
      </c>
      <c r="F6" s="140" t="s">
        <v>142</v>
      </c>
      <c r="G6" s="176">
        <v>21285608</v>
      </c>
      <c r="H6" s="105" t="s">
        <v>154</v>
      </c>
      <c r="I6" s="148">
        <v>1</v>
      </c>
      <c r="J6" s="106" t="s">
        <v>91</v>
      </c>
      <c r="K6" s="107"/>
      <c r="L6" s="108" t="s">
        <v>496</v>
      </c>
      <c r="M6" s="109"/>
      <c r="N6" s="109"/>
      <c r="O6" s="110"/>
      <c r="P6" s="111"/>
      <c r="Q6" s="122"/>
      <c r="R6" s="100"/>
    </row>
    <row r="7" spans="1:18" s="101" customFormat="1" ht="99.75" customHeight="1">
      <c r="A7" s="102" t="s">
        <v>383</v>
      </c>
      <c r="B7" s="81" t="s">
        <v>384</v>
      </c>
      <c r="C7" s="168">
        <v>44652</v>
      </c>
      <c r="D7" s="102" t="s">
        <v>101</v>
      </c>
      <c r="E7" s="175">
        <v>5010801020752</v>
      </c>
      <c r="F7" s="140" t="s">
        <v>143</v>
      </c>
      <c r="G7" s="176">
        <v>270341207</v>
      </c>
      <c r="H7" s="105" t="s">
        <v>477</v>
      </c>
      <c r="I7" s="148">
        <v>1</v>
      </c>
      <c r="J7" s="106" t="s">
        <v>91</v>
      </c>
      <c r="K7" s="107"/>
      <c r="L7" s="108" t="s">
        <v>497</v>
      </c>
      <c r="M7" s="109"/>
      <c r="N7" s="109"/>
      <c r="O7" s="110"/>
      <c r="P7" s="111"/>
      <c r="Q7" s="122"/>
      <c r="R7" s="100"/>
    </row>
    <row r="8" spans="1:18" s="101" customFormat="1" ht="99.75" customHeight="1">
      <c r="A8" s="102" t="s">
        <v>385</v>
      </c>
      <c r="B8" s="81" t="s">
        <v>384</v>
      </c>
      <c r="C8" s="168">
        <v>44652</v>
      </c>
      <c r="D8" s="102" t="s">
        <v>102</v>
      </c>
      <c r="E8" s="175">
        <v>7010801014496</v>
      </c>
      <c r="F8" s="140" t="s">
        <v>144</v>
      </c>
      <c r="G8" s="176">
        <v>163333376</v>
      </c>
      <c r="H8" s="105" t="s">
        <v>478</v>
      </c>
      <c r="I8" s="148">
        <v>1</v>
      </c>
      <c r="J8" s="106" t="s">
        <v>91</v>
      </c>
      <c r="K8" s="107"/>
      <c r="L8" s="108" t="s">
        <v>498</v>
      </c>
      <c r="M8" s="109"/>
      <c r="N8" s="109"/>
      <c r="O8" s="110"/>
      <c r="P8" s="111"/>
      <c r="Q8" s="122"/>
      <c r="R8" s="100"/>
    </row>
    <row r="9" spans="1:18" s="101" customFormat="1" ht="99.75" customHeight="1">
      <c r="A9" s="102" t="s">
        <v>386</v>
      </c>
      <c r="B9" s="81" t="s">
        <v>387</v>
      </c>
      <c r="C9" s="168">
        <v>44652</v>
      </c>
      <c r="D9" s="102" t="s">
        <v>114</v>
      </c>
      <c r="E9" s="175">
        <v>8010801003218</v>
      </c>
      <c r="F9" s="140" t="s">
        <v>144</v>
      </c>
      <c r="G9" s="176">
        <v>29182690</v>
      </c>
      <c r="H9" s="105" t="s">
        <v>479</v>
      </c>
      <c r="I9" s="148">
        <v>1</v>
      </c>
      <c r="J9" s="106" t="s">
        <v>91</v>
      </c>
      <c r="K9" s="107"/>
      <c r="L9" s="108" t="s">
        <v>499</v>
      </c>
      <c r="M9" s="109"/>
      <c r="N9" s="109"/>
      <c r="O9" s="110"/>
      <c r="P9" s="111"/>
      <c r="Q9" s="122"/>
      <c r="R9" s="100"/>
    </row>
    <row r="10" spans="1:18" s="101" customFormat="1" ht="99.75" customHeight="1">
      <c r="A10" s="102" t="s">
        <v>388</v>
      </c>
      <c r="B10" s="81" t="s">
        <v>178</v>
      </c>
      <c r="C10" s="168">
        <v>44652</v>
      </c>
      <c r="D10" s="102" t="s">
        <v>393</v>
      </c>
      <c r="E10" s="175">
        <v>3020001081423</v>
      </c>
      <c r="F10" s="140" t="s">
        <v>509</v>
      </c>
      <c r="G10" s="176">
        <v>4517621918</v>
      </c>
      <c r="H10" s="105">
        <v>4517621918</v>
      </c>
      <c r="I10" s="148">
        <v>1</v>
      </c>
      <c r="J10" s="106" t="s">
        <v>91</v>
      </c>
      <c r="K10" s="107"/>
      <c r="L10" s="108"/>
      <c r="M10" s="109"/>
      <c r="N10" s="109"/>
      <c r="O10" s="110"/>
      <c r="P10" s="111"/>
      <c r="Q10" s="122"/>
      <c r="R10" s="100"/>
    </row>
    <row r="11" spans="1:18" s="101" customFormat="1" ht="99.75" customHeight="1">
      <c r="A11" s="102" t="s">
        <v>389</v>
      </c>
      <c r="B11" s="81" t="s">
        <v>390</v>
      </c>
      <c r="C11" s="168">
        <v>44652</v>
      </c>
      <c r="D11" s="102" t="s">
        <v>103</v>
      </c>
      <c r="E11" s="175">
        <v>7010601023838</v>
      </c>
      <c r="F11" s="140" t="s">
        <v>145</v>
      </c>
      <c r="G11" s="176">
        <v>78880030</v>
      </c>
      <c r="H11" s="105" t="s">
        <v>480</v>
      </c>
      <c r="I11" s="148">
        <v>1</v>
      </c>
      <c r="J11" s="106" t="s">
        <v>91</v>
      </c>
      <c r="K11" s="107"/>
      <c r="L11" s="108" t="s">
        <v>500</v>
      </c>
      <c r="M11" s="109"/>
      <c r="N11" s="109"/>
      <c r="O11" s="110"/>
      <c r="P11" s="111"/>
      <c r="Q11" s="122"/>
      <c r="R11" s="100"/>
    </row>
    <row r="12" spans="1:18" s="101" customFormat="1" ht="99.75" customHeight="1">
      <c r="A12" s="102" t="s">
        <v>391</v>
      </c>
      <c r="B12" s="81" t="s">
        <v>384</v>
      </c>
      <c r="C12" s="168">
        <v>44652</v>
      </c>
      <c r="D12" s="102" t="s">
        <v>394</v>
      </c>
      <c r="E12" s="175">
        <v>1110001003717</v>
      </c>
      <c r="F12" s="140" t="s">
        <v>145</v>
      </c>
      <c r="G12" s="176">
        <v>4582765</v>
      </c>
      <c r="H12" s="105" t="s">
        <v>481</v>
      </c>
      <c r="I12" s="148">
        <v>1</v>
      </c>
      <c r="J12" s="106" t="s">
        <v>91</v>
      </c>
      <c r="K12" s="107"/>
      <c r="L12" s="108" t="s">
        <v>501</v>
      </c>
      <c r="M12" s="109"/>
      <c r="N12" s="109"/>
      <c r="O12" s="110"/>
      <c r="P12" s="111"/>
      <c r="Q12" s="122"/>
      <c r="R12" s="100"/>
    </row>
    <row r="13" spans="1:18" s="101" customFormat="1" ht="99.75" customHeight="1">
      <c r="A13" s="102" t="s">
        <v>395</v>
      </c>
      <c r="B13" s="81" t="s">
        <v>178</v>
      </c>
      <c r="C13" s="168">
        <v>44652</v>
      </c>
      <c r="D13" s="102" t="s">
        <v>114</v>
      </c>
      <c r="E13" s="175">
        <v>8010801003218</v>
      </c>
      <c r="F13" s="140" t="s">
        <v>144</v>
      </c>
      <c r="G13" s="176">
        <v>2357160</v>
      </c>
      <c r="H13" s="105" t="s">
        <v>479</v>
      </c>
      <c r="I13" s="148">
        <v>1</v>
      </c>
      <c r="J13" s="106" t="s">
        <v>91</v>
      </c>
      <c r="K13" s="107"/>
      <c r="L13" s="108"/>
      <c r="M13" s="109"/>
      <c r="N13" s="109"/>
      <c r="O13" s="110"/>
      <c r="P13" s="111"/>
      <c r="Q13" s="122"/>
      <c r="R13" s="100"/>
    </row>
    <row r="14" spans="1:18" s="101" customFormat="1" ht="99.75" customHeight="1">
      <c r="A14" s="102" t="s">
        <v>396</v>
      </c>
      <c r="B14" s="81" t="s">
        <v>178</v>
      </c>
      <c r="C14" s="168">
        <v>44652</v>
      </c>
      <c r="D14" s="102" t="s">
        <v>115</v>
      </c>
      <c r="E14" s="175">
        <v>4010701000913</v>
      </c>
      <c r="F14" s="140" t="s">
        <v>60</v>
      </c>
      <c r="G14" s="176" t="s">
        <v>59</v>
      </c>
      <c r="H14" s="105" t="s">
        <v>482</v>
      </c>
      <c r="I14" s="148" t="s">
        <v>937</v>
      </c>
      <c r="J14" s="106">
        <v>1</v>
      </c>
      <c r="K14" s="107"/>
      <c r="L14" s="108" t="s">
        <v>502</v>
      </c>
      <c r="M14" s="109"/>
      <c r="N14" s="109"/>
      <c r="O14" s="110"/>
      <c r="P14" s="111"/>
      <c r="Q14" s="122"/>
      <c r="R14" s="100"/>
    </row>
    <row r="15" spans="1:18" s="101" customFormat="1" ht="99.75" customHeight="1">
      <c r="A15" s="102" t="s">
        <v>397</v>
      </c>
      <c r="B15" s="81" t="s">
        <v>185</v>
      </c>
      <c r="C15" s="168">
        <v>44652</v>
      </c>
      <c r="D15" s="102" t="s">
        <v>400</v>
      </c>
      <c r="E15" s="175">
        <v>5700150015680</v>
      </c>
      <c r="F15" s="140" t="s">
        <v>60</v>
      </c>
      <c r="G15" s="176" t="s">
        <v>59</v>
      </c>
      <c r="H15" s="105" t="s">
        <v>483</v>
      </c>
      <c r="I15" s="148" t="s">
        <v>937</v>
      </c>
      <c r="J15" s="106">
        <v>1</v>
      </c>
      <c r="K15" s="107"/>
      <c r="L15" s="108" t="s">
        <v>502</v>
      </c>
      <c r="M15" s="109"/>
      <c r="N15" s="109"/>
      <c r="O15" s="110"/>
      <c r="P15" s="111"/>
      <c r="Q15" s="122"/>
      <c r="R15" s="100"/>
    </row>
    <row r="16" spans="1:18" s="101" customFormat="1" ht="99.75" customHeight="1">
      <c r="A16" s="102" t="s">
        <v>398</v>
      </c>
      <c r="B16" s="81" t="s">
        <v>185</v>
      </c>
      <c r="C16" s="168">
        <v>44652</v>
      </c>
      <c r="D16" s="102" t="s">
        <v>116</v>
      </c>
      <c r="E16" s="175">
        <v>6010001068278</v>
      </c>
      <c r="F16" s="140" t="s">
        <v>60</v>
      </c>
      <c r="G16" s="176" t="s">
        <v>57</v>
      </c>
      <c r="H16" s="105" t="s">
        <v>484</v>
      </c>
      <c r="I16" s="148" t="s">
        <v>937</v>
      </c>
      <c r="J16" s="106">
        <v>1</v>
      </c>
      <c r="K16" s="107"/>
      <c r="L16" s="108" t="s">
        <v>502</v>
      </c>
      <c r="M16" s="109"/>
      <c r="N16" s="109"/>
      <c r="O16" s="110"/>
      <c r="P16" s="111"/>
      <c r="Q16" s="122"/>
      <c r="R16" s="100"/>
    </row>
    <row r="17" spans="1:18" s="101" customFormat="1" ht="99.75" customHeight="1">
      <c r="A17" s="102" t="s">
        <v>399</v>
      </c>
      <c r="B17" s="81" t="s">
        <v>185</v>
      </c>
      <c r="C17" s="168">
        <v>44652</v>
      </c>
      <c r="D17" s="102" t="s">
        <v>401</v>
      </c>
      <c r="E17" s="175">
        <v>5010401053632</v>
      </c>
      <c r="F17" s="140" t="s">
        <v>60</v>
      </c>
      <c r="G17" s="176" t="s">
        <v>57</v>
      </c>
      <c r="H17" s="105">
        <v>1716000</v>
      </c>
      <c r="I17" s="148" t="s">
        <v>937</v>
      </c>
      <c r="J17" s="106">
        <v>1</v>
      </c>
      <c r="K17" s="107"/>
      <c r="L17" s="108"/>
      <c r="M17" s="109"/>
      <c r="N17" s="109"/>
      <c r="O17" s="110"/>
      <c r="P17" s="111"/>
      <c r="Q17" s="122"/>
      <c r="R17" s="100"/>
    </row>
    <row r="18" spans="1:18" s="101" customFormat="1" ht="99.75" customHeight="1">
      <c r="A18" s="102" t="s">
        <v>402</v>
      </c>
      <c r="B18" s="81" t="s">
        <v>185</v>
      </c>
      <c r="C18" s="168">
        <v>44652</v>
      </c>
      <c r="D18" s="102" t="s">
        <v>163</v>
      </c>
      <c r="E18" s="175">
        <v>1010001087332</v>
      </c>
      <c r="F18" s="140" t="s">
        <v>60</v>
      </c>
      <c r="G18" s="176" t="s">
        <v>57</v>
      </c>
      <c r="H18" s="105">
        <v>2387000</v>
      </c>
      <c r="I18" s="148" t="s">
        <v>937</v>
      </c>
      <c r="J18" s="106">
        <v>1</v>
      </c>
      <c r="K18" s="107"/>
      <c r="L18" s="108"/>
      <c r="M18" s="109"/>
      <c r="N18" s="109"/>
      <c r="O18" s="110"/>
      <c r="P18" s="111"/>
      <c r="Q18" s="122"/>
      <c r="R18" s="100"/>
    </row>
    <row r="19" spans="1:18" s="101" customFormat="1" ht="99.75" customHeight="1">
      <c r="A19" s="102" t="s">
        <v>403</v>
      </c>
      <c r="B19" s="81" t="s">
        <v>178</v>
      </c>
      <c r="C19" s="168">
        <v>44652</v>
      </c>
      <c r="D19" s="102" t="s">
        <v>406</v>
      </c>
      <c r="E19" s="175" t="s">
        <v>407</v>
      </c>
      <c r="F19" s="140" t="s">
        <v>60</v>
      </c>
      <c r="G19" s="176">
        <v>455002631</v>
      </c>
      <c r="H19" s="105">
        <v>455002631</v>
      </c>
      <c r="I19" s="148">
        <v>1</v>
      </c>
      <c r="J19" s="106">
        <v>1</v>
      </c>
      <c r="K19" s="107"/>
      <c r="L19" s="108"/>
      <c r="M19" s="109"/>
      <c r="N19" s="109"/>
      <c r="O19" s="110"/>
      <c r="P19" s="111"/>
      <c r="Q19" s="122"/>
      <c r="R19" s="100"/>
    </row>
    <row r="20" spans="1:18" s="101" customFormat="1" ht="99.75" customHeight="1">
      <c r="A20" s="102" t="s">
        <v>404</v>
      </c>
      <c r="B20" s="81" t="s">
        <v>178</v>
      </c>
      <c r="C20" s="168">
        <v>44652</v>
      </c>
      <c r="D20" s="102" t="s">
        <v>408</v>
      </c>
      <c r="E20" s="175">
        <v>2010001008683</v>
      </c>
      <c r="F20" s="140" t="s">
        <v>60</v>
      </c>
      <c r="G20" s="176" t="s">
        <v>57</v>
      </c>
      <c r="H20" s="105">
        <v>9680000</v>
      </c>
      <c r="I20" s="148" t="s">
        <v>937</v>
      </c>
      <c r="J20" s="106">
        <v>1</v>
      </c>
      <c r="K20" s="107"/>
      <c r="L20" s="108"/>
      <c r="M20" s="109"/>
      <c r="N20" s="109"/>
      <c r="O20" s="110"/>
      <c r="P20" s="111"/>
      <c r="Q20" s="122"/>
      <c r="R20" s="100"/>
    </row>
    <row r="21" spans="1:18" s="101" customFormat="1" ht="99.75" customHeight="1">
      <c r="A21" s="102" t="s">
        <v>405</v>
      </c>
      <c r="B21" s="81" t="s">
        <v>178</v>
      </c>
      <c r="C21" s="168">
        <v>44652</v>
      </c>
      <c r="D21" s="102" t="s">
        <v>409</v>
      </c>
      <c r="E21" s="175" t="s">
        <v>410</v>
      </c>
      <c r="F21" s="140" t="s">
        <v>60</v>
      </c>
      <c r="G21" s="176">
        <v>46262293</v>
      </c>
      <c r="H21" s="105">
        <v>46262293</v>
      </c>
      <c r="I21" s="148">
        <v>1</v>
      </c>
      <c r="J21" s="106">
        <v>1</v>
      </c>
      <c r="K21" s="107"/>
      <c r="L21" s="108"/>
      <c r="M21" s="109"/>
      <c r="N21" s="109"/>
      <c r="O21" s="110"/>
      <c r="P21" s="111"/>
      <c r="Q21" s="122"/>
      <c r="R21" s="100"/>
    </row>
    <row r="22" spans="1:18" s="101" customFormat="1" ht="99.75" customHeight="1">
      <c r="A22" s="102" t="s">
        <v>411</v>
      </c>
      <c r="B22" s="81" t="s">
        <v>178</v>
      </c>
      <c r="C22" s="168">
        <v>44652</v>
      </c>
      <c r="D22" s="102" t="s">
        <v>104</v>
      </c>
      <c r="E22" s="175">
        <v>6010405003434</v>
      </c>
      <c r="F22" s="140" t="s">
        <v>146</v>
      </c>
      <c r="G22" s="176">
        <v>7643983</v>
      </c>
      <c r="H22" s="105" t="s">
        <v>155</v>
      </c>
      <c r="I22" s="148">
        <v>1</v>
      </c>
      <c r="J22" s="106" t="s">
        <v>91</v>
      </c>
      <c r="K22" s="107"/>
      <c r="L22" s="108"/>
      <c r="M22" s="109"/>
      <c r="N22" s="109"/>
      <c r="O22" s="110"/>
      <c r="P22" s="111"/>
      <c r="Q22" s="122"/>
      <c r="R22" s="100"/>
    </row>
    <row r="23" spans="1:18" s="101" customFormat="1" ht="99.75" customHeight="1">
      <c r="A23" s="102" t="s">
        <v>412</v>
      </c>
      <c r="B23" s="81" t="s">
        <v>206</v>
      </c>
      <c r="C23" s="168">
        <v>44652</v>
      </c>
      <c r="D23" s="102" t="s">
        <v>105</v>
      </c>
      <c r="E23" s="175">
        <v>6010001028100</v>
      </c>
      <c r="F23" s="140" t="s">
        <v>147</v>
      </c>
      <c r="G23" s="176">
        <v>6398808</v>
      </c>
      <c r="H23" s="105" t="s">
        <v>485</v>
      </c>
      <c r="I23" s="148">
        <v>1</v>
      </c>
      <c r="J23" s="106">
        <v>3</v>
      </c>
      <c r="K23" s="107"/>
      <c r="L23" s="108"/>
      <c r="M23" s="109"/>
      <c r="N23" s="109"/>
      <c r="O23" s="110"/>
      <c r="P23" s="111"/>
      <c r="Q23" s="122"/>
      <c r="R23" s="100"/>
    </row>
    <row r="24" spans="1:18" s="101" customFormat="1" ht="99.75" customHeight="1">
      <c r="A24" s="102" t="s">
        <v>412</v>
      </c>
      <c r="B24" s="81" t="s">
        <v>206</v>
      </c>
      <c r="C24" s="168">
        <v>44652</v>
      </c>
      <c r="D24" s="102" t="s">
        <v>106</v>
      </c>
      <c r="E24" s="175">
        <v>9040002061664</v>
      </c>
      <c r="F24" s="140" t="s">
        <v>147</v>
      </c>
      <c r="G24" s="176">
        <v>6398808</v>
      </c>
      <c r="H24" s="105" t="s">
        <v>156</v>
      </c>
      <c r="I24" s="148">
        <v>1</v>
      </c>
      <c r="J24" s="106">
        <v>3</v>
      </c>
      <c r="K24" s="107"/>
      <c r="L24" s="108"/>
      <c r="M24" s="109"/>
      <c r="N24" s="109"/>
      <c r="O24" s="110"/>
      <c r="P24" s="111"/>
      <c r="Q24" s="122"/>
      <c r="R24" s="100"/>
    </row>
    <row r="25" spans="1:18" s="101" customFormat="1" ht="99.75" customHeight="1">
      <c r="A25" s="102" t="s">
        <v>412</v>
      </c>
      <c r="B25" s="81" t="s">
        <v>206</v>
      </c>
      <c r="C25" s="168">
        <v>44652</v>
      </c>
      <c r="D25" s="102" t="s">
        <v>107</v>
      </c>
      <c r="E25" s="175">
        <v>4040001023034</v>
      </c>
      <c r="F25" s="140" t="s">
        <v>147</v>
      </c>
      <c r="G25" s="176">
        <v>6398808</v>
      </c>
      <c r="H25" s="105" t="s">
        <v>156</v>
      </c>
      <c r="I25" s="148">
        <v>1</v>
      </c>
      <c r="J25" s="106">
        <v>3</v>
      </c>
      <c r="K25" s="107"/>
      <c r="L25" s="108"/>
      <c r="M25" s="109"/>
      <c r="N25" s="109"/>
      <c r="O25" s="110"/>
      <c r="P25" s="111"/>
      <c r="Q25" s="122"/>
      <c r="R25" s="100"/>
    </row>
    <row r="26" spans="1:18" s="101" customFormat="1" ht="99.75" customHeight="1">
      <c r="A26" s="102" t="s">
        <v>413</v>
      </c>
      <c r="B26" s="81" t="s">
        <v>206</v>
      </c>
      <c r="C26" s="168">
        <v>44652</v>
      </c>
      <c r="D26" s="102" t="s">
        <v>108</v>
      </c>
      <c r="E26" s="175">
        <v>9010001022174</v>
      </c>
      <c r="F26" s="140" t="s">
        <v>60</v>
      </c>
      <c r="G26" s="176">
        <v>2197800</v>
      </c>
      <c r="H26" s="105">
        <v>2197800</v>
      </c>
      <c r="I26" s="148">
        <v>1</v>
      </c>
      <c r="J26" s="106">
        <v>1</v>
      </c>
      <c r="K26" s="107"/>
      <c r="L26" s="108"/>
      <c r="M26" s="109"/>
      <c r="N26" s="109"/>
      <c r="O26" s="110"/>
      <c r="P26" s="111"/>
      <c r="Q26" s="122"/>
      <c r="R26" s="100"/>
    </row>
    <row r="27" spans="1:18" s="101" customFormat="1" ht="99.75" customHeight="1">
      <c r="A27" s="102" t="s">
        <v>414</v>
      </c>
      <c r="B27" s="81" t="s">
        <v>206</v>
      </c>
      <c r="C27" s="168">
        <v>44652</v>
      </c>
      <c r="D27" s="102" t="s">
        <v>109</v>
      </c>
      <c r="E27" s="175">
        <v>7010401018377</v>
      </c>
      <c r="F27" s="140" t="s">
        <v>60</v>
      </c>
      <c r="G27" s="176">
        <v>12915100</v>
      </c>
      <c r="H27" s="105" t="s">
        <v>486</v>
      </c>
      <c r="I27" s="148">
        <v>1</v>
      </c>
      <c r="J27" s="106">
        <v>1</v>
      </c>
      <c r="K27" s="107"/>
      <c r="L27" s="108"/>
      <c r="M27" s="109"/>
      <c r="N27" s="109"/>
      <c r="O27" s="110"/>
      <c r="P27" s="111"/>
      <c r="Q27" s="122"/>
      <c r="R27" s="100"/>
    </row>
    <row r="28" spans="1:18" s="101" customFormat="1" ht="99.75" customHeight="1">
      <c r="A28" s="102" t="s">
        <v>415</v>
      </c>
      <c r="B28" s="81" t="s">
        <v>206</v>
      </c>
      <c r="C28" s="168">
        <v>44652</v>
      </c>
      <c r="D28" s="102" t="s">
        <v>110</v>
      </c>
      <c r="E28" s="175">
        <v>8011001038442</v>
      </c>
      <c r="F28" s="140" t="s">
        <v>60</v>
      </c>
      <c r="G28" s="176">
        <v>1770599</v>
      </c>
      <c r="H28" s="105">
        <v>1770599</v>
      </c>
      <c r="I28" s="148">
        <v>1</v>
      </c>
      <c r="J28" s="106">
        <v>1</v>
      </c>
      <c r="K28" s="107"/>
      <c r="L28" s="108"/>
      <c r="M28" s="109"/>
      <c r="N28" s="109"/>
      <c r="O28" s="110"/>
      <c r="P28" s="111"/>
      <c r="Q28" s="122"/>
      <c r="R28" s="100"/>
    </row>
    <row r="29" spans="1:18" s="101" customFormat="1" ht="99.75" customHeight="1">
      <c r="A29" s="102" t="s">
        <v>416</v>
      </c>
      <c r="B29" s="81" t="s">
        <v>206</v>
      </c>
      <c r="C29" s="168">
        <v>44652</v>
      </c>
      <c r="D29" s="102" t="s">
        <v>111</v>
      </c>
      <c r="E29" s="175">
        <v>5010001134287</v>
      </c>
      <c r="F29" s="140" t="s">
        <v>60</v>
      </c>
      <c r="G29" s="176">
        <v>1485404</v>
      </c>
      <c r="H29" s="105" t="s">
        <v>157</v>
      </c>
      <c r="I29" s="148">
        <v>1</v>
      </c>
      <c r="J29" s="106">
        <v>1</v>
      </c>
      <c r="K29" s="107"/>
      <c r="L29" s="108"/>
      <c r="M29" s="109"/>
      <c r="N29" s="109"/>
      <c r="O29" s="110"/>
      <c r="P29" s="111"/>
      <c r="Q29" s="122"/>
      <c r="R29" s="100"/>
    </row>
    <row r="30" spans="1:18" s="101" customFormat="1" ht="99.75" customHeight="1">
      <c r="A30" s="102" t="s">
        <v>417</v>
      </c>
      <c r="B30" s="81" t="s">
        <v>418</v>
      </c>
      <c r="C30" s="168">
        <v>44652</v>
      </c>
      <c r="D30" s="102" t="s">
        <v>112</v>
      </c>
      <c r="E30" s="175" t="s">
        <v>113</v>
      </c>
      <c r="F30" s="140" t="s">
        <v>148</v>
      </c>
      <c r="G30" s="176" t="s">
        <v>164</v>
      </c>
      <c r="H30" s="105" t="s">
        <v>487</v>
      </c>
      <c r="I30" s="148" t="s">
        <v>91</v>
      </c>
      <c r="J30" s="106" t="s">
        <v>91</v>
      </c>
      <c r="K30" s="107"/>
      <c r="L30" s="108"/>
      <c r="M30" s="109"/>
      <c r="N30" s="109"/>
      <c r="O30" s="110"/>
      <c r="P30" s="111"/>
      <c r="Q30" s="122"/>
      <c r="R30" s="100"/>
    </row>
    <row r="31" spans="1:18" s="101" customFormat="1" ht="99.75" customHeight="1">
      <c r="A31" s="102" t="s">
        <v>419</v>
      </c>
      <c r="B31" s="81" t="s">
        <v>206</v>
      </c>
      <c r="C31" s="168">
        <v>44652</v>
      </c>
      <c r="D31" s="102" t="s">
        <v>114</v>
      </c>
      <c r="E31" s="175">
        <v>8010801003218</v>
      </c>
      <c r="F31" s="140" t="s">
        <v>149</v>
      </c>
      <c r="G31" s="176">
        <v>1083720</v>
      </c>
      <c r="H31" s="105">
        <v>1083720</v>
      </c>
      <c r="I31" s="148">
        <v>1</v>
      </c>
      <c r="J31" s="106" t="s">
        <v>91</v>
      </c>
      <c r="K31" s="107"/>
      <c r="L31" s="108"/>
      <c r="M31" s="109"/>
      <c r="N31" s="109"/>
      <c r="O31" s="110"/>
      <c r="P31" s="111"/>
      <c r="Q31" s="122"/>
      <c r="R31" s="100"/>
    </row>
    <row r="32" spans="1:18" s="101" customFormat="1" ht="99.75" customHeight="1">
      <c r="A32" s="102" t="s">
        <v>420</v>
      </c>
      <c r="B32" s="81" t="s">
        <v>206</v>
      </c>
      <c r="C32" s="168">
        <v>44679</v>
      </c>
      <c r="D32" s="102" t="s">
        <v>141</v>
      </c>
      <c r="E32" s="175">
        <v>5010005007398</v>
      </c>
      <c r="F32" s="140" t="s">
        <v>153</v>
      </c>
      <c r="G32" s="176">
        <v>2840600</v>
      </c>
      <c r="H32" s="105" t="s">
        <v>488</v>
      </c>
      <c r="I32" s="148">
        <v>1</v>
      </c>
      <c r="J32" s="106">
        <v>0</v>
      </c>
      <c r="K32" s="107"/>
      <c r="L32" s="108"/>
      <c r="M32" s="109"/>
      <c r="N32" s="109"/>
      <c r="O32" s="110"/>
      <c r="P32" s="111"/>
      <c r="Q32" s="122"/>
      <c r="R32" s="100"/>
    </row>
    <row r="33" spans="1:18" s="101" customFormat="1" ht="99.75" customHeight="1">
      <c r="A33" s="102" t="s">
        <v>421</v>
      </c>
      <c r="B33" s="81" t="s">
        <v>239</v>
      </c>
      <c r="C33" s="168">
        <v>44652</v>
      </c>
      <c r="D33" s="102" t="s">
        <v>422</v>
      </c>
      <c r="E33" s="175">
        <v>8010801004554</v>
      </c>
      <c r="F33" s="140" t="s">
        <v>510</v>
      </c>
      <c r="G33" s="176">
        <v>1543850</v>
      </c>
      <c r="H33" s="105" t="s">
        <v>489</v>
      </c>
      <c r="I33" s="148">
        <v>1</v>
      </c>
      <c r="J33" s="106"/>
      <c r="K33" s="107"/>
      <c r="L33" s="108" t="s">
        <v>503</v>
      </c>
      <c r="M33" s="109"/>
      <c r="N33" s="109"/>
      <c r="O33" s="110"/>
      <c r="P33" s="111"/>
      <c r="Q33" s="122"/>
      <c r="R33" s="100"/>
    </row>
    <row r="34" spans="1:18" s="101" customFormat="1" ht="99.75" customHeight="1">
      <c r="A34" s="102" t="s">
        <v>423</v>
      </c>
      <c r="B34" s="81" t="s">
        <v>178</v>
      </c>
      <c r="C34" s="168">
        <v>44652</v>
      </c>
      <c r="D34" s="102" t="s">
        <v>424</v>
      </c>
      <c r="E34" s="175">
        <v>6020001023868</v>
      </c>
      <c r="F34" s="140" t="s">
        <v>511</v>
      </c>
      <c r="G34" s="176" t="s">
        <v>57</v>
      </c>
      <c r="H34" s="105">
        <v>1086800</v>
      </c>
      <c r="I34" s="148" t="s">
        <v>937</v>
      </c>
      <c r="J34" s="106">
        <v>1</v>
      </c>
      <c r="K34" s="107"/>
      <c r="L34" s="108"/>
      <c r="M34" s="109"/>
      <c r="N34" s="109"/>
      <c r="O34" s="110"/>
      <c r="P34" s="111"/>
      <c r="Q34" s="122"/>
      <c r="R34" s="100"/>
    </row>
    <row r="35" spans="1:18" s="101" customFormat="1" ht="99.75" customHeight="1">
      <c r="A35" s="102" t="s">
        <v>425</v>
      </c>
      <c r="B35" s="81" t="s">
        <v>303</v>
      </c>
      <c r="C35" s="168">
        <v>44652</v>
      </c>
      <c r="D35" s="102" t="s">
        <v>75</v>
      </c>
      <c r="E35" s="175">
        <v>1110001003741</v>
      </c>
      <c r="F35" s="140" t="s">
        <v>150</v>
      </c>
      <c r="G35" s="176" t="s">
        <v>57</v>
      </c>
      <c r="H35" s="105">
        <v>1842750</v>
      </c>
      <c r="I35" s="148" t="s">
        <v>937</v>
      </c>
      <c r="J35" s="106" t="s">
        <v>91</v>
      </c>
      <c r="K35" s="107"/>
      <c r="L35" s="108"/>
      <c r="M35" s="109"/>
      <c r="N35" s="109"/>
      <c r="O35" s="110"/>
      <c r="P35" s="111"/>
      <c r="Q35" s="122"/>
      <c r="R35" s="100"/>
    </row>
    <row r="36" spans="1:18" s="101" customFormat="1" ht="99.75" customHeight="1">
      <c r="A36" s="102" t="s">
        <v>426</v>
      </c>
      <c r="B36" s="81" t="s">
        <v>305</v>
      </c>
      <c r="C36" s="168">
        <v>44652</v>
      </c>
      <c r="D36" s="102" t="s">
        <v>117</v>
      </c>
      <c r="E36" s="175" t="s">
        <v>118</v>
      </c>
      <c r="F36" s="140" t="s">
        <v>60</v>
      </c>
      <c r="G36" s="176">
        <v>1666893</v>
      </c>
      <c r="H36" s="105">
        <v>1666872</v>
      </c>
      <c r="I36" s="148">
        <v>0.999</v>
      </c>
      <c r="J36" s="106">
        <v>1</v>
      </c>
      <c r="K36" s="107"/>
      <c r="L36" s="108"/>
      <c r="M36" s="109"/>
      <c r="N36" s="109"/>
      <c r="O36" s="110"/>
      <c r="P36" s="111"/>
      <c r="Q36" s="122"/>
      <c r="R36" s="100"/>
    </row>
    <row r="37" spans="1:18" s="101" customFormat="1" ht="99.75" customHeight="1">
      <c r="A37" s="102" t="s">
        <v>427</v>
      </c>
      <c r="B37" s="81" t="s">
        <v>280</v>
      </c>
      <c r="C37" s="168">
        <v>44652</v>
      </c>
      <c r="D37" s="102" t="s">
        <v>119</v>
      </c>
      <c r="E37" s="175">
        <v>8030005001355</v>
      </c>
      <c r="F37" s="140" t="s">
        <v>512</v>
      </c>
      <c r="G37" s="176">
        <v>2959260</v>
      </c>
      <c r="H37" s="105">
        <v>2959260</v>
      </c>
      <c r="I37" s="148">
        <v>1</v>
      </c>
      <c r="J37" s="106"/>
      <c r="K37" s="107"/>
      <c r="L37" s="108"/>
      <c r="M37" s="109"/>
      <c r="N37" s="109"/>
      <c r="O37" s="110"/>
      <c r="P37" s="111"/>
      <c r="Q37" s="122"/>
      <c r="R37" s="100"/>
    </row>
    <row r="38" spans="1:18" s="101" customFormat="1" ht="99.75" customHeight="1">
      <c r="A38" s="102" t="s">
        <v>428</v>
      </c>
      <c r="B38" s="81" t="s">
        <v>280</v>
      </c>
      <c r="C38" s="168">
        <v>44652</v>
      </c>
      <c r="D38" s="102" t="s">
        <v>120</v>
      </c>
      <c r="E38" s="175">
        <v>2110005000916</v>
      </c>
      <c r="F38" s="140" t="s">
        <v>512</v>
      </c>
      <c r="G38" s="176">
        <v>1549200</v>
      </c>
      <c r="H38" s="105">
        <v>1549200</v>
      </c>
      <c r="I38" s="148">
        <v>1</v>
      </c>
      <c r="J38" s="106"/>
      <c r="K38" s="107"/>
      <c r="L38" s="108"/>
      <c r="M38" s="109"/>
      <c r="N38" s="109"/>
      <c r="O38" s="110"/>
      <c r="P38" s="111"/>
      <c r="Q38" s="122"/>
      <c r="R38" s="100"/>
    </row>
    <row r="39" spans="1:18" s="101" customFormat="1" ht="99.75" customHeight="1">
      <c r="A39" s="102" t="s">
        <v>429</v>
      </c>
      <c r="B39" s="81" t="s">
        <v>280</v>
      </c>
      <c r="C39" s="168">
        <v>44652</v>
      </c>
      <c r="D39" s="102" t="s">
        <v>121</v>
      </c>
      <c r="E39" s="175">
        <v>4010401022860</v>
      </c>
      <c r="F39" s="140" t="s">
        <v>60</v>
      </c>
      <c r="G39" s="176">
        <v>3019125</v>
      </c>
      <c r="H39" s="105">
        <v>3019125</v>
      </c>
      <c r="I39" s="148">
        <v>1</v>
      </c>
      <c r="J39" s="106">
        <v>1</v>
      </c>
      <c r="K39" s="107"/>
      <c r="L39" s="108"/>
      <c r="M39" s="109"/>
      <c r="N39" s="109"/>
      <c r="O39" s="110"/>
      <c r="P39" s="111"/>
      <c r="Q39" s="122"/>
      <c r="R39" s="100"/>
    </row>
    <row r="40" spans="1:18" s="101" customFormat="1" ht="99.75" customHeight="1">
      <c r="A40" s="102" t="s">
        <v>430</v>
      </c>
      <c r="B40" s="81" t="s">
        <v>280</v>
      </c>
      <c r="C40" s="168">
        <v>44652</v>
      </c>
      <c r="D40" s="102" t="s">
        <v>122</v>
      </c>
      <c r="E40" s="175">
        <v>9010701006154</v>
      </c>
      <c r="F40" s="140" t="s">
        <v>512</v>
      </c>
      <c r="G40" s="176">
        <v>1153092</v>
      </c>
      <c r="H40" s="105">
        <v>1153092</v>
      </c>
      <c r="I40" s="148">
        <v>1</v>
      </c>
      <c r="J40" s="106"/>
      <c r="K40" s="107"/>
      <c r="L40" s="108"/>
      <c r="M40" s="109"/>
      <c r="N40" s="109"/>
      <c r="O40" s="110"/>
      <c r="P40" s="111"/>
      <c r="Q40" s="122"/>
      <c r="R40" s="100"/>
    </row>
    <row r="41" spans="1:18" s="101" customFormat="1" ht="99.75" customHeight="1">
      <c r="A41" s="102" t="s">
        <v>430</v>
      </c>
      <c r="B41" s="81" t="s">
        <v>280</v>
      </c>
      <c r="C41" s="168">
        <v>44652</v>
      </c>
      <c r="D41" s="102" t="s">
        <v>123</v>
      </c>
      <c r="E41" s="175">
        <v>5040001008612</v>
      </c>
      <c r="F41" s="140" t="s">
        <v>512</v>
      </c>
      <c r="G41" s="176">
        <v>1018164</v>
      </c>
      <c r="H41" s="105">
        <v>1018164</v>
      </c>
      <c r="I41" s="148">
        <v>1</v>
      </c>
      <c r="J41" s="106"/>
      <c r="K41" s="107"/>
      <c r="L41" s="108"/>
      <c r="M41" s="109"/>
      <c r="N41" s="109"/>
      <c r="O41" s="110"/>
      <c r="P41" s="111"/>
      <c r="Q41" s="122"/>
      <c r="R41" s="100"/>
    </row>
    <row r="42" spans="1:18" s="101" customFormat="1" ht="99.75" customHeight="1">
      <c r="A42" s="102" t="s">
        <v>430</v>
      </c>
      <c r="B42" s="81" t="s">
        <v>280</v>
      </c>
      <c r="C42" s="168">
        <v>44652</v>
      </c>
      <c r="D42" s="102" t="s">
        <v>435</v>
      </c>
      <c r="E42" s="175">
        <v>4010401022860</v>
      </c>
      <c r="F42" s="140" t="s">
        <v>512</v>
      </c>
      <c r="G42" s="176">
        <v>1129920</v>
      </c>
      <c r="H42" s="105">
        <v>1129920</v>
      </c>
      <c r="I42" s="148">
        <v>1</v>
      </c>
      <c r="J42" s="106"/>
      <c r="K42" s="107"/>
      <c r="L42" s="108"/>
      <c r="M42" s="109"/>
      <c r="N42" s="109"/>
      <c r="O42" s="110"/>
      <c r="P42" s="111"/>
      <c r="Q42" s="122"/>
      <c r="R42" s="100"/>
    </row>
    <row r="43" spans="1:18" s="101" customFormat="1" ht="99.75" customHeight="1">
      <c r="A43" s="102" t="s">
        <v>430</v>
      </c>
      <c r="B43" s="81" t="s">
        <v>280</v>
      </c>
      <c r="C43" s="168">
        <v>44652</v>
      </c>
      <c r="D43" s="102" t="s">
        <v>124</v>
      </c>
      <c r="E43" s="175">
        <v>3010401059929</v>
      </c>
      <c r="F43" s="140" t="s">
        <v>512</v>
      </c>
      <c r="G43" s="176">
        <v>1124688</v>
      </c>
      <c r="H43" s="105">
        <v>1124688</v>
      </c>
      <c r="I43" s="148">
        <v>1</v>
      </c>
      <c r="J43" s="106"/>
      <c r="K43" s="107"/>
      <c r="L43" s="108"/>
      <c r="M43" s="109"/>
      <c r="N43" s="109"/>
      <c r="O43" s="110"/>
      <c r="P43" s="111"/>
      <c r="Q43" s="122"/>
      <c r="R43" s="100"/>
    </row>
    <row r="44" spans="1:18" s="101" customFormat="1" ht="99.75" customHeight="1">
      <c r="A44" s="102" t="s">
        <v>431</v>
      </c>
      <c r="B44" s="81" t="s">
        <v>280</v>
      </c>
      <c r="C44" s="168">
        <v>44652</v>
      </c>
      <c r="D44" s="102" t="s">
        <v>125</v>
      </c>
      <c r="E44" s="175">
        <v>1110001027716</v>
      </c>
      <c r="F44" s="140" t="s">
        <v>512</v>
      </c>
      <c r="G44" s="176">
        <v>1058640</v>
      </c>
      <c r="H44" s="105">
        <v>1058640</v>
      </c>
      <c r="I44" s="148">
        <v>1</v>
      </c>
      <c r="J44" s="106"/>
      <c r="K44" s="107"/>
      <c r="L44" s="108"/>
      <c r="M44" s="109"/>
      <c r="N44" s="109"/>
      <c r="O44" s="110"/>
      <c r="P44" s="111"/>
      <c r="Q44" s="122"/>
      <c r="R44" s="100"/>
    </row>
    <row r="45" spans="1:18" s="101" customFormat="1" ht="99.75" customHeight="1">
      <c r="A45" s="102" t="s">
        <v>432</v>
      </c>
      <c r="B45" s="81" t="s">
        <v>280</v>
      </c>
      <c r="C45" s="168">
        <v>44652</v>
      </c>
      <c r="D45" s="102" t="s">
        <v>126</v>
      </c>
      <c r="E45" s="175">
        <v>1010001112577</v>
      </c>
      <c r="F45" s="140" t="s">
        <v>512</v>
      </c>
      <c r="G45" s="176">
        <v>6036660</v>
      </c>
      <c r="H45" s="105">
        <v>6036660</v>
      </c>
      <c r="I45" s="148">
        <v>1</v>
      </c>
      <c r="J45" s="106"/>
      <c r="K45" s="107"/>
      <c r="L45" s="108"/>
      <c r="M45" s="109"/>
      <c r="N45" s="109"/>
      <c r="O45" s="110"/>
      <c r="P45" s="111"/>
      <c r="Q45" s="122"/>
      <c r="R45" s="100"/>
    </row>
    <row r="46" spans="1:18" s="101" customFormat="1" ht="99.75" customHeight="1">
      <c r="A46" s="102" t="s">
        <v>433</v>
      </c>
      <c r="B46" s="81" t="s">
        <v>280</v>
      </c>
      <c r="C46" s="168">
        <v>44652</v>
      </c>
      <c r="D46" s="102" t="s">
        <v>436</v>
      </c>
      <c r="E46" s="175">
        <v>5000020150002</v>
      </c>
      <c r="F46" s="140" t="s">
        <v>512</v>
      </c>
      <c r="G46" s="176">
        <v>12322368</v>
      </c>
      <c r="H46" s="105">
        <v>12322368</v>
      </c>
      <c r="I46" s="148">
        <v>1</v>
      </c>
      <c r="J46" s="106"/>
      <c r="K46" s="107"/>
      <c r="L46" s="108"/>
      <c r="M46" s="109"/>
      <c r="N46" s="109"/>
      <c r="O46" s="110"/>
      <c r="P46" s="111"/>
      <c r="Q46" s="122"/>
      <c r="R46" s="100"/>
    </row>
    <row r="47" spans="1:18" s="101" customFormat="1" ht="99.75" customHeight="1">
      <c r="A47" s="102" t="s">
        <v>434</v>
      </c>
      <c r="B47" s="81" t="s">
        <v>280</v>
      </c>
      <c r="C47" s="168">
        <v>44652</v>
      </c>
      <c r="D47" s="102" t="s">
        <v>127</v>
      </c>
      <c r="E47" s="175">
        <v>8000020130001</v>
      </c>
      <c r="F47" s="140" t="s">
        <v>512</v>
      </c>
      <c r="G47" s="176">
        <v>78516576</v>
      </c>
      <c r="H47" s="105">
        <v>78516576</v>
      </c>
      <c r="I47" s="148">
        <v>1</v>
      </c>
      <c r="J47" s="106"/>
      <c r="K47" s="107"/>
      <c r="L47" s="108"/>
      <c r="M47" s="109"/>
      <c r="N47" s="109"/>
      <c r="O47" s="110"/>
      <c r="P47" s="111"/>
      <c r="Q47" s="122"/>
      <c r="R47" s="100"/>
    </row>
    <row r="48" spans="1:18" s="101" customFormat="1" ht="99.75" customHeight="1">
      <c r="A48" s="102" t="s">
        <v>437</v>
      </c>
      <c r="B48" s="81" t="s">
        <v>280</v>
      </c>
      <c r="C48" s="168">
        <v>44652</v>
      </c>
      <c r="D48" s="102" t="s">
        <v>128</v>
      </c>
      <c r="E48" s="175">
        <v>5290801002046</v>
      </c>
      <c r="F48" s="140" t="s">
        <v>60</v>
      </c>
      <c r="G48" s="176">
        <v>15298800</v>
      </c>
      <c r="H48" s="105">
        <v>15298800</v>
      </c>
      <c r="I48" s="148">
        <v>1</v>
      </c>
      <c r="J48" s="106">
        <v>1</v>
      </c>
      <c r="K48" s="107"/>
      <c r="L48" s="108"/>
      <c r="M48" s="109"/>
      <c r="N48" s="109"/>
      <c r="O48" s="110"/>
      <c r="P48" s="111"/>
      <c r="Q48" s="122"/>
      <c r="R48" s="100"/>
    </row>
    <row r="49" spans="1:18" s="101" customFormat="1" ht="99.75" customHeight="1">
      <c r="A49" s="102" t="s">
        <v>438</v>
      </c>
      <c r="B49" s="81" t="s">
        <v>280</v>
      </c>
      <c r="C49" s="168">
        <v>44652</v>
      </c>
      <c r="D49" s="102" t="s">
        <v>85</v>
      </c>
      <c r="E49" s="175">
        <v>8010601034867</v>
      </c>
      <c r="F49" s="140" t="s">
        <v>513</v>
      </c>
      <c r="G49" s="176" t="s">
        <v>59</v>
      </c>
      <c r="H49" s="105">
        <v>9207924</v>
      </c>
      <c r="I49" s="148" t="s">
        <v>937</v>
      </c>
      <c r="J49" s="106">
        <v>5</v>
      </c>
      <c r="K49" s="107"/>
      <c r="L49" s="108"/>
      <c r="M49" s="109"/>
      <c r="N49" s="109"/>
      <c r="O49" s="110"/>
      <c r="P49" s="111"/>
      <c r="Q49" s="122"/>
      <c r="R49" s="100"/>
    </row>
    <row r="50" spans="1:18" s="101" customFormat="1" ht="99.75" customHeight="1">
      <c r="A50" s="102" t="s">
        <v>439</v>
      </c>
      <c r="B50" s="81" t="s">
        <v>280</v>
      </c>
      <c r="C50" s="168">
        <v>44652</v>
      </c>
      <c r="D50" s="102" t="s">
        <v>626</v>
      </c>
      <c r="E50" s="175">
        <v>6010001135680</v>
      </c>
      <c r="F50" s="140" t="s">
        <v>151</v>
      </c>
      <c r="G50" s="176">
        <v>17325000</v>
      </c>
      <c r="H50" s="105">
        <v>17325000</v>
      </c>
      <c r="I50" s="148">
        <v>1</v>
      </c>
      <c r="J50" s="106">
        <v>1</v>
      </c>
      <c r="K50" s="107"/>
      <c r="L50" s="108"/>
      <c r="M50" s="109"/>
      <c r="N50" s="109"/>
      <c r="O50" s="110"/>
      <c r="P50" s="111"/>
      <c r="Q50" s="122"/>
      <c r="R50" s="100"/>
    </row>
    <row r="51" spans="1:18" s="101" customFormat="1" ht="99.75" customHeight="1">
      <c r="A51" s="102" t="s">
        <v>440</v>
      </c>
      <c r="B51" s="81" t="s">
        <v>280</v>
      </c>
      <c r="C51" s="168">
        <v>44652</v>
      </c>
      <c r="D51" s="102" t="s">
        <v>129</v>
      </c>
      <c r="E51" s="175" t="s">
        <v>130</v>
      </c>
      <c r="F51" s="140" t="s">
        <v>514</v>
      </c>
      <c r="G51" s="176">
        <v>1944000</v>
      </c>
      <c r="H51" s="105">
        <v>1944000</v>
      </c>
      <c r="I51" s="148">
        <v>1</v>
      </c>
      <c r="J51" s="106"/>
      <c r="K51" s="107"/>
      <c r="L51" s="108"/>
      <c r="M51" s="109"/>
      <c r="N51" s="109"/>
      <c r="O51" s="110"/>
      <c r="P51" s="111"/>
      <c r="Q51" s="122"/>
      <c r="R51" s="100"/>
    </row>
    <row r="52" spans="1:18" s="101" customFormat="1" ht="99.75" customHeight="1">
      <c r="A52" s="102" t="s">
        <v>441</v>
      </c>
      <c r="B52" s="81" t="s">
        <v>280</v>
      </c>
      <c r="C52" s="168">
        <v>44652</v>
      </c>
      <c r="D52" s="102" t="s">
        <v>442</v>
      </c>
      <c r="E52" s="175">
        <v>7011101029722</v>
      </c>
      <c r="F52" s="140" t="s">
        <v>515</v>
      </c>
      <c r="G52" s="176">
        <v>11880000</v>
      </c>
      <c r="H52" s="105">
        <v>11880000</v>
      </c>
      <c r="I52" s="148">
        <v>1</v>
      </c>
      <c r="J52" s="106"/>
      <c r="K52" s="107"/>
      <c r="L52" s="108"/>
      <c r="M52" s="109"/>
      <c r="N52" s="109"/>
      <c r="O52" s="110"/>
      <c r="P52" s="111"/>
      <c r="Q52" s="122"/>
      <c r="R52" s="100"/>
    </row>
    <row r="53" spans="1:18" s="101" customFormat="1" ht="99.75" customHeight="1">
      <c r="A53" s="102" t="s">
        <v>443</v>
      </c>
      <c r="B53" s="81" t="s">
        <v>280</v>
      </c>
      <c r="C53" s="168">
        <v>44652</v>
      </c>
      <c r="D53" s="102" t="s">
        <v>445</v>
      </c>
      <c r="E53" s="175">
        <v>7010401022924</v>
      </c>
      <c r="F53" s="140" t="s">
        <v>60</v>
      </c>
      <c r="G53" s="176">
        <v>4285248</v>
      </c>
      <c r="H53" s="105">
        <v>4285248</v>
      </c>
      <c r="I53" s="148">
        <v>1</v>
      </c>
      <c r="J53" s="106">
        <v>1</v>
      </c>
      <c r="K53" s="107"/>
      <c r="L53" s="108"/>
      <c r="M53" s="109"/>
      <c r="N53" s="109"/>
      <c r="O53" s="110"/>
      <c r="P53" s="111"/>
      <c r="Q53" s="122"/>
      <c r="R53" s="100"/>
    </row>
    <row r="54" spans="1:18" s="101" customFormat="1" ht="99.75" customHeight="1">
      <c r="A54" s="102" t="s">
        <v>444</v>
      </c>
      <c r="B54" s="81" t="s">
        <v>280</v>
      </c>
      <c r="C54" s="168">
        <v>44652</v>
      </c>
      <c r="D54" s="102" t="s">
        <v>131</v>
      </c>
      <c r="E54" s="175">
        <v>2011101056358</v>
      </c>
      <c r="F54" s="140" t="s">
        <v>60</v>
      </c>
      <c r="G54" s="176">
        <v>2758800</v>
      </c>
      <c r="H54" s="105">
        <v>2758800</v>
      </c>
      <c r="I54" s="148">
        <v>1</v>
      </c>
      <c r="J54" s="106">
        <v>1</v>
      </c>
      <c r="K54" s="107"/>
      <c r="L54" s="108"/>
      <c r="M54" s="109"/>
      <c r="N54" s="109"/>
      <c r="O54" s="110"/>
      <c r="P54" s="111"/>
      <c r="Q54" s="122"/>
      <c r="R54" s="100"/>
    </row>
    <row r="55" spans="1:18" s="101" customFormat="1" ht="99.75" customHeight="1">
      <c r="A55" s="102" t="s">
        <v>446</v>
      </c>
      <c r="B55" s="81" t="s">
        <v>280</v>
      </c>
      <c r="C55" s="168">
        <v>44655</v>
      </c>
      <c r="D55" s="102" t="s">
        <v>447</v>
      </c>
      <c r="E55" s="175">
        <v>6010001011147</v>
      </c>
      <c r="F55" s="140" t="s">
        <v>511</v>
      </c>
      <c r="G55" s="176" t="s">
        <v>57</v>
      </c>
      <c r="H55" s="105">
        <v>10804200</v>
      </c>
      <c r="I55" s="148" t="s">
        <v>937</v>
      </c>
      <c r="J55" s="106">
        <v>1</v>
      </c>
      <c r="K55" s="107"/>
      <c r="L55" s="108"/>
      <c r="M55" s="109"/>
      <c r="N55" s="109"/>
      <c r="O55" s="110"/>
      <c r="P55" s="111"/>
      <c r="Q55" s="122"/>
      <c r="R55" s="100"/>
    </row>
    <row r="56" spans="1:18" s="101" customFormat="1" ht="99.75" customHeight="1">
      <c r="A56" s="102" t="s">
        <v>448</v>
      </c>
      <c r="B56" s="81" t="s">
        <v>280</v>
      </c>
      <c r="C56" s="168">
        <v>44662</v>
      </c>
      <c r="D56" s="102" t="s">
        <v>449</v>
      </c>
      <c r="E56" s="175">
        <v>7010001064648</v>
      </c>
      <c r="F56" s="140" t="s">
        <v>511</v>
      </c>
      <c r="G56" s="176" t="s">
        <v>57</v>
      </c>
      <c r="H56" s="105">
        <v>14540108</v>
      </c>
      <c r="I56" s="148" t="s">
        <v>937</v>
      </c>
      <c r="J56" s="106">
        <v>1</v>
      </c>
      <c r="K56" s="107"/>
      <c r="L56" s="108"/>
      <c r="M56" s="109"/>
      <c r="N56" s="109"/>
      <c r="O56" s="110"/>
      <c r="P56" s="111"/>
      <c r="Q56" s="122"/>
      <c r="R56" s="100"/>
    </row>
    <row r="57" spans="1:18" s="101" customFormat="1" ht="99.75" customHeight="1">
      <c r="A57" s="102" t="s">
        <v>450</v>
      </c>
      <c r="B57" s="81" t="s">
        <v>280</v>
      </c>
      <c r="C57" s="168">
        <v>44662</v>
      </c>
      <c r="D57" s="102" t="s">
        <v>449</v>
      </c>
      <c r="E57" s="175">
        <v>7010001064648</v>
      </c>
      <c r="F57" s="140" t="s">
        <v>511</v>
      </c>
      <c r="G57" s="176" t="s">
        <v>57</v>
      </c>
      <c r="H57" s="105">
        <v>1183600</v>
      </c>
      <c r="I57" s="148" t="s">
        <v>937</v>
      </c>
      <c r="J57" s="106">
        <v>1</v>
      </c>
      <c r="K57" s="107"/>
      <c r="L57" s="108"/>
      <c r="M57" s="109"/>
      <c r="N57" s="109"/>
      <c r="O57" s="110"/>
      <c r="P57" s="111"/>
      <c r="Q57" s="122"/>
      <c r="R57" s="100"/>
    </row>
    <row r="58" spans="1:18" s="101" customFormat="1" ht="99.75" customHeight="1">
      <c r="A58" s="102" t="s">
        <v>451</v>
      </c>
      <c r="B58" s="81" t="s">
        <v>178</v>
      </c>
      <c r="C58" s="168">
        <v>44666</v>
      </c>
      <c r="D58" s="102" t="s">
        <v>452</v>
      </c>
      <c r="E58" s="175">
        <v>9010405009684</v>
      </c>
      <c r="F58" s="140" t="s">
        <v>516</v>
      </c>
      <c r="G58" s="176">
        <v>1485000</v>
      </c>
      <c r="H58" s="105">
        <v>1485000</v>
      </c>
      <c r="I58" s="148">
        <v>1</v>
      </c>
      <c r="J58" s="106">
        <v>1</v>
      </c>
      <c r="K58" s="107"/>
      <c r="L58" s="108"/>
      <c r="M58" s="109"/>
      <c r="N58" s="109"/>
      <c r="O58" s="110"/>
      <c r="P58" s="111"/>
      <c r="Q58" s="122"/>
      <c r="R58" s="100"/>
    </row>
    <row r="59" spans="1:18" s="101" customFormat="1" ht="99.75" customHeight="1">
      <c r="A59" s="102" t="s">
        <v>453</v>
      </c>
      <c r="B59" s="81" t="s">
        <v>454</v>
      </c>
      <c r="C59" s="168">
        <v>44652</v>
      </c>
      <c r="D59" s="102" t="s">
        <v>466</v>
      </c>
      <c r="E59" s="175">
        <v>8040001043086</v>
      </c>
      <c r="F59" s="140" t="s">
        <v>517</v>
      </c>
      <c r="G59" s="176">
        <v>4384820</v>
      </c>
      <c r="H59" s="105" t="s">
        <v>490</v>
      </c>
      <c r="I59" s="148">
        <v>1</v>
      </c>
      <c r="J59" s="106" t="s">
        <v>91</v>
      </c>
      <c r="K59" s="107"/>
      <c r="L59" s="108" t="s">
        <v>504</v>
      </c>
      <c r="M59" s="109"/>
      <c r="N59" s="109"/>
      <c r="O59" s="110"/>
      <c r="P59" s="111"/>
      <c r="Q59" s="122"/>
      <c r="R59" s="100"/>
    </row>
    <row r="60" spans="1:18" s="101" customFormat="1" ht="99.75" customHeight="1">
      <c r="A60" s="102" t="s">
        <v>96</v>
      </c>
      <c r="B60" s="81" t="s">
        <v>363</v>
      </c>
      <c r="C60" s="168">
        <v>44652</v>
      </c>
      <c r="D60" s="102" t="s">
        <v>136</v>
      </c>
      <c r="E60" s="175">
        <v>9010001075825</v>
      </c>
      <c r="F60" s="140" t="s">
        <v>511</v>
      </c>
      <c r="G60" s="176">
        <v>4415400</v>
      </c>
      <c r="H60" s="105">
        <v>3713358</v>
      </c>
      <c r="I60" s="148">
        <v>1</v>
      </c>
      <c r="J60" s="106">
        <v>1</v>
      </c>
      <c r="K60" s="107"/>
      <c r="L60" s="108"/>
      <c r="M60" s="109"/>
      <c r="N60" s="109"/>
      <c r="O60" s="110"/>
      <c r="P60" s="111"/>
      <c r="Q60" s="122"/>
      <c r="R60" s="100"/>
    </row>
    <row r="61" spans="1:18" s="101" customFormat="1" ht="99.75" customHeight="1">
      <c r="A61" s="102" t="s">
        <v>92</v>
      </c>
      <c r="B61" s="81" t="s">
        <v>455</v>
      </c>
      <c r="C61" s="168">
        <v>44652</v>
      </c>
      <c r="D61" s="102" t="s">
        <v>88</v>
      </c>
      <c r="E61" s="175">
        <v>3040001043090</v>
      </c>
      <c r="F61" s="140" t="s">
        <v>518</v>
      </c>
      <c r="G61" s="176">
        <v>56986873</v>
      </c>
      <c r="H61" s="105">
        <v>10844001</v>
      </c>
      <c r="I61" s="148">
        <v>1</v>
      </c>
      <c r="J61" s="106" t="s">
        <v>91</v>
      </c>
      <c r="K61" s="107"/>
      <c r="L61" s="108"/>
      <c r="M61" s="109"/>
      <c r="N61" s="109"/>
      <c r="O61" s="110"/>
      <c r="P61" s="111"/>
      <c r="Q61" s="122"/>
      <c r="R61" s="100"/>
    </row>
    <row r="62" spans="1:18" s="101" customFormat="1" ht="99.75" customHeight="1">
      <c r="A62" s="102" t="s">
        <v>456</v>
      </c>
      <c r="B62" s="81" t="s">
        <v>455</v>
      </c>
      <c r="C62" s="168">
        <v>44652</v>
      </c>
      <c r="D62" s="102" t="s">
        <v>88</v>
      </c>
      <c r="E62" s="175">
        <v>3040001043090</v>
      </c>
      <c r="F62" s="140" t="s">
        <v>518</v>
      </c>
      <c r="G62" s="176">
        <v>1909157</v>
      </c>
      <c r="H62" s="105" t="s">
        <v>491</v>
      </c>
      <c r="I62" s="148">
        <v>1</v>
      </c>
      <c r="J62" s="106" t="s">
        <v>91</v>
      </c>
      <c r="K62" s="107"/>
      <c r="L62" s="108" t="s">
        <v>505</v>
      </c>
      <c r="M62" s="109"/>
      <c r="N62" s="109"/>
      <c r="O62" s="110"/>
      <c r="P62" s="111"/>
      <c r="Q62" s="122"/>
      <c r="R62" s="100"/>
    </row>
    <row r="63" spans="1:18" s="101" customFormat="1" ht="99.75" customHeight="1">
      <c r="A63" s="102" t="s">
        <v>457</v>
      </c>
      <c r="B63" s="81" t="s">
        <v>364</v>
      </c>
      <c r="C63" s="168">
        <v>44652</v>
      </c>
      <c r="D63" s="102" t="s">
        <v>132</v>
      </c>
      <c r="E63" s="175">
        <v>9040001044645</v>
      </c>
      <c r="F63" s="140" t="s">
        <v>519</v>
      </c>
      <c r="G63" s="176">
        <v>6716453</v>
      </c>
      <c r="H63" s="105">
        <v>6716453</v>
      </c>
      <c r="I63" s="148">
        <v>1</v>
      </c>
      <c r="J63" s="106" t="s">
        <v>91</v>
      </c>
      <c r="K63" s="107"/>
      <c r="L63" s="108"/>
      <c r="M63" s="109"/>
      <c r="N63" s="109"/>
      <c r="O63" s="110"/>
      <c r="P63" s="111"/>
      <c r="Q63" s="122"/>
      <c r="R63" s="100"/>
    </row>
    <row r="64" spans="1:18" s="101" customFormat="1" ht="99.75" customHeight="1">
      <c r="A64" s="102" t="s">
        <v>458</v>
      </c>
      <c r="B64" s="81" t="s">
        <v>455</v>
      </c>
      <c r="C64" s="168">
        <v>44652</v>
      </c>
      <c r="D64" s="102" t="s">
        <v>87</v>
      </c>
      <c r="E64" s="175">
        <v>3040001043108</v>
      </c>
      <c r="F64" s="140" t="s">
        <v>518</v>
      </c>
      <c r="G64" s="176">
        <v>49743100</v>
      </c>
      <c r="H64" s="105">
        <v>6898541</v>
      </c>
      <c r="I64" s="148">
        <v>1</v>
      </c>
      <c r="J64" s="106" t="s">
        <v>91</v>
      </c>
      <c r="K64" s="107"/>
      <c r="L64" s="108"/>
      <c r="M64" s="109"/>
      <c r="N64" s="109"/>
      <c r="O64" s="110"/>
      <c r="P64" s="111"/>
      <c r="Q64" s="122"/>
      <c r="R64" s="100"/>
    </row>
    <row r="65" spans="1:18" s="101" customFormat="1" ht="99.75" customHeight="1">
      <c r="A65" s="102" t="s">
        <v>459</v>
      </c>
      <c r="B65" s="81" t="s">
        <v>455</v>
      </c>
      <c r="C65" s="168">
        <v>44652</v>
      </c>
      <c r="D65" s="102" t="s">
        <v>133</v>
      </c>
      <c r="E65" s="175">
        <v>7040001042741</v>
      </c>
      <c r="F65" s="140" t="s">
        <v>518</v>
      </c>
      <c r="G65" s="176">
        <v>32010000</v>
      </c>
      <c r="H65" s="105">
        <v>4999450</v>
      </c>
      <c r="I65" s="148">
        <v>1</v>
      </c>
      <c r="J65" s="106" t="s">
        <v>91</v>
      </c>
      <c r="K65" s="107"/>
      <c r="L65" s="108"/>
      <c r="M65" s="109"/>
      <c r="N65" s="109"/>
      <c r="O65" s="110"/>
      <c r="P65" s="111"/>
      <c r="Q65" s="122"/>
      <c r="R65" s="100"/>
    </row>
    <row r="66" spans="1:18" s="101" customFormat="1" ht="99.75" customHeight="1">
      <c r="A66" s="102" t="s">
        <v>460</v>
      </c>
      <c r="B66" s="81" t="s">
        <v>455</v>
      </c>
      <c r="C66" s="168">
        <v>44652</v>
      </c>
      <c r="D66" s="102" t="s">
        <v>87</v>
      </c>
      <c r="E66" s="175">
        <v>3040001043108</v>
      </c>
      <c r="F66" s="140" t="s">
        <v>518</v>
      </c>
      <c r="G66" s="176">
        <v>90200000</v>
      </c>
      <c r="H66" s="105">
        <v>14137017</v>
      </c>
      <c r="I66" s="148">
        <v>1</v>
      </c>
      <c r="J66" s="106" t="s">
        <v>91</v>
      </c>
      <c r="K66" s="107"/>
      <c r="L66" s="108"/>
      <c r="M66" s="109"/>
      <c r="N66" s="109"/>
      <c r="O66" s="110"/>
      <c r="P66" s="111"/>
      <c r="Q66" s="122"/>
      <c r="R66" s="100"/>
    </row>
    <row r="67" spans="1:18" s="101" customFormat="1" ht="99.75" customHeight="1">
      <c r="A67" s="102" t="s">
        <v>461</v>
      </c>
      <c r="B67" s="81" t="s">
        <v>364</v>
      </c>
      <c r="C67" s="168">
        <v>44652</v>
      </c>
      <c r="D67" s="102" t="s">
        <v>132</v>
      </c>
      <c r="E67" s="175">
        <v>9040001044645</v>
      </c>
      <c r="F67" s="140" t="s">
        <v>520</v>
      </c>
      <c r="G67" s="176">
        <v>81672507</v>
      </c>
      <c r="H67" s="105">
        <v>81672507</v>
      </c>
      <c r="I67" s="148">
        <v>1</v>
      </c>
      <c r="J67" s="106" t="s">
        <v>91</v>
      </c>
      <c r="K67" s="107"/>
      <c r="L67" s="108" t="s">
        <v>158</v>
      </c>
      <c r="M67" s="109"/>
      <c r="N67" s="109"/>
      <c r="O67" s="110"/>
      <c r="P67" s="111"/>
      <c r="Q67" s="122"/>
      <c r="R67" s="100"/>
    </row>
    <row r="68" spans="1:18" s="101" customFormat="1" ht="99.75" customHeight="1">
      <c r="A68" s="102" t="s">
        <v>462</v>
      </c>
      <c r="B68" s="81" t="s">
        <v>463</v>
      </c>
      <c r="C68" s="168">
        <v>44652</v>
      </c>
      <c r="D68" s="102" t="s">
        <v>134</v>
      </c>
      <c r="E68" s="175">
        <v>3040001044774</v>
      </c>
      <c r="F68" s="140" t="s">
        <v>518</v>
      </c>
      <c r="G68" s="176">
        <v>57662000</v>
      </c>
      <c r="H68" s="105">
        <v>2791204</v>
      </c>
      <c r="I68" s="148">
        <v>1</v>
      </c>
      <c r="J68" s="106" t="s">
        <v>91</v>
      </c>
      <c r="K68" s="107"/>
      <c r="L68" s="108"/>
      <c r="M68" s="109"/>
      <c r="N68" s="109"/>
      <c r="O68" s="110"/>
      <c r="P68" s="111"/>
      <c r="Q68" s="122"/>
      <c r="R68" s="100"/>
    </row>
    <row r="69" spans="1:18" s="101" customFormat="1" ht="99.75" customHeight="1">
      <c r="A69" s="102" t="s">
        <v>464</v>
      </c>
      <c r="B69" s="81" t="s">
        <v>455</v>
      </c>
      <c r="C69" s="168">
        <v>44652</v>
      </c>
      <c r="D69" s="102" t="s">
        <v>87</v>
      </c>
      <c r="E69" s="175">
        <v>3040001043108</v>
      </c>
      <c r="F69" s="140" t="s">
        <v>518</v>
      </c>
      <c r="G69" s="176">
        <v>10963457</v>
      </c>
      <c r="H69" s="105" t="s">
        <v>492</v>
      </c>
      <c r="I69" s="148">
        <v>1</v>
      </c>
      <c r="J69" s="106" t="s">
        <v>91</v>
      </c>
      <c r="K69" s="107"/>
      <c r="L69" s="108" t="s">
        <v>506</v>
      </c>
      <c r="M69" s="109"/>
      <c r="N69" s="109"/>
      <c r="O69" s="110"/>
      <c r="P69" s="111"/>
      <c r="Q69" s="122"/>
      <c r="R69" s="100"/>
    </row>
    <row r="70" spans="1:18" s="101" customFormat="1" ht="99.75" customHeight="1">
      <c r="A70" s="102" t="s">
        <v>93</v>
      </c>
      <c r="B70" s="81" t="s">
        <v>455</v>
      </c>
      <c r="C70" s="168">
        <v>44652</v>
      </c>
      <c r="D70" s="102" t="s">
        <v>88</v>
      </c>
      <c r="E70" s="175">
        <v>3040001043090</v>
      </c>
      <c r="F70" s="140" t="s">
        <v>518</v>
      </c>
      <c r="G70" s="176">
        <v>17225002</v>
      </c>
      <c r="H70" s="105" t="s">
        <v>604</v>
      </c>
      <c r="I70" s="148">
        <v>1</v>
      </c>
      <c r="J70" s="106" t="s">
        <v>91</v>
      </c>
      <c r="K70" s="107"/>
      <c r="L70" s="108" t="s">
        <v>159</v>
      </c>
      <c r="M70" s="109"/>
      <c r="N70" s="109"/>
      <c r="O70" s="110"/>
      <c r="P70" s="111"/>
      <c r="Q70" s="122"/>
      <c r="R70" s="100"/>
    </row>
    <row r="71" spans="1:18" s="101" customFormat="1" ht="99.75" customHeight="1">
      <c r="A71" s="102" t="s">
        <v>94</v>
      </c>
      <c r="B71" s="81" t="s">
        <v>455</v>
      </c>
      <c r="C71" s="168">
        <v>44652</v>
      </c>
      <c r="D71" s="102" t="s">
        <v>135</v>
      </c>
      <c r="E71" s="175">
        <v>9040001001373</v>
      </c>
      <c r="F71" s="140" t="s">
        <v>518</v>
      </c>
      <c r="G71" s="176">
        <v>14436130</v>
      </c>
      <c r="H71" s="105" t="s">
        <v>493</v>
      </c>
      <c r="I71" s="148">
        <v>1</v>
      </c>
      <c r="J71" s="106" t="s">
        <v>91</v>
      </c>
      <c r="K71" s="107"/>
      <c r="L71" s="108" t="s">
        <v>160</v>
      </c>
      <c r="M71" s="109"/>
      <c r="N71" s="109"/>
      <c r="O71" s="110"/>
      <c r="P71" s="111"/>
      <c r="Q71" s="122"/>
      <c r="R71" s="100"/>
    </row>
    <row r="72" spans="1:18" s="101" customFormat="1" ht="99.75" customHeight="1">
      <c r="A72" s="102" t="s">
        <v>465</v>
      </c>
      <c r="B72" s="81" t="s">
        <v>455</v>
      </c>
      <c r="C72" s="168">
        <v>44652</v>
      </c>
      <c r="D72" s="102" t="s">
        <v>466</v>
      </c>
      <c r="E72" s="175">
        <v>8040001043086</v>
      </c>
      <c r="F72" s="140" t="s">
        <v>152</v>
      </c>
      <c r="G72" s="176">
        <v>54042216</v>
      </c>
      <c r="H72" s="105" t="s">
        <v>490</v>
      </c>
      <c r="I72" s="148">
        <v>1</v>
      </c>
      <c r="J72" s="106" t="s">
        <v>91</v>
      </c>
      <c r="K72" s="107"/>
      <c r="L72" s="108" t="s">
        <v>507</v>
      </c>
      <c r="M72" s="109"/>
      <c r="N72" s="109"/>
      <c r="O72" s="110"/>
      <c r="P72" s="111"/>
      <c r="Q72" s="122"/>
      <c r="R72" s="100"/>
    </row>
    <row r="73" spans="1:18" s="101" customFormat="1" ht="99.75" customHeight="1">
      <c r="A73" s="102" t="s">
        <v>95</v>
      </c>
      <c r="B73" s="81" t="s">
        <v>364</v>
      </c>
      <c r="C73" s="168">
        <v>44652</v>
      </c>
      <c r="D73" s="102" t="s">
        <v>132</v>
      </c>
      <c r="E73" s="175">
        <v>9040001044645</v>
      </c>
      <c r="F73" s="140" t="s">
        <v>521</v>
      </c>
      <c r="G73" s="176">
        <v>1960091</v>
      </c>
      <c r="H73" s="105">
        <v>1960091</v>
      </c>
      <c r="I73" s="148">
        <v>1</v>
      </c>
      <c r="J73" s="106" t="s">
        <v>91</v>
      </c>
      <c r="K73" s="107"/>
      <c r="L73" s="108"/>
      <c r="M73" s="109"/>
      <c r="N73" s="109"/>
      <c r="O73" s="110"/>
      <c r="P73" s="111"/>
      <c r="Q73" s="122"/>
      <c r="R73" s="100"/>
    </row>
    <row r="74" spans="1:18" s="101" customFormat="1" ht="99.75" customHeight="1">
      <c r="A74" s="102" t="s">
        <v>467</v>
      </c>
      <c r="B74" s="81" t="s">
        <v>372</v>
      </c>
      <c r="C74" s="168">
        <v>44652</v>
      </c>
      <c r="D74" s="102" t="s">
        <v>115</v>
      </c>
      <c r="E74" s="175">
        <v>4010701000913</v>
      </c>
      <c r="F74" s="140" t="s">
        <v>511</v>
      </c>
      <c r="G74" s="176">
        <v>25850000</v>
      </c>
      <c r="H74" s="105">
        <v>25850000</v>
      </c>
      <c r="I74" s="148">
        <v>1</v>
      </c>
      <c r="J74" s="106">
        <v>1</v>
      </c>
      <c r="K74" s="107"/>
      <c r="L74" s="108"/>
      <c r="M74" s="109"/>
      <c r="N74" s="109"/>
      <c r="O74" s="110"/>
      <c r="P74" s="111"/>
      <c r="Q74" s="122"/>
      <c r="R74" s="100"/>
    </row>
    <row r="75" spans="1:18" s="101" customFormat="1" ht="99.75" customHeight="1">
      <c r="A75" s="102" t="s">
        <v>468</v>
      </c>
      <c r="B75" s="81" t="s">
        <v>372</v>
      </c>
      <c r="C75" s="168">
        <v>44652</v>
      </c>
      <c r="D75" s="102" t="s">
        <v>137</v>
      </c>
      <c r="E75" s="175">
        <v>9040001042822</v>
      </c>
      <c r="F75" s="140" t="s">
        <v>511</v>
      </c>
      <c r="G75" s="176">
        <v>3740088</v>
      </c>
      <c r="H75" s="105">
        <v>3740088</v>
      </c>
      <c r="I75" s="148">
        <v>1</v>
      </c>
      <c r="J75" s="106">
        <v>1</v>
      </c>
      <c r="K75" s="107"/>
      <c r="L75" s="108"/>
      <c r="M75" s="109"/>
      <c r="N75" s="109"/>
      <c r="O75" s="110"/>
      <c r="P75" s="111"/>
      <c r="Q75" s="122"/>
      <c r="R75" s="100"/>
    </row>
    <row r="76" spans="1:18" s="101" customFormat="1" ht="99.75" customHeight="1">
      <c r="A76" s="102" t="s">
        <v>469</v>
      </c>
      <c r="B76" s="81" t="s">
        <v>372</v>
      </c>
      <c r="C76" s="168">
        <v>44652</v>
      </c>
      <c r="D76" s="102" t="s">
        <v>138</v>
      </c>
      <c r="E76" s="175">
        <v>8040001045891</v>
      </c>
      <c r="F76" s="140" t="s">
        <v>511</v>
      </c>
      <c r="G76" s="176">
        <v>10488720</v>
      </c>
      <c r="H76" s="105">
        <v>10488720</v>
      </c>
      <c r="I76" s="148">
        <v>1</v>
      </c>
      <c r="J76" s="106">
        <v>1</v>
      </c>
      <c r="K76" s="107"/>
      <c r="L76" s="108"/>
      <c r="M76" s="109"/>
      <c r="N76" s="109"/>
      <c r="O76" s="110"/>
      <c r="P76" s="111"/>
      <c r="Q76" s="122"/>
      <c r="R76" s="100"/>
    </row>
    <row r="77" spans="1:18" s="101" customFormat="1" ht="99.75" customHeight="1">
      <c r="A77" s="102" t="s">
        <v>470</v>
      </c>
      <c r="B77" s="81" t="s">
        <v>372</v>
      </c>
      <c r="C77" s="168">
        <v>44652</v>
      </c>
      <c r="D77" s="102" t="s">
        <v>139</v>
      </c>
      <c r="E77" s="175">
        <v>5040001008612</v>
      </c>
      <c r="F77" s="140" t="s">
        <v>522</v>
      </c>
      <c r="G77" s="176">
        <v>2898192</v>
      </c>
      <c r="H77" s="105">
        <v>2898192</v>
      </c>
      <c r="I77" s="148">
        <v>1</v>
      </c>
      <c r="J77" s="106" t="s">
        <v>91</v>
      </c>
      <c r="K77" s="107"/>
      <c r="L77" s="108"/>
      <c r="M77" s="109"/>
      <c r="N77" s="109"/>
      <c r="O77" s="110"/>
      <c r="P77" s="111"/>
      <c r="Q77" s="122"/>
      <c r="R77" s="100"/>
    </row>
    <row r="78" spans="1:18" s="101" customFormat="1" ht="99.75" customHeight="1">
      <c r="A78" s="102" t="s">
        <v>471</v>
      </c>
      <c r="B78" s="81" t="s">
        <v>372</v>
      </c>
      <c r="C78" s="168">
        <v>44652</v>
      </c>
      <c r="D78" s="102" t="s">
        <v>140</v>
      </c>
      <c r="E78" s="175">
        <v>4010001034562</v>
      </c>
      <c r="F78" s="140" t="s">
        <v>522</v>
      </c>
      <c r="G78" s="176">
        <v>1341732</v>
      </c>
      <c r="H78" s="105">
        <v>1341732</v>
      </c>
      <c r="I78" s="148">
        <v>1</v>
      </c>
      <c r="J78" s="106" t="s">
        <v>91</v>
      </c>
      <c r="K78" s="107"/>
      <c r="L78" s="108"/>
      <c r="M78" s="109"/>
      <c r="N78" s="109"/>
      <c r="O78" s="110"/>
      <c r="P78" s="111"/>
      <c r="Q78" s="122"/>
      <c r="R78" s="100"/>
    </row>
    <row r="79" spans="1:18" s="101" customFormat="1" ht="99.75" customHeight="1">
      <c r="A79" s="102" t="s">
        <v>97</v>
      </c>
      <c r="B79" s="81" t="s">
        <v>364</v>
      </c>
      <c r="C79" s="168">
        <v>44652</v>
      </c>
      <c r="D79" s="102" t="s">
        <v>132</v>
      </c>
      <c r="E79" s="175">
        <v>9040001044645</v>
      </c>
      <c r="F79" s="140" t="s">
        <v>522</v>
      </c>
      <c r="G79" s="176">
        <v>680245735</v>
      </c>
      <c r="H79" s="105" t="s">
        <v>494</v>
      </c>
      <c r="I79" s="148">
        <v>1</v>
      </c>
      <c r="J79" s="106" t="s">
        <v>91</v>
      </c>
      <c r="K79" s="107"/>
      <c r="L79" s="108" t="s">
        <v>508</v>
      </c>
      <c r="M79" s="109"/>
      <c r="N79" s="109"/>
      <c r="O79" s="110"/>
      <c r="P79" s="111"/>
      <c r="Q79" s="122"/>
      <c r="R79" s="100"/>
    </row>
    <row r="80" spans="1:18" s="101" customFormat="1" ht="99.75" customHeight="1">
      <c r="A80" s="102" t="s">
        <v>98</v>
      </c>
      <c r="B80" s="81" t="s">
        <v>364</v>
      </c>
      <c r="C80" s="168">
        <v>44652</v>
      </c>
      <c r="D80" s="102" t="s">
        <v>132</v>
      </c>
      <c r="E80" s="175">
        <v>9040001044645</v>
      </c>
      <c r="F80" s="140" t="s">
        <v>522</v>
      </c>
      <c r="G80" s="176">
        <v>40059715</v>
      </c>
      <c r="H80" s="105" t="s">
        <v>495</v>
      </c>
      <c r="I80" s="148">
        <v>1</v>
      </c>
      <c r="J80" s="106" t="s">
        <v>91</v>
      </c>
      <c r="K80" s="107"/>
      <c r="L80" s="108" t="s">
        <v>508</v>
      </c>
      <c r="M80" s="109"/>
      <c r="N80" s="109"/>
      <c r="O80" s="110"/>
      <c r="P80" s="111"/>
      <c r="Q80" s="122"/>
      <c r="R80" s="100"/>
    </row>
    <row r="81" spans="1:18" s="101" customFormat="1" ht="99.75" customHeight="1">
      <c r="A81" s="102" t="s">
        <v>99</v>
      </c>
      <c r="B81" s="81" t="s">
        <v>364</v>
      </c>
      <c r="C81" s="168">
        <v>44652</v>
      </c>
      <c r="D81" s="102" t="s">
        <v>132</v>
      </c>
      <c r="E81" s="175">
        <v>9040001044645</v>
      </c>
      <c r="F81" s="140" t="s">
        <v>522</v>
      </c>
      <c r="G81" s="176">
        <v>11552999</v>
      </c>
      <c r="H81" s="105">
        <v>11552999</v>
      </c>
      <c r="I81" s="148">
        <v>1</v>
      </c>
      <c r="J81" s="106" t="s">
        <v>91</v>
      </c>
      <c r="K81" s="107"/>
      <c r="L81" s="108" t="s">
        <v>158</v>
      </c>
      <c r="M81" s="109"/>
      <c r="N81" s="109"/>
      <c r="O81" s="110"/>
      <c r="P81" s="111"/>
      <c r="Q81" s="122"/>
      <c r="R81" s="100"/>
    </row>
    <row r="82" spans="1:18" s="101" customFormat="1" ht="99.75" customHeight="1">
      <c r="A82" s="102" t="s">
        <v>472</v>
      </c>
      <c r="B82" s="81" t="s">
        <v>364</v>
      </c>
      <c r="C82" s="168">
        <v>44652</v>
      </c>
      <c r="D82" s="102" t="s">
        <v>132</v>
      </c>
      <c r="E82" s="175">
        <v>9040001044645</v>
      </c>
      <c r="F82" s="140" t="s">
        <v>522</v>
      </c>
      <c r="G82" s="176">
        <v>111008784</v>
      </c>
      <c r="H82" s="105">
        <v>111008784</v>
      </c>
      <c r="I82" s="148">
        <v>1</v>
      </c>
      <c r="J82" s="106" t="s">
        <v>91</v>
      </c>
      <c r="K82" s="107"/>
      <c r="L82" s="108"/>
      <c r="M82" s="109"/>
      <c r="N82" s="109"/>
      <c r="O82" s="110"/>
      <c r="P82" s="111"/>
      <c r="Q82" s="122"/>
      <c r="R82" s="100"/>
    </row>
    <row r="83" spans="1:18" s="101" customFormat="1" ht="99.75" customHeight="1">
      <c r="A83" s="102" t="s">
        <v>473</v>
      </c>
      <c r="B83" s="81" t="s">
        <v>364</v>
      </c>
      <c r="C83" s="168">
        <v>44652</v>
      </c>
      <c r="D83" s="102" t="s">
        <v>132</v>
      </c>
      <c r="E83" s="175">
        <v>9040001044645</v>
      </c>
      <c r="F83" s="140" t="s">
        <v>522</v>
      </c>
      <c r="G83" s="176">
        <v>1505748</v>
      </c>
      <c r="H83" s="105">
        <v>1505748</v>
      </c>
      <c r="I83" s="148">
        <v>1</v>
      </c>
      <c r="J83" s="106" t="s">
        <v>91</v>
      </c>
      <c r="K83" s="107"/>
      <c r="L83" s="108"/>
      <c r="M83" s="109"/>
      <c r="N83" s="109"/>
      <c r="O83" s="110"/>
      <c r="P83" s="111"/>
      <c r="Q83" s="122"/>
      <c r="R83" s="100"/>
    </row>
    <row r="84" spans="1:18" s="101" customFormat="1" ht="99.75" customHeight="1">
      <c r="A84" s="102" t="s">
        <v>474</v>
      </c>
      <c r="B84" s="81" t="s">
        <v>364</v>
      </c>
      <c r="C84" s="168">
        <v>44652</v>
      </c>
      <c r="D84" s="102" t="s">
        <v>132</v>
      </c>
      <c r="E84" s="175">
        <v>9040001044645</v>
      </c>
      <c r="F84" s="140" t="s">
        <v>522</v>
      </c>
      <c r="G84" s="176">
        <v>18315449</v>
      </c>
      <c r="H84" s="105">
        <v>13476509</v>
      </c>
      <c r="I84" s="148">
        <v>1</v>
      </c>
      <c r="J84" s="106" t="s">
        <v>91</v>
      </c>
      <c r="K84" s="107"/>
      <c r="L84" s="108"/>
      <c r="M84" s="109"/>
      <c r="N84" s="109"/>
      <c r="O84" s="110"/>
      <c r="P84" s="111"/>
      <c r="Q84" s="122"/>
      <c r="R84" s="100"/>
    </row>
    <row r="85" spans="1:18" s="28" customFormat="1" ht="99.75" customHeight="1">
      <c r="A85" s="140" t="s">
        <v>100</v>
      </c>
      <c r="B85" s="49" t="s">
        <v>364</v>
      </c>
      <c r="C85" s="51">
        <v>44652</v>
      </c>
      <c r="D85" s="177" t="s">
        <v>132</v>
      </c>
      <c r="E85" s="178">
        <v>9040001044645</v>
      </c>
      <c r="F85" s="177" t="s">
        <v>522</v>
      </c>
      <c r="G85" s="96">
        <v>16069164</v>
      </c>
      <c r="H85" s="179">
        <v>16069164</v>
      </c>
      <c r="I85" s="152">
        <v>1</v>
      </c>
      <c r="J85" s="64" t="s">
        <v>91</v>
      </c>
      <c r="K85" s="107"/>
      <c r="L85" s="53" t="s">
        <v>158</v>
      </c>
      <c r="M85" s="70"/>
      <c r="N85" s="109"/>
      <c r="O85" s="87"/>
      <c r="P85" s="69"/>
      <c r="Q85" s="71"/>
      <c r="R85" s="71"/>
    </row>
    <row r="86" spans="1:18" s="28" customFormat="1" ht="99.75" customHeight="1">
      <c r="A86" s="102" t="s">
        <v>475</v>
      </c>
      <c r="B86" s="134" t="s">
        <v>364</v>
      </c>
      <c r="C86" s="147">
        <v>44652</v>
      </c>
      <c r="D86" s="180" t="s">
        <v>132</v>
      </c>
      <c r="E86" s="121">
        <v>9040001044645</v>
      </c>
      <c r="F86" s="177" t="s">
        <v>522</v>
      </c>
      <c r="G86" s="179">
        <v>4078800</v>
      </c>
      <c r="H86" s="181">
        <v>4078800</v>
      </c>
      <c r="I86" s="155">
        <v>1</v>
      </c>
      <c r="J86" s="64" t="s">
        <v>91</v>
      </c>
      <c r="K86" s="107"/>
      <c r="L86" s="53"/>
      <c r="M86" s="70"/>
      <c r="N86" s="109"/>
      <c r="O86" s="87"/>
      <c r="P86" s="69"/>
      <c r="Q86" s="71"/>
      <c r="R86" s="71"/>
    </row>
    <row r="87" spans="1:18" s="28" customFormat="1" ht="118.5" customHeight="1">
      <c r="A87" s="102" t="s">
        <v>476</v>
      </c>
      <c r="B87" s="134" t="s">
        <v>364</v>
      </c>
      <c r="C87" s="51">
        <v>44652</v>
      </c>
      <c r="D87" s="180" t="s">
        <v>132</v>
      </c>
      <c r="E87" s="121">
        <v>9040001044645</v>
      </c>
      <c r="F87" s="177" t="s">
        <v>522</v>
      </c>
      <c r="G87" s="182">
        <v>3317460</v>
      </c>
      <c r="H87" s="183">
        <v>3317460</v>
      </c>
      <c r="I87" s="155">
        <v>1</v>
      </c>
      <c r="J87" s="64" t="s">
        <v>91</v>
      </c>
      <c r="K87" s="107"/>
      <c r="L87" s="53"/>
      <c r="M87" s="70"/>
      <c r="N87" s="109"/>
      <c r="O87" s="123"/>
      <c r="P87" s="69"/>
      <c r="Q87" s="71"/>
      <c r="R87" s="71"/>
    </row>
    <row r="88" spans="1:18" s="28" customFormat="1" ht="99.75" customHeight="1">
      <c r="A88" s="180" t="s">
        <v>542</v>
      </c>
      <c r="B88" s="134" t="s">
        <v>178</v>
      </c>
      <c r="C88" s="184">
        <v>44697</v>
      </c>
      <c r="D88" s="180" t="s">
        <v>543</v>
      </c>
      <c r="E88" s="121">
        <v>4010401022860</v>
      </c>
      <c r="F88" s="177" t="s">
        <v>544</v>
      </c>
      <c r="G88" s="182">
        <v>2610300</v>
      </c>
      <c r="H88" s="183">
        <v>2610300</v>
      </c>
      <c r="I88" s="54">
        <v>1</v>
      </c>
      <c r="J88" s="64"/>
      <c r="K88" s="107"/>
      <c r="L88" s="53"/>
      <c r="M88" s="164"/>
      <c r="N88" s="70"/>
      <c r="O88" s="87"/>
      <c r="P88" s="69"/>
      <c r="Q88" s="71"/>
      <c r="R88" s="71"/>
    </row>
    <row r="89" spans="1:18" s="28" customFormat="1" ht="99.75" customHeight="1">
      <c r="A89" s="180" t="s">
        <v>589</v>
      </c>
      <c r="B89" s="134" t="s">
        <v>178</v>
      </c>
      <c r="C89" s="184">
        <v>44741</v>
      </c>
      <c r="D89" s="180" t="s">
        <v>408</v>
      </c>
      <c r="E89" s="121">
        <v>2010001008683</v>
      </c>
      <c r="F89" s="177" t="s">
        <v>60</v>
      </c>
      <c r="G89" s="182">
        <v>6039000</v>
      </c>
      <c r="H89" s="183">
        <v>6039000</v>
      </c>
      <c r="I89" s="155">
        <v>1</v>
      </c>
      <c r="J89" s="64">
        <v>1</v>
      </c>
      <c r="K89" s="107"/>
      <c r="L89" s="53"/>
      <c r="M89" s="70"/>
      <c r="N89" s="70"/>
      <c r="O89" s="87"/>
      <c r="P89" s="69"/>
      <c r="Q89" s="70"/>
      <c r="R89" s="71"/>
    </row>
    <row r="90" spans="1:18" s="28" customFormat="1" ht="99.75" customHeight="1">
      <c r="A90" s="102" t="s">
        <v>590</v>
      </c>
      <c r="B90" s="202" t="s">
        <v>178</v>
      </c>
      <c r="C90" s="141">
        <v>44732</v>
      </c>
      <c r="D90" s="102" t="s">
        <v>591</v>
      </c>
      <c r="E90" s="300">
        <v>5140001007983</v>
      </c>
      <c r="F90" s="140" t="s">
        <v>597</v>
      </c>
      <c r="G90" s="301">
        <v>7326000</v>
      </c>
      <c r="H90" s="204" t="s">
        <v>592</v>
      </c>
      <c r="I90" s="200">
        <v>1</v>
      </c>
      <c r="J90" s="106" t="s">
        <v>91</v>
      </c>
      <c r="K90" s="107"/>
      <c r="L90" s="108"/>
      <c r="M90" s="70"/>
      <c r="N90" s="70"/>
      <c r="O90" s="87"/>
      <c r="P90" s="69"/>
      <c r="Q90" s="70"/>
      <c r="R90" s="71"/>
    </row>
    <row r="91" spans="1:18" s="28" customFormat="1" ht="99.75" customHeight="1">
      <c r="A91" s="102" t="s">
        <v>593</v>
      </c>
      <c r="B91" s="202" t="s">
        <v>178</v>
      </c>
      <c r="C91" s="141">
        <v>44741</v>
      </c>
      <c r="D91" s="102" t="s">
        <v>594</v>
      </c>
      <c r="E91" s="300" t="s">
        <v>595</v>
      </c>
      <c r="F91" s="140" t="s">
        <v>513</v>
      </c>
      <c r="G91" s="301">
        <v>222272380</v>
      </c>
      <c r="H91" s="204">
        <v>222091100</v>
      </c>
      <c r="I91" s="148">
        <v>0.999</v>
      </c>
      <c r="J91" s="106">
        <v>1</v>
      </c>
      <c r="K91" s="107"/>
      <c r="L91" s="98"/>
      <c r="M91" s="70"/>
      <c r="N91" s="70"/>
      <c r="O91" s="87"/>
      <c r="P91" s="69"/>
      <c r="Q91" s="70"/>
      <c r="R91" s="71"/>
    </row>
    <row r="92" spans="1:18" s="28" customFormat="1" ht="99.75" customHeight="1">
      <c r="A92" s="102" t="s">
        <v>596</v>
      </c>
      <c r="B92" s="202" t="s">
        <v>178</v>
      </c>
      <c r="C92" s="141">
        <v>44741</v>
      </c>
      <c r="D92" s="102" t="s">
        <v>449</v>
      </c>
      <c r="E92" s="300">
        <v>7010001064648</v>
      </c>
      <c r="F92" s="140" t="s">
        <v>511</v>
      </c>
      <c r="G92" s="301" t="s">
        <v>59</v>
      </c>
      <c r="H92" s="204">
        <v>1305920</v>
      </c>
      <c r="I92" s="148" t="s">
        <v>937</v>
      </c>
      <c r="J92" s="106">
        <v>1</v>
      </c>
      <c r="K92" s="107"/>
      <c r="L92" s="108"/>
      <c r="M92" s="70"/>
      <c r="N92" s="70"/>
      <c r="O92" s="87"/>
      <c r="P92" s="69"/>
      <c r="Q92" s="70"/>
      <c r="R92" s="71"/>
    </row>
    <row r="93" spans="1:18" s="28" customFormat="1" ht="99.75" customHeight="1">
      <c r="A93" s="57"/>
      <c r="B93" s="45"/>
      <c r="C93" s="51"/>
      <c r="D93" s="57"/>
      <c r="E93" s="120"/>
      <c r="F93" s="52"/>
      <c r="G93" s="74"/>
      <c r="H93" s="58"/>
      <c r="I93" s="54"/>
      <c r="J93" s="64"/>
      <c r="K93" s="107"/>
      <c r="L93" s="53"/>
      <c r="M93" s="70"/>
      <c r="N93" s="70"/>
      <c r="O93" s="87"/>
      <c r="P93" s="69"/>
      <c r="Q93" s="71"/>
      <c r="R93" s="71"/>
    </row>
    <row r="94" spans="1:18" s="28" customFormat="1" ht="99.75" customHeight="1">
      <c r="A94" s="45"/>
      <c r="B94" s="45"/>
      <c r="C94" s="51"/>
      <c r="D94" s="45"/>
      <c r="E94" s="121"/>
      <c r="F94" s="52"/>
      <c r="G94" s="74"/>
      <c r="H94" s="58"/>
      <c r="I94" s="54"/>
      <c r="J94" s="64"/>
      <c r="K94" s="107"/>
      <c r="L94" s="55"/>
      <c r="M94" s="70"/>
      <c r="N94" s="70"/>
      <c r="O94" s="70"/>
      <c r="P94" s="69"/>
      <c r="Q94" s="71"/>
      <c r="R94" s="71"/>
    </row>
    <row r="95" spans="1:18" s="28" customFormat="1" ht="99.75" customHeight="1">
      <c r="A95" s="45"/>
      <c r="B95" s="45"/>
      <c r="C95" s="51"/>
      <c r="D95" s="45"/>
      <c r="E95" s="121"/>
      <c r="F95" s="52"/>
      <c r="G95" s="74"/>
      <c r="H95" s="58"/>
      <c r="I95" s="54"/>
      <c r="J95" s="64"/>
      <c r="K95" s="107"/>
      <c r="L95" s="60"/>
      <c r="M95" s="70"/>
      <c r="N95" s="70"/>
      <c r="O95" s="70"/>
      <c r="P95" s="69"/>
      <c r="Q95" s="71"/>
      <c r="R95" s="71"/>
    </row>
    <row r="96" spans="1:18" s="28" customFormat="1" ht="99.75" customHeight="1">
      <c r="A96" s="45"/>
      <c r="B96" s="45"/>
      <c r="C96" s="51"/>
      <c r="D96" s="45"/>
      <c r="E96" s="121"/>
      <c r="F96" s="52"/>
      <c r="G96" s="74"/>
      <c r="H96" s="58"/>
      <c r="I96" s="54"/>
      <c r="J96" s="64"/>
      <c r="K96" s="107"/>
      <c r="L96" s="60"/>
      <c r="M96" s="70"/>
      <c r="N96" s="70"/>
      <c r="O96" s="87"/>
      <c r="P96" s="69"/>
      <c r="Q96" s="71"/>
      <c r="R96" s="71"/>
    </row>
    <row r="97" spans="1:18" s="28" customFormat="1" ht="99.75" customHeight="1">
      <c r="A97" s="45"/>
      <c r="B97" s="45"/>
      <c r="C97" s="51"/>
      <c r="D97" s="45"/>
      <c r="E97" s="121"/>
      <c r="F97" s="52"/>
      <c r="G97" s="73"/>
      <c r="H97" s="58"/>
      <c r="I97" s="54"/>
      <c r="J97" s="64"/>
      <c r="K97" s="107"/>
      <c r="L97" s="55"/>
      <c r="M97" s="70"/>
      <c r="N97" s="70"/>
      <c r="O97" s="87"/>
      <c r="P97" s="69"/>
      <c r="Q97" s="71"/>
      <c r="R97" s="71"/>
    </row>
    <row r="98" spans="1:18" s="28" customFormat="1" ht="99.75" customHeight="1">
      <c r="A98" s="45"/>
      <c r="B98" s="45"/>
      <c r="C98" s="51"/>
      <c r="D98" s="45"/>
      <c r="E98" s="121"/>
      <c r="F98" s="52"/>
      <c r="G98" s="74"/>
      <c r="H98" s="58"/>
      <c r="I98" s="54"/>
      <c r="J98" s="64"/>
      <c r="K98" s="107"/>
      <c r="L98" s="55"/>
      <c r="M98" s="70"/>
      <c r="N98" s="70"/>
      <c r="O98" s="87"/>
      <c r="P98" s="69"/>
      <c r="Q98" s="71"/>
      <c r="R98" s="71"/>
    </row>
    <row r="99" spans="1:18" s="28" customFormat="1" ht="99.75" customHeight="1">
      <c r="A99" s="59"/>
      <c r="B99" s="59"/>
      <c r="C99" s="88"/>
      <c r="D99" s="59"/>
      <c r="E99" s="97"/>
      <c r="F99" s="89"/>
      <c r="G99" s="73"/>
      <c r="H99" s="91"/>
      <c r="I99" s="54"/>
      <c r="J99" s="64"/>
      <c r="K99" s="77"/>
      <c r="L99" s="98"/>
      <c r="M99" s="70"/>
      <c r="N99" s="70"/>
      <c r="O99" s="87"/>
      <c r="P99" s="69"/>
      <c r="Q99" s="71"/>
      <c r="R99" s="71"/>
    </row>
    <row r="100" spans="9:14" ht="14.25">
      <c r="I100" s="156"/>
      <c r="M100" s="62"/>
      <c r="N100" s="62"/>
    </row>
  </sheetData>
  <sheetProtection/>
  <autoFilter ref="A5:L92"/>
  <mergeCells count="2">
    <mergeCell ref="A2:L2"/>
    <mergeCell ref="F4:L4"/>
  </mergeCells>
  <dataValidations count="2">
    <dataValidation allowBlank="1" showInputMessage="1" showErrorMessage="1" promptTitle="入力方法" prompt="半角数字で入力して下さい。" errorTitle="参考" error="半角数字で入力して下さい。" imeMode="halfAlpha" sqref="H87:H98 H6:H85"/>
    <dataValidation type="date" allowBlank="1" showInputMessage="1" showErrorMessage="1" prompt="平成24年4月1日の形式で入力する。" sqref="C87 C90:C98">
      <formula1>41000</formula1>
      <formula2>41364</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0" r:id="rId1"/>
  <headerFooter alignWithMargins="0">
    <oddFooter>&amp;C東京-別記様式5（&amp;P/&amp;N）</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1:N127"/>
  <sheetViews>
    <sheetView view="pageBreakPreview" zoomScale="80" zoomScaleNormal="90" zoomScaleSheetLayoutView="80" zoomScalePageLayoutView="0" workbookViewId="0" topLeftCell="A4">
      <selection activeCell="G72" sqref="G72"/>
    </sheetView>
  </sheetViews>
  <sheetFormatPr defaultColWidth="9.00390625" defaultRowHeight="13.5"/>
  <cols>
    <col min="1" max="1" width="39.125" style="32" customWidth="1"/>
    <col min="2" max="2" width="19.125" style="11" customWidth="1"/>
    <col min="3" max="3" width="28.125" style="11" customWidth="1"/>
    <col min="4" max="4" width="18.625" style="11" customWidth="1"/>
    <col min="5" max="5" width="16.625" style="11" customWidth="1"/>
    <col min="6" max="6" width="16.625" style="32" customWidth="1"/>
    <col min="7" max="7" width="16.625" style="16" customWidth="1"/>
    <col min="8" max="8" width="9.125" style="157" customWidth="1"/>
    <col min="9" max="9" width="7.625" style="17" customWidth="1"/>
    <col min="10" max="10" width="54.875" style="21" customWidth="1"/>
    <col min="11" max="11" width="13.125" style="129" customWidth="1"/>
    <col min="12" max="12" width="15.25390625" style="162" customWidth="1"/>
    <col min="13" max="13" width="16.625" style="129" bestFit="1" customWidth="1"/>
    <col min="14" max="16384" width="9.00390625" style="11" customWidth="1"/>
  </cols>
  <sheetData>
    <row r="1" spans="1:13" ht="27" customHeight="1">
      <c r="A1" s="11" t="s">
        <v>15</v>
      </c>
      <c r="K1" s="132"/>
      <c r="L1" s="133"/>
      <c r="M1" s="67"/>
    </row>
    <row r="2" spans="1:13" ht="21" customHeight="1">
      <c r="A2" s="336" t="s">
        <v>16</v>
      </c>
      <c r="B2" s="336"/>
      <c r="C2" s="336"/>
      <c r="D2" s="336"/>
      <c r="E2" s="336"/>
      <c r="F2" s="336"/>
      <c r="G2" s="336"/>
      <c r="H2" s="336"/>
      <c r="I2" s="336"/>
      <c r="J2" s="336"/>
      <c r="K2" s="131"/>
      <c r="L2" s="67"/>
      <c r="M2" s="149"/>
    </row>
    <row r="3" spans="1:13" s="18" customFormat="1" ht="21" customHeight="1">
      <c r="A3" s="337" t="s">
        <v>50</v>
      </c>
      <c r="B3" s="337"/>
      <c r="F3" s="335" t="str">
        <f>'東京別記様式 5（随意契約（物品役務等））'!F4:L4</f>
        <v>（審議対象期間　2022年4月1日～2022年6月30日）</v>
      </c>
      <c r="G3" s="335"/>
      <c r="H3" s="335"/>
      <c r="I3" s="335"/>
      <c r="J3" s="335"/>
      <c r="K3" s="132"/>
      <c r="L3" s="67"/>
      <c r="M3" s="149"/>
    </row>
    <row r="4" spans="1:14" s="13" customFormat="1" ht="69" customHeight="1">
      <c r="A4" s="41" t="s">
        <v>17</v>
      </c>
      <c r="B4" s="41" t="s">
        <v>4</v>
      </c>
      <c r="C4" s="41" t="s">
        <v>18</v>
      </c>
      <c r="D4" s="41" t="s">
        <v>56</v>
      </c>
      <c r="E4" s="41" t="s">
        <v>19</v>
      </c>
      <c r="F4" s="41" t="s">
        <v>7</v>
      </c>
      <c r="G4" s="43" t="s">
        <v>2</v>
      </c>
      <c r="H4" s="158" t="s">
        <v>20</v>
      </c>
      <c r="I4" s="44" t="s">
        <v>21</v>
      </c>
      <c r="J4" s="44" t="s">
        <v>0</v>
      </c>
      <c r="K4" s="132"/>
      <c r="L4" s="67"/>
      <c r="M4" s="149"/>
      <c r="N4" s="75"/>
    </row>
    <row r="5" spans="1:14" s="112" customFormat="1" ht="120" customHeight="1">
      <c r="A5" s="81" t="s">
        <v>601</v>
      </c>
      <c r="B5" s="168">
        <v>44676</v>
      </c>
      <c r="C5" s="81" t="s">
        <v>602</v>
      </c>
      <c r="D5" s="166">
        <v>9020001071492</v>
      </c>
      <c r="E5" s="142" t="s">
        <v>598</v>
      </c>
      <c r="F5" s="143">
        <v>118682577</v>
      </c>
      <c r="G5" s="105">
        <v>90200000</v>
      </c>
      <c r="H5" s="165">
        <v>0.76</v>
      </c>
      <c r="I5" s="137">
        <v>1</v>
      </c>
      <c r="J5" s="145" t="s">
        <v>606</v>
      </c>
      <c r="K5" s="132"/>
      <c r="L5" s="67"/>
      <c r="M5" s="149"/>
      <c r="N5" s="126"/>
    </row>
    <row r="6" spans="1:14" s="112" customFormat="1" ht="120" customHeight="1">
      <c r="A6" s="202" t="s">
        <v>523</v>
      </c>
      <c r="B6" s="168">
        <v>44698</v>
      </c>
      <c r="C6" s="202" t="s">
        <v>525</v>
      </c>
      <c r="D6" s="166">
        <v>5010001030412</v>
      </c>
      <c r="E6" s="201" t="s">
        <v>598</v>
      </c>
      <c r="F6" s="143">
        <v>56196764</v>
      </c>
      <c r="G6" s="204">
        <v>52800000</v>
      </c>
      <c r="H6" s="165">
        <v>0.939</v>
      </c>
      <c r="I6" s="137">
        <v>1</v>
      </c>
      <c r="J6" s="145" t="s">
        <v>605</v>
      </c>
      <c r="K6" s="132"/>
      <c r="L6" s="133"/>
      <c r="M6" s="150"/>
      <c r="N6" s="126"/>
    </row>
    <row r="7" spans="1:14" s="112" customFormat="1" ht="120" customHeight="1">
      <c r="A7" s="202" t="s">
        <v>524</v>
      </c>
      <c r="B7" s="168">
        <v>44711</v>
      </c>
      <c r="C7" s="202" t="s">
        <v>526</v>
      </c>
      <c r="D7" s="166">
        <v>4010001029158</v>
      </c>
      <c r="E7" s="201" t="s">
        <v>598</v>
      </c>
      <c r="F7" s="143">
        <v>3345090</v>
      </c>
      <c r="G7" s="204">
        <v>2261391</v>
      </c>
      <c r="H7" s="165">
        <v>0.953</v>
      </c>
      <c r="I7" s="137">
        <v>1</v>
      </c>
      <c r="J7" s="145" t="s">
        <v>605</v>
      </c>
      <c r="K7" s="131"/>
      <c r="L7" s="67"/>
      <c r="M7" s="149"/>
      <c r="N7" s="126"/>
    </row>
    <row r="8" spans="1:14" s="13" customFormat="1" ht="120" customHeight="1">
      <c r="A8" s="140" t="s">
        <v>190</v>
      </c>
      <c r="B8" s="141">
        <v>44652</v>
      </c>
      <c r="C8" s="140" t="s">
        <v>195</v>
      </c>
      <c r="D8" s="169">
        <v>9030001017057</v>
      </c>
      <c r="E8" s="201" t="s">
        <v>598</v>
      </c>
      <c r="F8" s="143" t="s">
        <v>57</v>
      </c>
      <c r="G8" s="143" t="s">
        <v>201</v>
      </c>
      <c r="H8" s="172" t="s">
        <v>937</v>
      </c>
      <c r="I8" s="137">
        <v>1</v>
      </c>
      <c r="J8" s="145" t="s">
        <v>603</v>
      </c>
      <c r="K8" s="132"/>
      <c r="L8" s="67"/>
      <c r="M8" s="151"/>
      <c r="N8" s="76"/>
    </row>
    <row r="9" spans="1:14" s="13" customFormat="1" ht="120" customHeight="1">
      <c r="A9" s="102" t="s">
        <v>192</v>
      </c>
      <c r="B9" s="141">
        <v>44652</v>
      </c>
      <c r="C9" s="102" t="s">
        <v>197</v>
      </c>
      <c r="D9" s="203">
        <v>5010601040926</v>
      </c>
      <c r="E9" s="201" t="s">
        <v>598</v>
      </c>
      <c r="F9" s="167">
        <v>3964814</v>
      </c>
      <c r="G9" s="170" t="s">
        <v>203</v>
      </c>
      <c r="H9" s="171">
        <v>0.738</v>
      </c>
      <c r="I9" s="137">
        <v>1</v>
      </c>
      <c r="J9" s="145" t="s">
        <v>603</v>
      </c>
      <c r="K9" s="132"/>
      <c r="L9" s="67"/>
      <c r="M9" s="149"/>
      <c r="N9" s="76"/>
    </row>
    <row r="10" spans="1:14" s="13" customFormat="1" ht="120" customHeight="1">
      <c r="A10" s="102" t="s">
        <v>204</v>
      </c>
      <c r="B10" s="168">
        <v>44652</v>
      </c>
      <c r="C10" s="102" t="s">
        <v>67</v>
      </c>
      <c r="D10" s="203">
        <v>6010001004217</v>
      </c>
      <c r="E10" s="201" t="s">
        <v>598</v>
      </c>
      <c r="F10" s="167" t="s">
        <v>57</v>
      </c>
      <c r="G10" s="170" t="s">
        <v>207</v>
      </c>
      <c r="H10" s="172" t="s">
        <v>937</v>
      </c>
      <c r="I10" s="137">
        <v>1</v>
      </c>
      <c r="J10" s="145" t="s">
        <v>603</v>
      </c>
      <c r="K10" s="132"/>
      <c r="L10" s="67"/>
      <c r="M10" s="151"/>
      <c r="N10" s="76"/>
    </row>
    <row r="11" spans="1:14" s="13" customFormat="1" ht="120" customHeight="1">
      <c r="A11" s="102" t="s">
        <v>205</v>
      </c>
      <c r="B11" s="141">
        <v>44652</v>
      </c>
      <c r="C11" s="102" t="s">
        <v>69</v>
      </c>
      <c r="D11" s="203">
        <v>4010605000547</v>
      </c>
      <c r="E11" s="201" t="s">
        <v>598</v>
      </c>
      <c r="F11" s="170">
        <v>17446836</v>
      </c>
      <c r="G11" s="173" t="s">
        <v>208</v>
      </c>
      <c r="H11" s="200">
        <v>0.819</v>
      </c>
      <c r="I11" s="137">
        <v>1</v>
      </c>
      <c r="J11" s="145" t="s">
        <v>603</v>
      </c>
      <c r="K11" s="132"/>
      <c r="L11" s="133"/>
      <c r="M11" s="149"/>
      <c r="N11" s="76"/>
    </row>
    <row r="12" spans="1:14" s="112" customFormat="1" ht="120" customHeight="1">
      <c r="A12" s="202" t="s">
        <v>211</v>
      </c>
      <c r="B12" s="168">
        <v>44652</v>
      </c>
      <c r="C12" s="202" t="s">
        <v>215</v>
      </c>
      <c r="D12" s="166">
        <v>1010401005703</v>
      </c>
      <c r="E12" s="201" t="s">
        <v>598</v>
      </c>
      <c r="F12" s="143">
        <v>2244000</v>
      </c>
      <c r="G12" s="204">
        <v>2244000</v>
      </c>
      <c r="H12" s="200">
        <v>1</v>
      </c>
      <c r="I12" s="137">
        <v>1</v>
      </c>
      <c r="J12" s="145" t="s">
        <v>603</v>
      </c>
      <c r="K12" s="131"/>
      <c r="L12" s="154"/>
      <c r="M12" s="67"/>
      <c r="N12" s="126"/>
    </row>
    <row r="13" spans="1:14" s="13" customFormat="1" ht="120" customHeight="1">
      <c r="A13" s="140" t="s">
        <v>212</v>
      </c>
      <c r="B13" s="141">
        <v>44652</v>
      </c>
      <c r="C13" s="140" t="s">
        <v>216</v>
      </c>
      <c r="D13" s="169">
        <v>3010401048213</v>
      </c>
      <c r="E13" s="201" t="s">
        <v>598</v>
      </c>
      <c r="F13" s="143">
        <v>1980000</v>
      </c>
      <c r="G13" s="143">
        <v>1980000</v>
      </c>
      <c r="H13" s="165">
        <v>1</v>
      </c>
      <c r="I13" s="137">
        <v>1</v>
      </c>
      <c r="J13" s="145" t="s">
        <v>603</v>
      </c>
      <c r="K13" s="118"/>
      <c r="L13" s="67"/>
      <c r="M13" s="79"/>
      <c r="N13" s="76"/>
    </row>
    <row r="14" spans="1:14" s="13" customFormat="1" ht="120" customHeight="1">
      <c r="A14" s="102" t="s">
        <v>213</v>
      </c>
      <c r="B14" s="141">
        <v>44652</v>
      </c>
      <c r="C14" s="102" t="s">
        <v>217</v>
      </c>
      <c r="D14" s="203">
        <v>7011101029722</v>
      </c>
      <c r="E14" s="201" t="s">
        <v>598</v>
      </c>
      <c r="F14" s="167">
        <v>1870000</v>
      </c>
      <c r="G14" s="170">
        <v>1813900</v>
      </c>
      <c r="H14" s="165">
        <v>0.97</v>
      </c>
      <c r="I14" s="137">
        <v>1</v>
      </c>
      <c r="J14" s="145" t="s">
        <v>603</v>
      </c>
      <c r="K14" s="132"/>
      <c r="L14" s="67"/>
      <c r="M14" s="161"/>
      <c r="N14" s="76"/>
    </row>
    <row r="15" spans="1:14" s="13" customFormat="1" ht="120" customHeight="1">
      <c r="A15" s="102" t="s">
        <v>226</v>
      </c>
      <c r="B15" s="168">
        <v>44673</v>
      </c>
      <c r="C15" s="102" t="s">
        <v>89</v>
      </c>
      <c r="D15" s="203">
        <v>4020001018845</v>
      </c>
      <c r="E15" s="201" t="s">
        <v>598</v>
      </c>
      <c r="F15" s="170">
        <v>17530099</v>
      </c>
      <c r="G15" s="174" t="s">
        <v>234</v>
      </c>
      <c r="H15" s="165">
        <v>0.959</v>
      </c>
      <c r="I15" s="137">
        <v>1</v>
      </c>
      <c r="J15" s="145" t="s">
        <v>603</v>
      </c>
      <c r="K15" s="132"/>
      <c r="L15" s="67"/>
      <c r="M15" s="161"/>
      <c r="N15" s="76"/>
    </row>
    <row r="16" spans="1:14" s="13" customFormat="1" ht="120" customHeight="1">
      <c r="A16" s="102" t="s">
        <v>298</v>
      </c>
      <c r="B16" s="141">
        <v>44652</v>
      </c>
      <c r="C16" s="102" t="s">
        <v>307</v>
      </c>
      <c r="D16" s="203">
        <v>9020001071492</v>
      </c>
      <c r="E16" s="201" t="s">
        <v>598</v>
      </c>
      <c r="F16" s="143" t="s">
        <v>57</v>
      </c>
      <c r="G16" s="204">
        <v>1870000</v>
      </c>
      <c r="H16" s="192" t="s">
        <v>937</v>
      </c>
      <c r="I16" s="137">
        <v>1</v>
      </c>
      <c r="J16" s="145" t="s">
        <v>606</v>
      </c>
      <c r="K16" s="132"/>
      <c r="L16" s="133"/>
      <c r="M16" s="161"/>
      <c r="N16" s="76"/>
    </row>
    <row r="17" spans="1:14" s="112" customFormat="1" ht="120" customHeight="1">
      <c r="A17" s="202" t="s">
        <v>304</v>
      </c>
      <c r="B17" s="168">
        <v>44652</v>
      </c>
      <c r="C17" s="202" t="s">
        <v>308</v>
      </c>
      <c r="D17" s="166">
        <v>3020001053125</v>
      </c>
      <c r="E17" s="201" t="s">
        <v>598</v>
      </c>
      <c r="F17" s="143" t="s">
        <v>57</v>
      </c>
      <c r="G17" s="204" t="s">
        <v>310</v>
      </c>
      <c r="H17" s="192" t="s">
        <v>937</v>
      </c>
      <c r="I17" s="137">
        <v>1</v>
      </c>
      <c r="J17" s="145" t="s">
        <v>606</v>
      </c>
      <c r="K17" s="132"/>
      <c r="L17" s="133"/>
      <c r="M17" s="161"/>
      <c r="N17" s="126"/>
    </row>
    <row r="18" spans="1:14" s="13" customFormat="1" ht="303.75" customHeight="1">
      <c r="A18" s="140" t="s">
        <v>313</v>
      </c>
      <c r="B18" s="141">
        <v>44652</v>
      </c>
      <c r="C18" s="140" t="s">
        <v>319</v>
      </c>
      <c r="D18" s="169">
        <v>2010001193831</v>
      </c>
      <c r="E18" s="201" t="s">
        <v>598</v>
      </c>
      <c r="F18" s="143" t="s">
        <v>57</v>
      </c>
      <c r="G18" s="143">
        <v>18157810</v>
      </c>
      <c r="H18" s="192" t="s">
        <v>937</v>
      </c>
      <c r="I18" s="137">
        <v>1</v>
      </c>
      <c r="J18" s="145" t="s">
        <v>628</v>
      </c>
      <c r="K18" s="132"/>
      <c r="L18" s="133"/>
      <c r="M18" s="161"/>
      <c r="N18" s="76"/>
    </row>
    <row r="19" spans="1:14" s="13" customFormat="1" ht="120" customHeight="1">
      <c r="A19" s="102" t="s">
        <v>315</v>
      </c>
      <c r="B19" s="141">
        <v>44652</v>
      </c>
      <c r="C19" s="102" t="s">
        <v>321</v>
      </c>
      <c r="D19" s="203">
        <v>2010405002019</v>
      </c>
      <c r="E19" s="201" t="s">
        <v>598</v>
      </c>
      <c r="F19" s="167">
        <v>6390934</v>
      </c>
      <c r="G19" s="170" t="s">
        <v>322</v>
      </c>
      <c r="H19" s="165">
        <v>0.975</v>
      </c>
      <c r="I19" s="137">
        <v>1</v>
      </c>
      <c r="J19" s="145" t="s">
        <v>603</v>
      </c>
      <c r="K19" s="132"/>
      <c r="L19" s="133"/>
      <c r="M19" s="161"/>
      <c r="N19" s="76"/>
    </row>
    <row r="20" spans="1:14" s="13" customFormat="1" ht="345" customHeight="1">
      <c r="A20" s="102" t="s">
        <v>334</v>
      </c>
      <c r="B20" s="168">
        <v>44652</v>
      </c>
      <c r="C20" s="102" t="s">
        <v>335</v>
      </c>
      <c r="D20" s="203">
        <v>9010601021385</v>
      </c>
      <c r="E20" s="201" t="s">
        <v>90</v>
      </c>
      <c r="F20" s="170" t="s">
        <v>57</v>
      </c>
      <c r="G20" s="174">
        <v>489644133</v>
      </c>
      <c r="H20" s="192" t="s">
        <v>937</v>
      </c>
      <c r="I20" s="137">
        <v>1</v>
      </c>
      <c r="J20" s="145" t="s">
        <v>607</v>
      </c>
      <c r="K20" s="132"/>
      <c r="L20" s="133"/>
      <c r="M20" s="161"/>
      <c r="N20" s="76"/>
    </row>
    <row r="21" spans="1:14" s="13" customFormat="1" ht="165" customHeight="1">
      <c r="A21" s="102" t="s">
        <v>377</v>
      </c>
      <c r="B21" s="141">
        <v>44652</v>
      </c>
      <c r="C21" s="102" t="s">
        <v>82</v>
      </c>
      <c r="D21" s="203">
        <v>8012401024189</v>
      </c>
      <c r="E21" s="201" t="s">
        <v>598</v>
      </c>
      <c r="F21" s="143">
        <v>2299418</v>
      </c>
      <c r="G21" s="204">
        <v>2199890</v>
      </c>
      <c r="H21" s="165">
        <v>0.956</v>
      </c>
      <c r="I21" s="137">
        <v>1</v>
      </c>
      <c r="J21" s="145" t="s">
        <v>603</v>
      </c>
      <c r="K21" s="132"/>
      <c r="L21" s="133"/>
      <c r="M21" s="161"/>
      <c r="N21" s="76"/>
    </row>
    <row r="22" spans="1:14" s="112" customFormat="1" ht="120" customHeight="1">
      <c r="A22" s="202" t="s">
        <v>624</v>
      </c>
      <c r="B22" s="168">
        <v>44652</v>
      </c>
      <c r="C22" s="202" t="s">
        <v>336</v>
      </c>
      <c r="D22" s="166">
        <v>7010501016231</v>
      </c>
      <c r="E22" s="201" t="s">
        <v>598</v>
      </c>
      <c r="F22" s="143" t="s">
        <v>57</v>
      </c>
      <c r="G22" s="204">
        <v>2178000</v>
      </c>
      <c r="H22" s="192" t="s">
        <v>937</v>
      </c>
      <c r="I22" s="137">
        <v>1</v>
      </c>
      <c r="J22" s="145" t="s">
        <v>603</v>
      </c>
      <c r="K22" s="132"/>
      <c r="L22" s="133"/>
      <c r="M22" s="161"/>
      <c r="N22" s="126"/>
    </row>
    <row r="23" spans="1:14" s="112" customFormat="1" ht="120" customHeight="1">
      <c r="A23" s="202" t="s">
        <v>338</v>
      </c>
      <c r="B23" s="168">
        <v>44652</v>
      </c>
      <c r="C23" s="202" t="s">
        <v>83</v>
      </c>
      <c r="D23" s="166">
        <v>7010401022916</v>
      </c>
      <c r="E23" s="201" t="s">
        <v>598</v>
      </c>
      <c r="F23" s="143" t="s">
        <v>57</v>
      </c>
      <c r="G23" s="204">
        <v>349800000</v>
      </c>
      <c r="H23" s="192" t="s">
        <v>937</v>
      </c>
      <c r="I23" s="137">
        <v>1</v>
      </c>
      <c r="J23" s="145" t="s">
        <v>608</v>
      </c>
      <c r="K23" s="132"/>
      <c r="L23" s="133"/>
      <c r="M23" s="161"/>
      <c r="N23" s="126"/>
    </row>
    <row r="24" spans="1:14" s="112" customFormat="1" ht="120" customHeight="1">
      <c r="A24" s="202" t="s">
        <v>339</v>
      </c>
      <c r="B24" s="168">
        <v>44652</v>
      </c>
      <c r="C24" s="202" t="s">
        <v>165</v>
      </c>
      <c r="D24" s="166">
        <v>3010401035434</v>
      </c>
      <c r="E24" s="201" t="s">
        <v>90</v>
      </c>
      <c r="F24" s="143" t="s">
        <v>57</v>
      </c>
      <c r="G24" s="204">
        <v>305537124</v>
      </c>
      <c r="H24" s="192" t="s">
        <v>937</v>
      </c>
      <c r="I24" s="137">
        <v>1</v>
      </c>
      <c r="J24" s="145" t="s">
        <v>603</v>
      </c>
      <c r="K24" s="132"/>
      <c r="L24" s="133"/>
      <c r="M24" s="161"/>
      <c r="N24" s="126"/>
    </row>
    <row r="25" spans="1:14" s="112" customFormat="1" ht="409.5" customHeight="1">
      <c r="A25" s="340" t="s">
        <v>340</v>
      </c>
      <c r="B25" s="344">
        <v>44652</v>
      </c>
      <c r="C25" s="340" t="s">
        <v>161</v>
      </c>
      <c r="D25" s="346">
        <v>4010401049813</v>
      </c>
      <c r="E25" s="340" t="s">
        <v>598</v>
      </c>
      <c r="F25" s="348" t="s">
        <v>57</v>
      </c>
      <c r="G25" s="348" t="s">
        <v>345</v>
      </c>
      <c r="H25" s="338" t="s">
        <v>937</v>
      </c>
      <c r="I25" s="340">
        <v>1</v>
      </c>
      <c r="J25" s="342" t="s">
        <v>623</v>
      </c>
      <c r="K25" s="132"/>
      <c r="L25" s="133"/>
      <c r="M25" s="161"/>
      <c r="N25" s="126"/>
    </row>
    <row r="26" spans="1:14" s="112" customFormat="1" ht="237" customHeight="1">
      <c r="A26" s="341"/>
      <c r="B26" s="345"/>
      <c r="C26" s="341"/>
      <c r="D26" s="347"/>
      <c r="E26" s="341"/>
      <c r="F26" s="349"/>
      <c r="G26" s="349"/>
      <c r="H26" s="339"/>
      <c r="I26" s="341"/>
      <c r="J26" s="343"/>
      <c r="K26" s="132"/>
      <c r="L26" s="133"/>
      <c r="M26" s="161"/>
      <c r="N26" s="126"/>
    </row>
    <row r="27" spans="1:14" s="112" customFormat="1" ht="120" customHeight="1">
      <c r="A27" s="202" t="s">
        <v>341</v>
      </c>
      <c r="B27" s="168">
        <v>44652</v>
      </c>
      <c r="C27" s="202" t="s">
        <v>343</v>
      </c>
      <c r="D27" s="166">
        <v>1010001141543</v>
      </c>
      <c r="E27" s="201" t="s">
        <v>598</v>
      </c>
      <c r="F27" s="143">
        <v>1564200</v>
      </c>
      <c r="G27" s="204">
        <v>1451340</v>
      </c>
      <c r="H27" s="165">
        <v>0.927</v>
      </c>
      <c r="I27" s="137">
        <v>1</v>
      </c>
      <c r="J27" s="145" t="s">
        <v>603</v>
      </c>
      <c r="K27" s="132"/>
      <c r="L27" s="133"/>
      <c r="M27" s="161"/>
      <c r="N27" s="126"/>
    </row>
    <row r="28" spans="1:14" s="112" customFormat="1" ht="120" customHeight="1">
      <c r="A28" s="202" t="s">
        <v>342</v>
      </c>
      <c r="B28" s="168">
        <v>44652</v>
      </c>
      <c r="C28" s="202" t="s">
        <v>344</v>
      </c>
      <c r="D28" s="166">
        <v>2010405013081</v>
      </c>
      <c r="E28" s="201" t="s">
        <v>598</v>
      </c>
      <c r="F28" s="143" t="s">
        <v>57</v>
      </c>
      <c r="G28" s="204">
        <v>4488000</v>
      </c>
      <c r="H28" s="192" t="s">
        <v>937</v>
      </c>
      <c r="I28" s="137">
        <v>1</v>
      </c>
      <c r="J28" s="145" t="s">
        <v>609</v>
      </c>
      <c r="K28" s="132"/>
      <c r="L28" s="133"/>
      <c r="M28" s="161"/>
      <c r="N28" s="126"/>
    </row>
    <row r="29" spans="1:14" s="112" customFormat="1" ht="105.75" customHeight="1">
      <c r="A29" s="202" t="s">
        <v>625</v>
      </c>
      <c r="B29" s="168">
        <v>44652</v>
      </c>
      <c r="C29" s="202" t="s">
        <v>84</v>
      </c>
      <c r="D29" s="166">
        <v>8010401117533</v>
      </c>
      <c r="E29" s="201" t="s">
        <v>598</v>
      </c>
      <c r="F29" s="143" t="s">
        <v>57</v>
      </c>
      <c r="G29" s="204" t="s">
        <v>346</v>
      </c>
      <c r="H29" s="192" t="s">
        <v>937</v>
      </c>
      <c r="I29" s="137">
        <v>1</v>
      </c>
      <c r="J29" s="145" t="s">
        <v>603</v>
      </c>
      <c r="K29" s="132"/>
      <c r="L29" s="133"/>
      <c r="M29" s="161"/>
      <c r="N29" s="126"/>
    </row>
    <row r="30" spans="1:14" s="112" customFormat="1" ht="344.25" customHeight="1">
      <c r="A30" s="202" t="s">
        <v>355</v>
      </c>
      <c r="B30" s="168">
        <v>44659</v>
      </c>
      <c r="C30" s="202" t="s">
        <v>335</v>
      </c>
      <c r="D30" s="166">
        <v>9010601021385</v>
      </c>
      <c r="E30" s="201" t="s">
        <v>598</v>
      </c>
      <c r="F30" s="143" t="s">
        <v>57</v>
      </c>
      <c r="G30" s="204">
        <v>41011300</v>
      </c>
      <c r="H30" s="192" t="s">
        <v>937</v>
      </c>
      <c r="I30" s="137">
        <v>1</v>
      </c>
      <c r="J30" s="145" t="s">
        <v>607</v>
      </c>
      <c r="K30" s="132"/>
      <c r="L30" s="133"/>
      <c r="M30" s="161"/>
      <c r="N30" s="126"/>
    </row>
    <row r="31" spans="1:14" s="112" customFormat="1" ht="333" customHeight="1">
      <c r="A31" s="202" t="s">
        <v>358</v>
      </c>
      <c r="B31" s="168">
        <v>44662</v>
      </c>
      <c r="C31" s="202" t="s">
        <v>335</v>
      </c>
      <c r="D31" s="166">
        <v>9010601021385</v>
      </c>
      <c r="E31" s="201" t="s">
        <v>90</v>
      </c>
      <c r="F31" s="143" t="s">
        <v>57</v>
      </c>
      <c r="G31" s="204">
        <v>487638800</v>
      </c>
      <c r="H31" s="192" t="s">
        <v>937</v>
      </c>
      <c r="I31" s="137">
        <v>1</v>
      </c>
      <c r="J31" s="145" t="s">
        <v>607</v>
      </c>
      <c r="K31" s="132"/>
      <c r="L31" s="133"/>
      <c r="M31" s="161"/>
      <c r="N31" s="126"/>
    </row>
    <row r="32" spans="1:14" s="112" customFormat="1" ht="202.5" customHeight="1">
      <c r="A32" s="202" t="s">
        <v>361</v>
      </c>
      <c r="B32" s="168">
        <v>44672</v>
      </c>
      <c r="C32" s="202" t="s">
        <v>365</v>
      </c>
      <c r="D32" s="166">
        <v>6010001030403</v>
      </c>
      <c r="E32" s="201" t="s">
        <v>90</v>
      </c>
      <c r="F32" s="143" t="s">
        <v>57</v>
      </c>
      <c r="G32" s="204">
        <v>253000000</v>
      </c>
      <c r="H32" s="192" t="s">
        <v>937</v>
      </c>
      <c r="I32" s="137">
        <v>1</v>
      </c>
      <c r="J32" s="145" t="s">
        <v>610</v>
      </c>
      <c r="K32" s="132"/>
      <c r="L32" s="133"/>
      <c r="M32" s="161"/>
      <c r="N32" s="126"/>
    </row>
    <row r="33" spans="1:14" s="112" customFormat="1" ht="120" customHeight="1">
      <c r="A33" s="202" t="s">
        <v>371</v>
      </c>
      <c r="B33" s="168">
        <v>44652</v>
      </c>
      <c r="C33" s="202" t="s">
        <v>67</v>
      </c>
      <c r="D33" s="166">
        <v>6010001004217</v>
      </c>
      <c r="E33" s="201" t="s">
        <v>598</v>
      </c>
      <c r="F33" s="143" t="s">
        <v>57</v>
      </c>
      <c r="G33" s="204" t="s">
        <v>375</v>
      </c>
      <c r="H33" s="192" t="s">
        <v>937</v>
      </c>
      <c r="I33" s="137">
        <v>1</v>
      </c>
      <c r="J33" s="145" t="s">
        <v>605</v>
      </c>
      <c r="K33" s="132"/>
      <c r="L33" s="133"/>
      <c r="M33" s="161"/>
      <c r="N33" s="126"/>
    </row>
    <row r="34" spans="1:14" s="112" customFormat="1" ht="120" customHeight="1">
      <c r="A34" s="202" t="s">
        <v>529</v>
      </c>
      <c r="B34" s="168">
        <v>44704</v>
      </c>
      <c r="C34" s="202" t="s">
        <v>533</v>
      </c>
      <c r="D34" s="166">
        <v>9010401021692</v>
      </c>
      <c r="E34" s="201" t="s">
        <v>90</v>
      </c>
      <c r="F34" s="143" t="s">
        <v>57</v>
      </c>
      <c r="G34" s="204">
        <v>26107680</v>
      </c>
      <c r="H34" s="192" t="s">
        <v>937</v>
      </c>
      <c r="I34" s="137">
        <v>1</v>
      </c>
      <c r="J34" s="145" t="s">
        <v>620</v>
      </c>
      <c r="K34" s="132"/>
      <c r="L34" s="133"/>
      <c r="M34" s="161"/>
      <c r="N34" s="126"/>
    </row>
    <row r="35" spans="1:14" s="112" customFormat="1" ht="337.5" customHeight="1">
      <c r="A35" s="202" t="s">
        <v>538</v>
      </c>
      <c r="B35" s="168">
        <v>44707</v>
      </c>
      <c r="C35" s="202" t="s">
        <v>335</v>
      </c>
      <c r="D35" s="166">
        <v>9010601021385</v>
      </c>
      <c r="E35" s="201" t="s">
        <v>598</v>
      </c>
      <c r="F35" s="143" t="s">
        <v>57</v>
      </c>
      <c r="G35" s="204">
        <v>9227900</v>
      </c>
      <c r="H35" s="192" t="s">
        <v>937</v>
      </c>
      <c r="I35" s="137">
        <v>1</v>
      </c>
      <c r="J35" s="145" t="s">
        <v>607</v>
      </c>
      <c r="K35" s="132"/>
      <c r="L35" s="133"/>
      <c r="M35" s="161"/>
      <c r="N35" s="126"/>
    </row>
    <row r="36" spans="1:14" s="112" customFormat="1" ht="120" customHeight="1">
      <c r="A36" s="202" t="s">
        <v>567</v>
      </c>
      <c r="B36" s="168">
        <v>44735</v>
      </c>
      <c r="C36" s="202" t="s">
        <v>162</v>
      </c>
      <c r="D36" s="166">
        <v>7010605000585</v>
      </c>
      <c r="E36" s="201" t="s">
        <v>598</v>
      </c>
      <c r="F36" s="143">
        <v>3989799</v>
      </c>
      <c r="G36" s="204" t="s">
        <v>569</v>
      </c>
      <c r="H36" s="165">
        <v>0.914</v>
      </c>
      <c r="I36" s="137">
        <v>1</v>
      </c>
      <c r="J36" s="145" t="s">
        <v>606</v>
      </c>
      <c r="K36" s="132"/>
      <c r="L36" s="133"/>
      <c r="M36" s="161"/>
      <c r="N36" s="126"/>
    </row>
    <row r="37" spans="1:14" s="112" customFormat="1" ht="114.75" customHeight="1">
      <c r="A37" s="202" t="s">
        <v>570</v>
      </c>
      <c r="B37" s="168">
        <v>44729</v>
      </c>
      <c r="C37" s="202" t="s">
        <v>576</v>
      </c>
      <c r="D37" s="166">
        <v>4012405002153</v>
      </c>
      <c r="E37" s="201" t="s">
        <v>598</v>
      </c>
      <c r="F37" s="143" t="s">
        <v>57</v>
      </c>
      <c r="G37" s="204">
        <v>4763000</v>
      </c>
      <c r="H37" s="192" t="s">
        <v>937</v>
      </c>
      <c r="I37" s="137">
        <v>1</v>
      </c>
      <c r="J37" s="145" t="s">
        <v>622</v>
      </c>
      <c r="K37" s="132"/>
      <c r="L37" s="133"/>
      <c r="M37" s="161"/>
      <c r="N37" s="126"/>
    </row>
    <row r="38" spans="1:14" s="112" customFormat="1" ht="409.5" customHeight="1">
      <c r="A38" s="340" t="s">
        <v>340</v>
      </c>
      <c r="B38" s="344">
        <v>44713</v>
      </c>
      <c r="C38" s="340" t="s">
        <v>161</v>
      </c>
      <c r="D38" s="346">
        <v>4010401049813</v>
      </c>
      <c r="E38" s="340" t="s">
        <v>598</v>
      </c>
      <c r="F38" s="348" t="s">
        <v>57</v>
      </c>
      <c r="G38" s="348" t="s">
        <v>581</v>
      </c>
      <c r="H38" s="338" t="s">
        <v>937</v>
      </c>
      <c r="I38" s="340">
        <v>1</v>
      </c>
      <c r="J38" s="342" t="s">
        <v>612</v>
      </c>
      <c r="K38" s="132"/>
      <c r="L38" s="133"/>
      <c r="M38" s="161"/>
      <c r="N38" s="126"/>
    </row>
    <row r="39" spans="1:14" s="112" customFormat="1" ht="280.5" customHeight="1">
      <c r="A39" s="341"/>
      <c r="B39" s="345"/>
      <c r="C39" s="341"/>
      <c r="D39" s="347"/>
      <c r="E39" s="341"/>
      <c r="F39" s="349"/>
      <c r="G39" s="349"/>
      <c r="H39" s="339"/>
      <c r="I39" s="341"/>
      <c r="J39" s="343"/>
      <c r="K39" s="132"/>
      <c r="L39" s="133"/>
      <c r="M39" s="161"/>
      <c r="N39" s="126"/>
    </row>
    <row r="40" spans="1:14" s="112" customFormat="1" ht="409.5" customHeight="1">
      <c r="A40" s="340" t="s">
        <v>572</v>
      </c>
      <c r="B40" s="344">
        <v>44713</v>
      </c>
      <c r="C40" s="340" t="s">
        <v>578</v>
      </c>
      <c r="D40" s="346">
        <v>5130001024030</v>
      </c>
      <c r="E40" s="340" t="s">
        <v>598</v>
      </c>
      <c r="F40" s="348" t="s">
        <v>57</v>
      </c>
      <c r="G40" s="348">
        <v>2266000</v>
      </c>
      <c r="H40" s="338" t="s">
        <v>937</v>
      </c>
      <c r="I40" s="340">
        <v>1</v>
      </c>
      <c r="J40" s="342" t="s">
        <v>611</v>
      </c>
      <c r="K40" s="132"/>
      <c r="L40" s="133"/>
      <c r="M40" s="161"/>
      <c r="N40" s="126"/>
    </row>
    <row r="41" spans="1:14" s="112" customFormat="1" ht="111" customHeight="1">
      <c r="A41" s="341"/>
      <c r="B41" s="345"/>
      <c r="C41" s="341"/>
      <c r="D41" s="347"/>
      <c r="E41" s="341"/>
      <c r="F41" s="349"/>
      <c r="G41" s="349"/>
      <c r="H41" s="339"/>
      <c r="I41" s="341"/>
      <c r="J41" s="343"/>
      <c r="K41" s="132"/>
      <c r="L41" s="133"/>
      <c r="M41" s="161"/>
      <c r="N41" s="126"/>
    </row>
    <row r="42" spans="1:14" s="112" customFormat="1" ht="120" customHeight="1">
      <c r="A42" s="202" t="s">
        <v>575</v>
      </c>
      <c r="B42" s="168">
        <v>44741</v>
      </c>
      <c r="C42" s="202" t="s">
        <v>165</v>
      </c>
      <c r="D42" s="166">
        <v>3010401035434</v>
      </c>
      <c r="E42" s="201" t="s">
        <v>598</v>
      </c>
      <c r="F42" s="143" t="s">
        <v>57</v>
      </c>
      <c r="G42" s="204">
        <v>182600000</v>
      </c>
      <c r="H42" s="192" t="s">
        <v>937</v>
      </c>
      <c r="I42" s="137">
        <v>1</v>
      </c>
      <c r="J42" s="145" t="s">
        <v>603</v>
      </c>
      <c r="K42" s="132"/>
      <c r="L42" s="133"/>
      <c r="M42" s="161"/>
      <c r="N42" s="126"/>
    </row>
    <row r="43" spans="1:14" s="112" customFormat="1" ht="120" customHeight="1">
      <c r="A43" s="202" t="s">
        <v>396</v>
      </c>
      <c r="B43" s="168">
        <v>44652</v>
      </c>
      <c r="C43" s="202" t="s">
        <v>115</v>
      </c>
      <c r="D43" s="166">
        <v>4010701000913</v>
      </c>
      <c r="E43" s="201" t="s">
        <v>599</v>
      </c>
      <c r="F43" s="143">
        <v>59184136</v>
      </c>
      <c r="G43" s="204" t="s">
        <v>482</v>
      </c>
      <c r="H43" s="165">
        <v>1</v>
      </c>
      <c r="I43" s="137">
        <v>1</v>
      </c>
      <c r="J43" s="145" t="s">
        <v>606</v>
      </c>
      <c r="K43" s="132"/>
      <c r="L43" s="133"/>
      <c r="M43" s="161"/>
      <c r="N43" s="126"/>
    </row>
    <row r="44" spans="1:14" s="112" customFormat="1" ht="120" customHeight="1">
      <c r="A44" s="202" t="s">
        <v>397</v>
      </c>
      <c r="B44" s="168">
        <v>44652</v>
      </c>
      <c r="C44" s="202" t="s">
        <v>400</v>
      </c>
      <c r="D44" s="166">
        <v>5700150015680</v>
      </c>
      <c r="E44" s="201" t="s">
        <v>599</v>
      </c>
      <c r="F44" s="143" t="s">
        <v>57</v>
      </c>
      <c r="G44" s="204" t="s">
        <v>483</v>
      </c>
      <c r="H44" s="192" t="s">
        <v>937</v>
      </c>
      <c r="I44" s="137">
        <v>1</v>
      </c>
      <c r="J44" s="145" t="s">
        <v>606</v>
      </c>
      <c r="K44" s="132"/>
      <c r="L44" s="133"/>
      <c r="M44" s="161"/>
      <c r="N44" s="126"/>
    </row>
    <row r="45" spans="1:14" s="112" customFormat="1" ht="120" customHeight="1">
      <c r="A45" s="202" t="s">
        <v>398</v>
      </c>
      <c r="B45" s="168">
        <v>44652</v>
      </c>
      <c r="C45" s="202" t="s">
        <v>116</v>
      </c>
      <c r="D45" s="166">
        <v>6010001068278</v>
      </c>
      <c r="E45" s="201" t="s">
        <v>599</v>
      </c>
      <c r="F45" s="143" t="s">
        <v>57</v>
      </c>
      <c r="G45" s="204" t="s">
        <v>484</v>
      </c>
      <c r="H45" s="192" t="s">
        <v>937</v>
      </c>
      <c r="I45" s="137">
        <v>1</v>
      </c>
      <c r="J45" s="145" t="s">
        <v>606</v>
      </c>
      <c r="K45" s="132"/>
      <c r="L45" s="133"/>
      <c r="M45" s="161"/>
      <c r="N45" s="126"/>
    </row>
    <row r="46" spans="1:14" s="112" customFormat="1" ht="120" customHeight="1">
      <c r="A46" s="202" t="s">
        <v>399</v>
      </c>
      <c r="B46" s="168">
        <v>44652</v>
      </c>
      <c r="C46" s="202" t="s">
        <v>401</v>
      </c>
      <c r="D46" s="166">
        <v>5010401053632</v>
      </c>
      <c r="E46" s="201" t="s">
        <v>599</v>
      </c>
      <c r="F46" s="143" t="s">
        <v>57</v>
      </c>
      <c r="G46" s="204">
        <v>1716000</v>
      </c>
      <c r="H46" s="192" t="s">
        <v>937</v>
      </c>
      <c r="I46" s="137">
        <v>1</v>
      </c>
      <c r="J46" s="145" t="s">
        <v>606</v>
      </c>
      <c r="K46" s="132"/>
      <c r="L46" s="133"/>
      <c r="M46" s="161"/>
      <c r="N46" s="126"/>
    </row>
    <row r="47" spans="1:14" s="112" customFormat="1" ht="120" customHeight="1">
      <c r="A47" s="202" t="s">
        <v>402</v>
      </c>
      <c r="B47" s="168">
        <v>44652</v>
      </c>
      <c r="C47" s="202" t="s">
        <v>163</v>
      </c>
      <c r="D47" s="166">
        <v>1010001087332</v>
      </c>
      <c r="E47" s="201" t="s">
        <v>599</v>
      </c>
      <c r="F47" s="143" t="s">
        <v>57</v>
      </c>
      <c r="G47" s="204">
        <v>2387000</v>
      </c>
      <c r="H47" s="192" t="s">
        <v>937</v>
      </c>
      <c r="I47" s="137">
        <v>1</v>
      </c>
      <c r="J47" s="145" t="s">
        <v>606</v>
      </c>
      <c r="K47" s="132"/>
      <c r="L47" s="133"/>
      <c r="M47" s="161"/>
      <c r="N47" s="126"/>
    </row>
    <row r="48" spans="1:14" s="112" customFormat="1" ht="120" customHeight="1">
      <c r="A48" s="202" t="s">
        <v>403</v>
      </c>
      <c r="B48" s="168">
        <v>44652</v>
      </c>
      <c r="C48" s="202" t="s">
        <v>406</v>
      </c>
      <c r="D48" s="166" t="s">
        <v>407</v>
      </c>
      <c r="E48" s="201" t="s">
        <v>599</v>
      </c>
      <c r="F48" s="143">
        <v>455002631</v>
      </c>
      <c r="G48" s="204">
        <v>455002631</v>
      </c>
      <c r="H48" s="165">
        <v>1</v>
      </c>
      <c r="I48" s="137">
        <v>1</v>
      </c>
      <c r="J48" s="145" t="s">
        <v>606</v>
      </c>
      <c r="K48" s="132"/>
      <c r="L48" s="133"/>
      <c r="M48" s="161"/>
      <c r="N48" s="126"/>
    </row>
    <row r="49" spans="1:14" s="112" customFormat="1" ht="120" customHeight="1">
      <c r="A49" s="202" t="s">
        <v>404</v>
      </c>
      <c r="B49" s="168">
        <v>44652</v>
      </c>
      <c r="C49" s="202" t="s">
        <v>408</v>
      </c>
      <c r="D49" s="166">
        <v>2010001008683</v>
      </c>
      <c r="E49" s="201" t="s">
        <v>599</v>
      </c>
      <c r="F49" s="143" t="s">
        <v>57</v>
      </c>
      <c r="G49" s="204">
        <v>9680000</v>
      </c>
      <c r="H49" s="192" t="s">
        <v>937</v>
      </c>
      <c r="I49" s="137">
        <v>1</v>
      </c>
      <c r="J49" s="145" t="s">
        <v>606</v>
      </c>
      <c r="K49" s="132"/>
      <c r="L49" s="133"/>
      <c r="M49" s="161"/>
      <c r="N49" s="126"/>
    </row>
    <row r="50" spans="1:14" s="112" customFormat="1" ht="120" customHeight="1">
      <c r="A50" s="202" t="s">
        <v>405</v>
      </c>
      <c r="B50" s="168">
        <v>44652</v>
      </c>
      <c r="C50" s="202" t="s">
        <v>409</v>
      </c>
      <c r="D50" s="166" t="s">
        <v>410</v>
      </c>
      <c r="E50" s="201" t="s">
        <v>599</v>
      </c>
      <c r="F50" s="143">
        <v>46262293</v>
      </c>
      <c r="G50" s="204">
        <v>46262293</v>
      </c>
      <c r="H50" s="165">
        <v>1</v>
      </c>
      <c r="I50" s="137">
        <v>1</v>
      </c>
      <c r="J50" s="145" t="s">
        <v>606</v>
      </c>
      <c r="K50" s="132"/>
      <c r="L50" s="133"/>
      <c r="M50" s="161"/>
      <c r="N50" s="126"/>
    </row>
    <row r="51" spans="1:14" s="112" customFormat="1" ht="120" customHeight="1">
      <c r="A51" s="202" t="s">
        <v>413</v>
      </c>
      <c r="B51" s="168">
        <v>44652</v>
      </c>
      <c r="C51" s="202" t="s">
        <v>108</v>
      </c>
      <c r="D51" s="166">
        <v>9010001022174</v>
      </c>
      <c r="E51" s="201" t="s">
        <v>599</v>
      </c>
      <c r="F51" s="143">
        <v>2197800</v>
      </c>
      <c r="G51" s="204">
        <v>2197800</v>
      </c>
      <c r="H51" s="165">
        <v>1</v>
      </c>
      <c r="I51" s="137">
        <v>1</v>
      </c>
      <c r="J51" s="145" t="s">
        <v>618</v>
      </c>
      <c r="K51" s="132"/>
      <c r="L51" s="133"/>
      <c r="M51" s="161"/>
      <c r="N51" s="126"/>
    </row>
    <row r="52" spans="1:14" s="112" customFormat="1" ht="120" customHeight="1">
      <c r="A52" s="202" t="s">
        <v>414</v>
      </c>
      <c r="B52" s="168">
        <v>44652</v>
      </c>
      <c r="C52" s="202" t="s">
        <v>109</v>
      </c>
      <c r="D52" s="166">
        <v>7010401018377</v>
      </c>
      <c r="E52" s="201" t="s">
        <v>599</v>
      </c>
      <c r="F52" s="143">
        <v>12915100</v>
      </c>
      <c r="G52" s="204" t="s">
        <v>486</v>
      </c>
      <c r="H52" s="165">
        <v>1</v>
      </c>
      <c r="I52" s="137">
        <v>1</v>
      </c>
      <c r="J52" s="145" t="s">
        <v>619</v>
      </c>
      <c r="K52" s="132"/>
      <c r="L52" s="133"/>
      <c r="M52" s="163"/>
      <c r="N52" s="126"/>
    </row>
    <row r="53" spans="1:14" s="112" customFormat="1" ht="120" customHeight="1">
      <c r="A53" s="202" t="s">
        <v>415</v>
      </c>
      <c r="B53" s="168">
        <v>44652</v>
      </c>
      <c r="C53" s="202" t="s">
        <v>110</v>
      </c>
      <c r="D53" s="166">
        <v>8011001038442</v>
      </c>
      <c r="E53" s="201" t="s">
        <v>599</v>
      </c>
      <c r="F53" s="143">
        <v>1770599</v>
      </c>
      <c r="G53" s="204">
        <v>1770599</v>
      </c>
      <c r="H53" s="165">
        <v>1</v>
      </c>
      <c r="I53" s="137">
        <v>1</v>
      </c>
      <c r="J53" s="145" t="s">
        <v>606</v>
      </c>
      <c r="K53" s="132"/>
      <c r="L53" s="133"/>
      <c r="M53" s="163"/>
      <c r="N53" s="126"/>
    </row>
    <row r="54" spans="1:14" s="112" customFormat="1" ht="120" customHeight="1">
      <c r="A54" s="202" t="s">
        <v>416</v>
      </c>
      <c r="B54" s="168">
        <v>44652</v>
      </c>
      <c r="C54" s="202" t="s">
        <v>111</v>
      </c>
      <c r="D54" s="166">
        <v>5010001134287</v>
      </c>
      <c r="E54" s="201" t="s">
        <v>599</v>
      </c>
      <c r="F54" s="143">
        <v>1485404</v>
      </c>
      <c r="G54" s="204" t="s">
        <v>157</v>
      </c>
      <c r="H54" s="165">
        <v>1</v>
      </c>
      <c r="I54" s="137">
        <v>1</v>
      </c>
      <c r="J54" s="145" t="s">
        <v>606</v>
      </c>
      <c r="K54" s="132"/>
      <c r="L54" s="133"/>
      <c r="M54" s="163"/>
      <c r="N54" s="126"/>
    </row>
    <row r="55" spans="1:14" s="112" customFormat="1" ht="120" customHeight="1">
      <c r="A55" s="202" t="s">
        <v>423</v>
      </c>
      <c r="B55" s="168">
        <v>44652</v>
      </c>
      <c r="C55" s="202" t="s">
        <v>424</v>
      </c>
      <c r="D55" s="166">
        <v>6020001023868</v>
      </c>
      <c r="E55" s="201" t="s">
        <v>599</v>
      </c>
      <c r="F55" s="143" t="s">
        <v>57</v>
      </c>
      <c r="G55" s="204">
        <v>1086800</v>
      </c>
      <c r="H55" s="192" t="s">
        <v>937</v>
      </c>
      <c r="I55" s="137">
        <v>1</v>
      </c>
      <c r="J55" s="145" t="s">
        <v>621</v>
      </c>
      <c r="K55" s="132"/>
      <c r="L55" s="133"/>
      <c r="M55" s="163"/>
      <c r="N55" s="126"/>
    </row>
    <row r="56" spans="1:14" s="112" customFormat="1" ht="120" customHeight="1">
      <c r="A56" s="202" t="s">
        <v>426</v>
      </c>
      <c r="B56" s="168">
        <v>44652</v>
      </c>
      <c r="C56" s="202" t="s">
        <v>117</v>
      </c>
      <c r="D56" s="166" t="s">
        <v>118</v>
      </c>
      <c r="E56" s="201" t="s">
        <v>599</v>
      </c>
      <c r="F56" s="143">
        <v>1666893</v>
      </c>
      <c r="G56" s="204">
        <v>1666872</v>
      </c>
      <c r="H56" s="165">
        <v>0.999</v>
      </c>
      <c r="I56" s="137">
        <v>1</v>
      </c>
      <c r="J56" s="145" t="s">
        <v>606</v>
      </c>
      <c r="K56" s="132"/>
      <c r="L56" s="133"/>
      <c r="M56" s="163"/>
      <c r="N56" s="126"/>
    </row>
    <row r="57" spans="1:14" s="112" customFormat="1" ht="120" customHeight="1">
      <c r="A57" s="202" t="s">
        <v>429</v>
      </c>
      <c r="B57" s="168">
        <v>44652</v>
      </c>
      <c r="C57" s="202" t="s">
        <v>121</v>
      </c>
      <c r="D57" s="166">
        <v>4010401022860</v>
      </c>
      <c r="E57" s="201" t="s">
        <v>599</v>
      </c>
      <c r="F57" s="143">
        <v>3019125</v>
      </c>
      <c r="G57" s="204">
        <v>3019125</v>
      </c>
      <c r="H57" s="148">
        <v>1</v>
      </c>
      <c r="I57" s="106">
        <v>1</v>
      </c>
      <c r="J57" s="145" t="s">
        <v>603</v>
      </c>
      <c r="K57" s="132"/>
      <c r="L57" s="133"/>
      <c r="M57" s="163"/>
      <c r="N57" s="126"/>
    </row>
    <row r="58" spans="1:14" s="112" customFormat="1" ht="120" customHeight="1">
      <c r="A58" s="202" t="s">
        <v>437</v>
      </c>
      <c r="B58" s="168">
        <v>44652</v>
      </c>
      <c r="C58" s="202" t="s">
        <v>128</v>
      </c>
      <c r="D58" s="166">
        <v>5290801002046</v>
      </c>
      <c r="E58" s="201" t="s">
        <v>599</v>
      </c>
      <c r="F58" s="143">
        <v>15298800</v>
      </c>
      <c r="G58" s="204">
        <v>15298800</v>
      </c>
      <c r="H58" s="165">
        <v>1</v>
      </c>
      <c r="I58" s="137">
        <v>1</v>
      </c>
      <c r="J58" s="145" t="s">
        <v>603</v>
      </c>
      <c r="K58" s="132"/>
      <c r="L58" s="133"/>
      <c r="M58" s="163"/>
      <c r="N58" s="126"/>
    </row>
    <row r="59" spans="1:14" s="112" customFormat="1" ht="120" customHeight="1">
      <c r="A59" s="202" t="s">
        <v>439</v>
      </c>
      <c r="B59" s="168">
        <v>44652</v>
      </c>
      <c r="C59" s="202" t="s">
        <v>626</v>
      </c>
      <c r="D59" s="166">
        <v>6010001135680</v>
      </c>
      <c r="E59" s="201" t="s">
        <v>599</v>
      </c>
      <c r="F59" s="143">
        <v>17325000</v>
      </c>
      <c r="G59" s="204">
        <v>17325000</v>
      </c>
      <c r="H59" s="153">
        <v>1</v>
      </c>
      <c r="I59" s="137">
        <v>1</v>
      </c>
      <c r="J59" s="145" t="s">
        <v>603</v>
      </c>
      <c r="K59" s="132"/>
      <c r="L59" s="133"/>
      <c r="M59" s="163"/>
      <c r="N59" s="126"/>
    </row>
    <row r="60" spans="1:14" s="112" customFormat="1" ht="120" customHeight="1">
      <c r="A60" s="202" t="s">
        <v>443</v>
      </c>
      <c r="B60" s="168">
        <v>44652</v>
      </c>
      <c r="C60" s="202" t="s">
        <v>445</v>
      </c>
      <c r="D60" s="166">
        <v>7010401022924</v>
      </c>
      <c r="E60" s="201" t="s">
        <v>599</v>
      </c>
      <c r="F60" s="143">
        <v>4285248</v>
      </c>
      <c r="G60" s="204">
        <v>4285248</v>
      </c>
      <c r="H60" s="153">
        <v>1</v>
      </c>
      <c r="I60" s="137">
        <v>1</v>
      </c>
      <c r="J60" s="145" t="s">
        <v>603</v>
      </c>
      <c r="K60" s="132"/>
      <c r="L60" s="133"/>
      <c r="M60" s="163"/>
      <c r="N60" s="126"/>
    </row>
    <row r="61" spans="1:14" s="112" customFormat="1" ht="120" customHeight="1">
      <c r="A61" s="202" t="s">
        <v>444</v>
      </c>
      <c r="B61" s="168">
        <v>44652</v>
      </c>
      <c r="C61" s="202" t="s">
        <v>131</v>
      </c>
      <c r="D61" s="166">
        <v>2011101056358</v>
      </c>
      <c r="E61" s="201" t="s">
        <v>599</v>
      </c>
      <c r="F61" s="143">
        <v>2758800</v>
      </c>
      <c r="G61" s="204">
        <v>2758800</v>
      </c>
      <c r="H61" s="153">
        <v>1</v>
      </c>
      <c r="I61" s="137">
        <v>1</v>
      </c>
      <c r="J61" s="145" t="s">
        <v>603</v>
      </c>
      <c r="K61" s="132"/>
      <c r="L61" s="133"/>
      <c r="M61" s="163"/>
      <c r="N61" s="126"/>
    </row>
    <row r="62" spans="1:14" s="112" customFormat="1" ht="120" customHeight="1">
      <c r="A62" s="202" t="s">
        <v>446</v>
      </c>
      <c r="B62" s="168">
        <v>44655</v>
      </c>
      <c r="C62" s="202" t="s">
        <v>447</v>
      </c>
      <c r="D62" s="166">
        <v>6010001011147</v>
      </c>
      <c r="E62" s="201" t="s">
        <v>599</v>
      </c>
      <c r="F62" s="143" t="s">
        <v>57</v>
      </c>
      <c r="G62" s="204">
        <v>10804200</v>
      </c>
      <c r="H62" s="153" t="s">
        <v>937</v>
      </c>
      <c r="I62" s="137">
        <v>1</v>
      </c>
      <c r="J62" s="145" t="s">
        <v>603</v>
      </c>
      <c r="K62" s="132"/>
      <c r="L62" s="133"/>
      <c r="M62" s="163"/>
      <c r="N62" s="126"/>
    </row>
    <row r="63" spans="1:14" s="112" customFormat="1" ht="282.75" customHeight="1">
      <c r="A63" s="202" t="s">
        <v>448</v>
      </c>
      <c r="B63" s="168">
        <v>44662</v>
      </c>
      <c r="C63" s="202" t="s">
        <v>449</v>
      </c>
      <c r="D63" s="166">
        <v>7010001064648</v>
      </c>
      <c r="E63" s="201" t="s">
        <v>599</v>
      </c>
      <c r="F63" s="143" t="s">
        <v>57</v>
      </c>
      <c r="G63" s="204">
        <v>14540108</v>
      </c>
      <c r="H63" s="153" t="s">
        <v>937</v>
      </c>
      <c r="I63" s="137">
        <v>1</v>
      </c>
      <c r="J63" s="145" t="s">
        <v>613</v>
      </c>
      <c r="K63" s="132"/>
      <c r="L63" s="133"/>
      <c r="M63" s="163"/>
      <c r="N63" s="126"/>
    </row>
    <row r="64" spans="1:14" s="112" customFormat="1" ht="253.5" customHeight="1">
      <c r="A64" s="202" t="s">
        <v>450</v>
      </c>
      <c r="B64" s="168">
        <v>44662</v>
      </c>
      <c r="C64" s="202" t="s">
        <v>449</v>
      </c>
      <c r="D64" s="166">
        <v>7010001064648</v>
      </c>
      <c r="E64" s="201" t="s">
        <v>599</v>
      </c>
      <c r="F64" s="143" t="s">
        <v>57</v>
      </c>
      <c r="G64" s="204">
        <v>1183600</v>
      </c>
      <c r="H64" s="153" t="s">
        <v>937</v>
      </c>
      <c r="I64" s="137">
        <v>1</v>
      </c>
      <c r="J64" s="145" t="s">
        <v>615</v>
      </c>
      <c r="K64" s="132"/>
      <c r="L64" s="133"/>
      <c r="M64" s="163"/>
      <c r="N64" s="126"/>
    </row>
    <row r="65" spans="1:14" s="112" customFormat="1" ht="120" customHeight="1">
      <c r="A65" s="202" t="s">
        <v>451</v>
      </c>
      <c r="B65" s="168">
        <v>44666</v>
      </c>
      <c r="C65" s="202" t="s">
        <v>452</v>
      </c>
      <c r="D65" s="166">
        <v>9010405009684</v>
      </c>
      <c r="E65" s="201" t="s">
        <v>599</v>
      </c>
      <c r="F65" s="143">
        <v>1485000</v>
      </c>
      <c r="G65" s="204">
        <v>1485000</v>
      </c>
      <c r="H65" s="153">
        <v>1</v>
      </c>
      <c r="I65" s="137">
        <v>1</v>
      </c>
      <c r="J65" s="145" t="s">
        <v>614</v>
      </c>
      <c r="K65" s="132"/>
      <c r="L65" s="133"/>
      <c r="M65" s="163"/>
      <c r="N65" s="126"/>
    </row>
    <row r="66" spans="1:14" s="112" customFormat="1" ht="120" customHeight="1">
      <c r="A66" s="202" t="s">
        <v>96</v>
      </c>
      <c r="B66" s="168">
        <v>44652</v>
      </c>
      <c r="C66" s="202" t="s">
        <v>136</v>
      </c>
      <c r="D66" s="166">
        <v>9010001075825</v>
      </c>
      <c r="E66" s="201" t="s">
        <v>599</v>
      </c>
      <c r="F66" s="143">
        <v>4415400</v>
      </c>
      <c r="G66" s="204">
        <v>3713358</v>
      </c>
      <c r="H66" s="153">
        <v>1</v>
      </c>
      <c r="I66" s="137">
        <v>1</v>
      </c>
      <c r="J66" s="145" t="s">
        <v>605</v>
      </c>
      <c r="K66" s="132"/>
      <c r="L66" s="133"/>
      <c r="M66" s="163"/>
      <c r="N66" s="126"/>
    </row>
    <row r="67" spans="1:14" s="112" customFormat="1" ht="120" customHeight="1">
      <c r="A67" s="202" t="s">
        <v>467</v>
      </c>
      <c r="B67" s="168">
        <v>44652</v>
      </c>
      <c r="C67" s="202" t="s">
        <v>115</v>
      </c>
      <c r="D67" s="166">
        <v>4010701000913</v>
      </c>
      <c r="E67" s="201" t="s">
        <v>599</v>
      </c>
      <c r="F67" s="143">
        <v>25850000</v>
      </c>
      <c r="G67" s="204">
        <v>25850000</v>
      </c>
      <c r="H67" s="153">
        <v>1</v>
      </c>
      <c r="I67" s="137">
        <v>1</v>
      </c>
      <c r="J67" s="145" t="s">
        <v>605</v>
      </c>
      <c r="K67" s="132"/>
      <c r="L67" s="133"/>
      <c r="M67" s="67"/>
      <c r="N67" s="126"/>
    </row>
    <row r="68" spans="1:14" s="112" customFormat="1" ht="120" customHeight="1">
      <c r="A68" s="202" t="s">
        <v>468</v>
      </c>
      <c r="B68" s="168">
        <v>44652</v>
      </c>
      <c r="C68" s="202" t="s">
        <v>137</v>
      </c>
      <c r="D68" s="166">
        <v>9040001042822</v>
      </c>
      <c r="E68" s="201" t="s">
        <v>599</v>
      </c>
      <c r="F68" s="143">
        <v>3740088</v>
      </c>
      <c r="G68" s="204">
        <v>3740088</v>
      </c>
      <c r="H68" s="148">
        <v>1</v>
      </c>
      <c r="I68" s="106">
        <v>1</v>
      </c>
      <c r="J68" s="145" t="s">
        <v>605</v>
      </c>
      <c r="K68" s="132"/>
      <c r="L68" s="133"/>
      <c r="M68" s="67"/>
      <c r="N68" s="126"/>
    </row>
    <row r="69" spans="1:14" s="112" customFormat="1" ht="120" customHeight="1">
      <c r="A69" s="202" t="s">
        <v>469</v>
      </c>
      <c r="B69" s="168">
        <v>44652</v>
      </c>
      <c r="C69" s="202" t="s">
        <v>138</v>
      </c>
      <c r="D69" s="166">
        <v>8040001045891</v>
      </c>
      <c r="E69" s="201" t="s">
        <v>599</v>
      </c>
      <c r="F69" s="143">
        <v>10488720</v>
      </c>
      <c r="G69" s="204">
        <v>10488720</v>
      </c>
      <c r="H69" s="165">
        <v>1</v>
      </c>
      <c r="I69" s="137">
        <v>1</v>
      </c>
      <c r="J69" s="145" t="s">
        <v>605</v>
      </c>
      <c r="K69" s="132"/>
      <c r="L69" s="133"/>
      <c r="M69" s="67"/>
      <c r="N69" s="126"/>
    </row>
    <row r="70" spans="1:14" s="112" customFormat="1" ht="120" customHeight="1">
      <c r="A70" s="202" t="s">
        <v>589</v>
      </c>
      <c r="B70" s="168">
        <v>44741</v>
      </c>
      <c r="C70" s="202" t="s">
        <v>408</v>
      </c>
      <c r="D70" s="166">
        <v>2010001008683</v>
      </c>
      <c r="E70" s="201" t="s">
        <v>599</v>
      </c>
      <c r="F70" s="143">
        <v>6039000</v>
      </c>
      <c r="G70" s="204">
        <v>6039000</v>
      </c>
      <c r="H70" s="165">
        <v>1</v>
      </c>
      <c r="I70" s="137">
        <v>1</v>
      </c>
      <c r="J70" s="145" t="s">
        <v>606</v>
      </c>
      <c r="K70" s="132"/>
      <c r="L70" s="133"/>
      <c r="M70" s="67"/>
      <c r="N70" s="126"/>
    </row>
    <row r="71" spans="1:14" s="112" customFormat="1" ht="242.25" customHeight="1">
      <c r="A71" s="202" t="s">
        <v>593</v>
      </c>
      <c r="B71" s="168">
        <v>44741</v>
      </c>
      <c r="C71" s="202" t="s">
        <v>594</v>
      </c>
      <c r="D71" s="166" t="s">
        <v>595</v>
      </c>
      <c r="E71" s="201" t="s">
        <v>600</v>
      </c>
      <c r="F71" s="143">
        <v>222272380</v>
      </c>
      <c r="G71" s="204">
        <v>222091100</v>
      </c>
      <c r="H71" s="165">
        <v>0.999</v>
      </c>
      <c r="I71" s="137">
        <v>1</v>
      </c>
      <c r="J71" s="145" t="s">
        <v>616</v>
      </c>
      <c r="K71" s="132"/>
      <c r="L71" s="133"/>
      <c r="M71" s="67"/>
      <c r="N71" s="126"/>
    </row>
    <row r="72" spans="1:14" s="112" customFormat="1" ht="279.75" customHeight="1">
      <c r="A72" s="202" t="s">
        <v>596</v>
      </c>
      <c r="B72" s="168">
        <v>44741</v>
      </c>
      <c r="C72" s="202" t="s">
        <v>632</v>
      </c>
      <c r="D72" s="166">
        <v>7010001064648</v>
      </c>
      <c r="E72" s="201" t="s">
        <v>599</v>
      </c>
      <c r="F72" s="143" t="s">
        <v>59</v>
      </c>
      <c r="G72" s="204">
        <v>1305920</v>
      </c>
      <c r="H72" s="192" t="s">
        <v>937</v>
      </c>
      <c r="I72" s="137">
        <v>1</v>
      </c>
      <c r="J72" s="145" t="s">
        <v>617</v>
      </c>
      <c r="K72" s="132"/>
      <c r="L72" s="133"/>
      <c r="M72" s="67"/>
      <c r="N72" s="126"/>
    </row>
    <row r="73" spans="1:14" s="112" customFormat="1" ht="120" customHeight="1">
      <c r="A73" s="134"/>
      <c r="B73" s="88"/>
      <c r="C73" s="134"/>
      <c r="D73" s="124"/>
      <c r="E73" s="47"/>
      <c r="F73" s="56"/>
      <c r="G73" s="58"/>
      <c r="H73" s="160"/>
      <c r="I73" s="136"/>
      <c r="J73" s="146"/>
      <c r="K73" s="132"/>
      <c r="L73" s="133"/>
      <c r="M73" s="67"/>
      <c r="N73" s="126"/>
    </row>
    <row r="74" spans="1:14" s="112" customFormat="1" ht="120" customHeight="1">
      <c r="A74" s="134"/>
      <c r="B74" s="88"/>
      <c r="C74" s="134"/>
      <c r="D74" s="124"/>
      <c r="E74" s="47"/>
      <c r="F74" s="56"/>
      <c r="G74" s="58"/>
      <c r="H74" s="160"/>
      <c r="I74" s="136"/>
      <c r="J74" s="146"/>
      <c r="K74" s="132"/>
      <c r="L74" s="133"/>
      <c r="M74" s="67"/>
      <c r="N74" s="126"/>
    </row>
    <row r="75" spans="1:14" s="112" customFormat="1" ht="120" customHeight="1">
      <c r="A75" s="134"/>
      <c r="B75" s="88"/>
      <c r="C75" s="134"/>
      <c r="D75" s="124"/>
      <c r="E75" s="47"/>
      <c r="F75" s="56"/>
      <c r="G75" s="58"/>
      <c r="H75" s="160"/>
      <c r="I75" s="136"/>
      <c r="J75" s="146"/>
      <c r="K75" s="132"/>
      <c r="L75" s="133"/>
      <c r="M75" s="67"/>
      <c r="N75" s="126"/>
    </row>
    <row r="76" spans="1:14" s="112" customFormat="1" ht="120" customHeight="1">
      <c r="A76" s="134"/>
      <c r="B76" s="88"/>
      <c r="C76" s="134"/>
      <c r="D76" s="124"/>
      <c r="E76" s="47"/>
      <c r="F76" s="56"/>
      <c r="G76" s="58"/>
      <c r="H76" s="160"/>
      <c r="I76" s="136"/>
      <c r="J76" s="146"/>
      <c r="K76" s="132"/>
      <c r="L76" s="133"/>
      <c r="M76" s="67"/>
      <c r="N76" s="126"/>
    </row>
    <row r="77" spans="1:14" s="112" customFormat="1" ht="120" customHeight="1">
      <c r="A77" s="134"/>
      <c r="B77" s="88"/>
      <c r="C77" s="134"/>
      <c r="D77" s="124"/>
      <c r="E77" s="47"/>
      <c r="F77" s="56"/>
      <c r="G77" s="58"/>
      <c r="H77" s="160"/>
      <c r="I77" s="136"/>
      <c r="J77" s="146"/>
      <c r="K77" s="131"/>
      <c r="L77" s="67"/>
      <c r="M77" s="67"/>
      <c r="N77" s="126"/>
    </row>
    <row r="78" spans="1:14" s="112" customFormat="1" ht="120" customHeight="1">
      <c r="A78" s="134"/>
      <c r="B78" s="88"/>
      <c r="C78" s="134"/>
      <c r="D78" s="124"/>
      <c r="E78" s="47"/>
      <c r="F78" s="56"/>
      <c r="G78" s="58"/>
      <c r="H78" s="160"/>
      <c r="I78" s="136"/>
      <c r="J78" s="146"/>
      <c r="K78" s="129"/>
      <c r="L78" s="162"/>
      <c r="M78" s="129"/>
      <c r="N78" s="126"/>
    </row>
    <row r="79" spans="1:14" s="112" customFormat="1" ht="120" customHeight="1">
      <c r="A79" s="134"/>
      <c r="B79" s="88"/>
      <c r="C79" s="134"/>
      <c r="D79" s="124"/>
      <c r="E79" s="47"/>
      <c r="F79" s="56"/>
      <c r="G79" s="58"/>
      <c r="H79" s="160"/>
      <c r="I79" s="136"/>
      <c r="J79" s="146"/>
      <c r="K79" s="129"/>
      <c r="L79" s="162"/>
      <c r="M79" s="129"/>
      <c r="N79" s="126"/>
    </row>
    <row r="80" spans="1:14" s="112" customFormat="1" ht="120" customHeight="1">
      <c r="A80" s="134"/>
      <c r="B80" s="88"/>
      <c r="C80" s="134"/>
      <c r="D80" s="124"/>
      <c r="E80" s="47"/>
      <c r="F80" s="56"/>
      <c r="G80" s="58"/>
      <c r="H80" s="160"/>
      <c r="I80" s="136"/>
      <c r="J80" s="146"/>
      <c r="K80" s="129"/>
      <c r="L80" s="162"/>
      <c r="M80" s="129"/>
      <c r="N80" s="126"/>
    </row>
    <row r="81" spans="1:14" s="112" customFormat="1" ht="120" customHeight="1">
      <c r="A81" s="45"/>
      <c r="B81" s="88"/>
      <c r="C81" s="45"/>
      <c r="D81" s="124"/>
      <c r="E81" s="47"/>
      <c r="F81" s="56"/>
      <c r="G81" s="58"/>
      <c r="H81" s="160"/>
      <c r="I81" s="48"/>
      <c r="J81" s="146"/>
      <c r="K81" s="129"/>
      <c r="L81" s="162"/>
      <c r="M81" s="129"/>
      <c r="N81" s="126"/>
    </row>
    <row r="82" spans="1:14" s="112" customFormat="1" ht="120" customHeight="1">
      <c r="A82" s="45"/>
      <c r="B82" s="88"/>
      <c r="C82" s="45"/>
      <c r="D82" s="124"/>
      <c r="E82" s="47"/>
      <c r="F82" s="56"/>
      <c r="G82" s="58"/>
      <c r="H82" s="160"/>
      <c r="I82" s="48"/>
      <c r="J82" s="146"/>
      <c r="K82" s="129"/>
      <c r="L82" s="162"/>
      <c r="M82" s="129"/>
      <c r="N82" s="126"/>
    </row>
    <row r="83" spans="1:14" s="13" customFormat="1" ht="120" customHeight="1">
      <c r="A83" s="104"/>
      <c r="B83" s="113"/>
      <c r="C83" s="104"/>
      <c r="D83" s="103"/>
      <c r="E83" s="114"/>
      <c r="F83" s="115"/>
      <c r="G83" s="115"/>
      <c r="H83" s="159"/>
      <c r="I83" s="80"/>
      <c r="J83" s="146"/>
      <c r="K83" s="129"/>
      <c r="L83" s="162"/>
      <c r="M83" s="129"/>
      <c r="N83" s="76"/>
    </row>
    <row r="84" ht="12.75">
      <c r="I84" s="20"/>
    </row>
    <row r="85" ht="12.75">
      <c r="I85" s="20"/>
    </row>
    <row r="86" ht="12.75">
      <c r="I86" s="20"/>
    </row>
    <row r="87" ht="12.75">
      <c r="I87" s="20"/>
    </row>
    <row r="88" ht="12.75">
      <c r="I88" s="20"/>
    </row>
    <row r="89" ht="12.75">
      <c r="I89" s="20"/>
    </row>
    <row r="90" ht="12.75">
      <c r="I90" s="20"/>
    </row>
    <row r="91" ht="12.75">
      <c r="I91" s="20"/>
    </row>
    <row r="92" ht="12.75">
      <c r="I92" s="20"/>
    </row>
    <row r="93" ht="12.75">
      <c r="I93" s="20"/>
    </row>
    <row r="94" ht="12.75">
      <c r="I94" s="20"/>
    </row>
    <row r="95" ht="12.75">
      <c r="I95" s="20"/>
    </row>
    <row r="96" ht="12.75">
      <c r="I96" s="20"/>
    </row>
    <row r="97" ht="12.75">
      <c r="I97" s="20"/>
    </row>
    <row r="98" ht="12.75">
      <c r="I98" s="20"/>
    </row>
    <row r="99" ht="12.75">
      <c r="I99" s="20"/>
    </row>
    <row r="100" ht="12.75">
      <c r="I100" s="20"/>
    </row>
    <row r="101" ht="12.75">
      <c r="I101" s="20"/>
    </row>
    <row r="102" ht="12.75">
      <c r="I102" s="20"/>
    </row>
    <row r="103" ht="12.75">
      <c r="I103" s="20"/>
    </row>
    <row r="104" ht="12.75">
      <c r="I104" s="20"/>
    </row>
    <row r="105" ht="12.75">
      <c r="I105" s="20"/>
    </row>
    <row r="106" ht="12.75">
      <c r="I106" s="20"/>
    </row>
    <row r="107" ht="12.75">
      <c r="I107" s="20"/>
    </row>
    <row r="108" ht="12.75">
      <c r="I108" s="20"/>
    </row>
    <row r="109" ht="12.75">
      <c r="I109" s="20"/>
    </row>
    <row r="110" ht="12.75">
      <c r="I110" s="20"/>
    </row>
    <row r="111" ht="12.75">
      <c r="I111" s="20"/>
    </row>
    <row r="112" ht="12.75">
      <c r="I112" s="20"/>
    </row>
    <row r="113" ht="12.75">
      <c r="I113" s="20"/>
    </row>
    <row r="114" ht="12.75">
      <c r="I114" s="20"/>
    </row>
    <row r="115" ht="12.75">
      <c r="I115" s="20"/>
    </row>
    <row r="116" ht="12.75">
      <c r="I116" s="20"/>
    </row>
    <row r="117" ht="12.75">
      <c r="I117" s="20"/>
    </row>
    <row r="118" ht="12.75">
      <c r="I118" s="20"/>
    </row>
    <row r="119" ht="12.75">
      <c r="I119" s="20"/>
    </row>
    <row r="120" ht="12.75">
      <c r="I120" s="20"/>
    </row>
    <row r="121" ht="12.75">
      <c r="I121" s="20"/>
    </row>
    <row r="122" ht="12.75">
      <c r="I122" s="20"/>
    </row>
    <row r="123" ht="12.75">
      <c r="I123" s="20"/>
    </row>
    <row r="124" ht="12.75">
      <c r="I124" s="20"/>
    </row>
    <row r="125" ht="12.75">
      <c r="I125" s="20"/>
    </row>
    <row r="126" ht="12.75">
      <c r="I126" s="20"/>
    </row>
    <row r="127" ht="12.75">
      <c r="I127" s="20"/>
    </row>
  </sheetData>
  <sheetProtection/>
  <autoFilter ref="A4:J72"/>
  <mergeCells count="33">
    <mergeCell ref="C40:C41"/>
    <mergeCell ref="B40:B41"/>
    <mergeCell ref="A40:A41"/>
    <mergeCell ref="H40:H41"/>
    <mergeCell ref="D38:D39"/>
    <mergeCell ref="C38:C39"/>
    <mergeCell ref="B38:B39"/>
    <mergeCell ref="A38:A39"/>
    <mergeCell ref="J40:J41"/>
    <mergeCell ref="I40:I41"/>
    <mergeCell ref="G40:G41"/>
    <mergeCell ref="F40:F41"/>
    <mergeCell ref="E40:E41"/>
    <mergeCell ref="D40:D41"/>
    <mergeCell ref="E25:E26"/>
    <mergeCell ref="F25:F26"/>
    <mergeCell ref="G25:G26"/>
    <mergeCell ref="J38:J39"/>
    <mergeCell ref="I38:I39"/>
    <mergeCell ref="H38:H39"/>
    <mergeCell ref="G38:G39"/>
    <mergeCell ref="F38:F39"/>
    <mergeCell ref="E38:E39"/>
    <mergeCell ref="A2:J2"/>
    <mergeCell ref="A3:B3"/>
    <mergeCell ref="F3:J3"/>
    <mergeCell ref="H25:H26"/>
    <mergeCell ref="I25:I26"/>
    <mergeCell ref="J25:J26"/>
    <mergeCell ref="A25:A26"/>
    <mergeCell ref="B25:B26"/>
    <mergeCell ref="C25:C26"/>
    <mergeCell ref="D25:D26"/>
  </mergeCells>
  <dataValidations count="1">
    <dataValidation allowBlank="1" showInputMessage="1" showErrorMessage="1" promptTitle="入力方法" prompt="半角数字で入力して下さい。" errorTitle="参考" error="半角数字で入力して下さい。" imeMode="halfAlpha" sqref="G5:G8 G10 G15:G18 G12:G13 G20:G25 G27:G38 G40 G42:G83"/>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0" r:id="rId1"/>
  <headerFooter alignWithMargins="0">
    <oddFooter>&amp;C東京-別記様式6（&amp;P/&amp;N）</oddFooter>
  </headerFooter>
</worksheet>
</file>

<file path=xl/worksheets/sheet9.xml><?xml version="1.0" encoding="utf-8"?>
<worksheet xmlns="http://schemas.openxmlformats.org/spreadsheetml/2006/main" xmlns:r="http://schemas.openxmlformats.org/officeDocument/2006/relationships">
  <sheetPr>
    <tabColor theme="8" tint="0.39998000860214233"/>
  </sheetPr>
  <dimension ref="A1:I24"/>
  <sheetViews>
    <sheetView view="pageBreakPreview" zoomScale="115" zoomScaleSheetLayoutView="115" workbookViewId="0" topLeftCell="A1">
      <selection activeCell="C14" sqref="C14"/>
    </sheetView>
  </sheetViews>
  <sheetFormatPr defaultColWidth="9.00390625" defaultRowHeight="13.5"/>
  <cols>
    <col min="1" max="1" width="7.625" style="197" customWidth="1"/>
    <col min="2" max="2" width="36.125" style="197" bestFit="1" customWidth="1"/>
    <col min="3" max="3" width="26.625" style="197" customWidth="1"/>
    <col min="4" max="4" width="1.875" style="197" customWidth="1"/>
    <col min="5" max="5" width="3.50390625" style="197" customWidth="1"/>
    <col min="6" max="6" width="26.625" style="197" customWidth="1"/>
    <col min="7" max="7" width="1.875" style="197" customWidth="1"/>
    <col min="8" max="8" width="3.50390625" style="197" customWidth="1"/>
    <col min="9" max="9" width="25.875" style="197" customWidth="1"/>
    <col min="10" max="16384" width="9.00390625" style="197" customWidth="1"/>
  </cols>
  <sheetData>
    <row r="1" spans="1:2" ht="24" customHeight="1">
      <c r="A1" s="305" t="s">
        <v>31</v>
      </c>
      <c r="B1" s="305"/>
    </row>
    <row r="2" spans="1:9" ht="24" customHeight="1">
      <c r="A2" s="306" t="s">
        <v>45</v>
      </c>
      <c r="B2" s="306"/>
      <c r="C2" s="306"/>
      <c r="D2" s="306"/>
      <c r="E2" s="306"/>
      <c r="F2" s="306"/>
      <c r="G2" s="306"/>
      <c r="H2" s="306"/>
      <c r="I2" s="306"/>
    </row>
    <row r="3" spans="1:9" ht="24" customHeight="1" thickBot="1">
      <c r="A3" s="307" t="s">
        <v>636</v>
      </c>
      <c r="B3" s="307"/>
      <c r="F3" s="308" t="str">
        <f>'東京・横浜総括表（様式１）  '!F3:I3</f>
        <v>（審議対象期間　2022年4月1日～2022年6月30日）</v>
      </c>
      <c r="G3" s="308"/>
      <c r="H3" s="308"/>
      <c r="I3" s="308"/>
    </row>
    <row r="4" spans="1:9" ht="28.5" customHeight="1" thickBot="1">
      <c r="A4" s="309" t="s">
        <v>46</v>
      </c>
      <c r="B4" s="310"/>
      <c r="C4" s="309" t="s">
        <v>47</v>
      </c>
      <c r="D4" s="311"/>
      <c r="E4" s="310"/>
      <c r="F4" s="309" t="s">
        <v>33</v>
      </c>
      <c r="G4" s="311"/>
      <c r="H4" s="310"/>
      <c r="I4" s="195" t="s">
        <v>34</v>
      </c>
    </row>
    <row r="5" spans="1:9" ht="24" customHeight="1">
      <c r="A5" s="325" t="s">
        <v>35</v>
      </c>
      <c r="B5" s="326"/>
      <c r="C5" s="26">
        <f>C7+C8+C9+C10</f>
        <v>123</v>
      </c>
      <c r="D5" s="1"/>
      <c r="E5" s="2" t="s">
        <v>48</v>
      </c>
      <c r="F5" s="26">
        <f>F7+F8+F9+F10</f>
        <v>43</v>
      </c>
      <c r="G5" s="1"/>
      <c r="H5" s="2" t="s">
        <v>48</v>
      </c>
      <c r="I5" s="323"/>
    </row>
    <row r="6" spans="1:9" ht="24" customHeight="1">
      <c r="A6" s="303" t="s">
        <v>36</v>
      </c>
      <c r="B6" s="304"/>
      <c r="C6" s="3"/>
      <c r="D6" s="1"/>
      <c r="E6" s="2"/>
      <c r="F6" s="3"/>
      <c r="G6" s="1"/>
      <c r="H6" s="2"/>
      <c r="I6" s="312"/>
    </row>
    <row r="7" spans="1:9" ht="24" customHeight="1">
      <c r="A7" s="303" t="s">
        <v>37</v>
      </c>
      <c r="B7" s="304"/>
      <c r="C7" s="26">
        <v>1</v>
      </c>
      <c r="D7" s="1"/>
      <c r="E7" s="2" t="s">
        <v>48</v>
      </c>
      <c r="F7" s="26">
        <v>1</v>
      </c>
      <c r="G7" s="1"/>
      <c r="H7" s="2" t="s">
        <v>48</v>
      </c>
      <c r="I7" s="312"/>
    </row>
    <row r="8" spans="1:9" ht="24" customHeight="1">
      <c r="A8" s="303" t="s">
        <v>38</v>
      </c>
      <c r="B8" s="304"/>
      <c r="C8" s="26">
        <v>0</v>
      </c>
      <c r="D8" s="1"/>
      <c r="E8" s="2" t="s">
        <v>48</v>
      </c>
      <c r="F8" s="26">
        <v>0</v>
      </c>
      <c r="G8" s="1"/>
      <c r="H8" s="2" t="s">
        <v>48</v>
      </c>
      <c r="I8" s="312"/>
    </row>
    <row r="9" spans="1:9" ht="24" customHeight="1">
      <c r="A9" s="303" t="s">
        <v>39</v>
      </c>
      <c r="B9" s="304"/>
      <c r="C9" s="26">
        <v>59</v>
      </c>
      <c r="D9" s="1"/>
      <c r="E9" s="2" t="s">
        <v>48</v>
      </c>
      <c r="F9" s="26">
        <v>30</v>
      </c>
      <c r="G9" s="1"/>
      <c r="H9" s="2" t="s">
        <v>48</v>
      </c>
      <c r="I9" s="312"/>
    </row>
    <row r="10" spans="1:9" ht="24" customHeight="1">
      <c r="A10" s="303" t="s">
        <v>40</v>
      </c>
      <c r="B10" s="304"/>
      <c r="C10" s="26">
        <v>63</v>
      </c>
      <c r="D10" s="1"/>
      <c r="E10" s="2" t="s">
        <v>48</v>
      </c>
      <c r="F10" s="26">
        <v>12</v>
      </c>
      <c r="G10" s="1"/>
      <c r="H10" s="2" t="s">
        <v>48</v>
      </c>
      <c r="I10" s="312"/>
    </row>
    <row r="11" spans="1:9" ht="24" customHeight="1" thickBot="1">
      <c r="A11" s="303"/>
      <c r="B11" s="304"/>
      <c r="C11" s="4"/>
      <c r="D11" s="5"/>
      <c r="E11" s="6"/>
      <c r="F11" s="4"/>
      <c r="G11" s="5"/>
      <c r="H11" s="6"/>
      <c r="I11" s="313"/>
    </row>
    <row r="12" spans="1:9" ht="24" customHeight="1">
      <c r="A12" s="312"/>
      <c r="B12" s="196" t="s">
        <v>41</v>
      </c>
      <c r="C12" s="26">
        <f>C14+C15+C16+C17</f>
        <v>43</v>
      </c>
      <c r="D12" s="1"/>
      <c r="E12" s="2" t="s">
        <v>48</v>
      </c>
      <c r="F12" s="314"/>
      <c r="G12" s="315"/>
      <c r="H12" s="316"/>
      <c r="I12" s="323"/>
    </row>
    <row r="13" spans="1:9" ht="24" customHeight="1">
      <c r="A13" s="312"/>
      <c r="B13" s="193" t="s">
        <v>36</v>
      </c>
      <c r="C13" s="3"/>
      <c r="D13" s="1"/>
      <c r="E13" s="2"/>
      <c r="F13" s="317"/>
      <c r="G13" s="318"/>
      <c r="H13" s="319"/>
      <c r="I13" s="312"/>
    </row>
    <row r="14" spans="1:9" ht="24" customHeight="1">
      <c r="A14" s="312"/>
      <c r="B14" s="193" t="s">
        <v>42</v>
      </c>
      <c r="C14" s="26">
        <v>31</v>
      </c>
      <c r="D14" s="1"/>
      <c r="E14" s="2" t="s">
        <v>48</v>
      </c>
      <c r="F14" s="317"/>
      <c r="G14" s="318"/>
      <c r="H14" s="319"/>
      <c r="I14" s="312"/>
    </row>
    <row r="15" spans="1:9" ht="24" customHeight="1">
      <c r="A15" s="312"/>
      <c r="B15" s="193" t="s">
        <v>43</v>
      </c>
      <c r="C15" s="26">
        <v>0</v>
      </c>
      <c r="D15" s="1"/>
      <c r="E15" s="2" t="s">
        <v>48</v>
      </c>
      <c r="F15" s="317"/>
      <c r="G15" s="318"/>
      <c r="H15" s="319"/>
      <c r="I15" s="312"/>
    </row>
    <row r="16" spans="1:9" ht="24" customHeight="1">
      <c r="A16" s="312"/>
      <c r="B16" s="193" t="s">
        <v>44</v>
      </c>
      <c r="C16" s="26">
        <v>12</v>
      </c>
      <c r="D16" s="1"/>
      <c r="E16" s="2" t="s">
        <v>48</v>
      </c>
      <c r="F16" s="317"/>
      <c r="G16" s="318"/>
      <c r="H16" s="319"/>
      <c r="I16" s="312"/>
    </row>
    <row r="17" spans="1:9" ht="24" customHeight="1">
      <c r="A17" s="312"/>
      <c r="B17" s="193" t="s">
        <v>629</v>
      </c>
      <c r="C17" s="26">
        <v>0</v>
      </c>
      <c r="D17" s="1"/>
      <c r="E17" s="2" t="s">
        <v>48</v>
      </c>
      <c r="F17" s="317"/>
      <c r="G17" s="318"/>
      <c r="H17" s="319"/>
      <c r="I17" s="312"/>
    </row>
    <row r="18" spans="1:9" ht="24" customHeight="1">
      <c r="A18" s="312"/>
      <c r="B18" s="7"/>
      <c r="C18" s="8"/>
      <c r="D18" s="1"/>
      <c r="E18" s="2"/>
      <c r="F18" s="317"/>
      <c r="G18" s="318"/>
      <c r="H18" s="319"/>
      <c r="I18" s="312"/>
    </row>
    <row r="19" spans="1:9" ht="24" customHeight="1">
      <c r="A19" s="312"/>
      <c r="B19" s="7"/>
      <c r="C19" s="8"/>
      <c r="D19" s="1"/>
      <c r="E19" s="2"/>
      <c r="F19" s="317"/>
      <c r="G19" s="318"/>
      <c r="H19" s="319"/>
      <c r="I19" s="312"/>
    </row>
    <row r="20" spans="1:9" ht="24" customHeight="1">
      <c r="A20" s="312"/>
      <c r="B20" s="7"/>
      <c r="C20" s="8"/>
      <c r="D20" s="1"/>
      <c r="E20" s="2"/>
      <c r="F20" s="317"/>
      <c r="G20" s="318"/>
      <c r="H20" s="319"/>
      <c r="I20" s="312"/>
    </row>
    <row r="21" spans="1:9" ht="24" customHeight="1" thickBot="1">
      <c r="A21" s="313"/>
      <c r="B21" s="9"/>
      <c r="C21" s="4"/>
      <c r="D21" s="5"/>
      <c r="E21" s="6"/>
      <c r="F21" s="320"/>
      <c r="G21" s="321"/>
      <c r="H21" s="322"/>
      <c r="I21" s="313"/>
    </row>
    <row r="22" spans="1:9" ht="24" customHeight="1">
      <c r="A22" s="324" t="s">
        <v>51</v>
      </c>
      <c r="B22" s="324"/>
      <c r="C22" s="324"/>
      <c r="D22" s="324"/>
      <c r="E22" s="324"/>
      <c r="F22" s="324"/>
      <c r="G22" s="324"/>
      <c r="H22" s="324"/>
      <c r="I22" s="324"/>
    </row>
    <row r="23" ht="12.75">
      <c r="A23" s="27"/>
    </row>
    <row r="24" ht="12.75">
      <c r="A24" s="27"/>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2020-02-21T04:03:28Z</cp:lastPrinted>
  <dcterms:created xsi:type="dcterms:W3CDTF">2005-02-04T02:27:22Z</dcterms:created>
  <dcterms:modified xsi:type="dcterms:W3CDTF">2022-10-27T02:30:03Z</dcterms:modified>
  <cp:category/>
  <cp:version/>
  <cp:contentType/>
  <cp:contentStatus/>
</cp:coreProperties>
</file>