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844"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4（競争入札（物品役務等））'!$A$5:$K$54</definedName>
    <definedName name="_xlnm._FilterDatabase" localSheetId="11" hidden="1">'横浜別記様式 5（随意契約（物品役務等））'!$A$5:$L$61</definedName>
    <definedName name="_xlnm._FilterDatabase" localSheetId="12" hidden="1">'横浜別記様式 6（応札（応募）業者数1者関連）'!$A$4:$J$39</definedName>
    <definedName name="_xlnm._FilterDatabase" localSheetId="4" hidden="1">'東京別記様式 4（競争入札（物品役務等））'!$A$5:$K$99</definedName>
    <definedName name="_xlnm._FilterDatabase" localSheetId="5" hidden="1">'東京別記様式 5（随意契約（物品役務等））'!$A$5:$L$100</definedName>
    <definedName name="_xlnm._FilterDatabase" localSheetId="6" hidden="1">'東京別記様式 6（応札（応募）業者数1者関連）'!$A$4:$J$65</definedName>
    <definedName name="_xlfn.COUNTIFS"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4（競争入札（物品役務等））'!$A$1:$K$57</definedName>
    <definedName name="_xlnm.Print_Area" localSheetId="11">'横浜別記様式 5（随意契約（物品役務等））'!$A$1:$L$66</definedName>
    <definedName name="_xlnm.Print_Area" localSheetId="12">'横浜別記様式 6（応札（応募）業者数1者関連）'!$A$1:$J$39</definedName>
    <definedName name="_xlnm.Print_Area" localSheetId="2">'東京別記様式 2（競争入札（公共工事））'!$A$1:$K$10</definedName>
    <definedName name="_xlnm.Print_Area" localSheetId="3">'東京別記様式 3（随意契約（公共工事））'!$A$1:$L$14</definedName>
    <definedName name="_xlnm.Print_Area" localSheetId="4">'東京別記様式 4（競争入札（物品役務等））'!$A$1:$K$102</definedName>
    <definedName name="_xlnm.Print_Area" localSheetId="5">'東京別記様式 5（随意契約（物品役務等））'!$A$1:$L$100</definedName>
    <definedName name="_xlnm.Print_Area" localSheetId="6">'東京別記様式 6（応札（応募）業者数1者関連）'!$A$1:$J$66</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<sst xmlns="http://schemas.openxmlformats.org/spreadsheetml/2006/main" count="2865" uniqueCount="974">
  <si>
    <t xml:space="preserve">入札参加（応募）資格の内容
（請負実績、実務経験者の在籍等）                      </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</si>
  <si>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</si>
  <si>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</si>
  <si>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</si>
  <si>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</si>
  <si>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</si>
  <si>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</si>
  <si>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</si>
  <si>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</si>
  <si>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</si>
  <si>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</si>
  <si>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</si>
  <si>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</si>
  <si>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</si>
  <si>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</si>
  <si>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</si>
  <si>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</si>
  <si>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</si>
  <si>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</si>
  <si>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予定価格
（円）</t>
  </si>
  <si>
    <t>契約金額
（円）</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</si>
  <si>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</si>
  <si>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</si>
  <si>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</si>
  <si>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</si>
  <si>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</si>
  <si>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</si>
  <si>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</si>
  <si>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</si>
  <si>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</si>
  <si>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</si>
  <si>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</si>
  <si>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</si>
  <si>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</si>
  <si>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</si>
  <si>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</si>
  <si>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</si>
  <si>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</si>
  <si>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</si>
  <si>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</si>
  <si>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</si>
  <si>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</si>
  <si>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</si>
  <si>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</si>
  <si>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</si>
  <si>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</si>
  <si>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</si>
  <si>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</si>
  <si>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</si>
  <si>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</si>
  <si>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</si>
  <si>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（部局名：横浜税関）</t>
  </si>
  <si>
    <t>係</t>
  </si>
  <si>
    <t>（部局名：東京税関・横浜税関）</t>
  </si>
  <si>
    <t>⑷　不落・不調随意契約方式　</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</si>
  <si>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</si>
  <si>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</si>
  <si>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</si>
  <si>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</si>
  <si>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</si>
  <si>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</si>
  <si>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（部局名：横浜税関）</t>
  </si>
  <si>
    <t>法人番号</t>
  </si>
  <si>
    <t>（審議対象期間　2020年4月1日～2020年6月30日）</t>
  </si>
  <si>
    <t>令和２年度横浜税関資料展示室に関する案内業務等委託契約</t>
  </si>
  <si>
    <t>支出負担行為担当官
横浜税関総務部長
矢幅　直彦
神奈川県横浜市中区海岸通１－１</t>
  </si>
  <si>
    <t>特定非営利活動法人クィーンの塔
神奈川県横浜市中区海岸通４－２３マリンビル６０３</t>
  </si>
  <si>
    <t>令和２年度警備輸送業務委託に係る単価契約　244回</t>
  </si>
  <si>
    <t>ALSOK関東デリバリー株式会社
東京都足立区千住東１－３１－１０</t>
  </si>
  <si>
    <t>＠13,750円</t>
  </si>
  <si>
    <t>単価契約
予定調達総額
3,355,000円</t>
  </si>
  <si>
    <t>令和２年度横浜税関における監視取締補助業務に係る労働者派遣単価契約　1,215時間</t>
  </si>
  <si>
    <t>株式会社イディアコーポレーション
神奈川県横浜市中区常盤町４－４５</t>
  </si>
  <si>
    <t>＠1,595円</t>
  </si>
  <si>
    <t>単価契約
予定調達総額
1,937,925円</t>
  </si>
  <si>
    <t>令和２年度カウンセリング業務委託に係る単価契約　460時間</t>
  </si>
  <si>
    <t>ソーシャルアドバンス株式会社
兵庫県神戸市中央区東町１２３－１　</t>
  </si>
  <si>
    <t>＠5,500円</t>
  </si>
  <si>
    <t>単価契約
予定調達総額
2,530,000円</t>
  </si>
  <si>
    <t>公益財団法人神奈川県予防医学協会
神奈川県横浜市中区日本大通５８</t>
  </si>
  <si>
    <t>＠2,816円ほか</t>
  </si>
  <si>
    <t>単価契約
予定調達総額
5,015,296円</t>
  </si>
  <si>
    <t>自動車用燃料油の単価契約　ガソリン
93,000リットルほか1品目</t>
  </si>
  <si>
    <t>支出負担行為担当官
横浜税関総務部長
矢幅　直彦
神奈川県横浜市中区海岸通１－１</t>
  </si>
  <si>
    <t>カメイ株式会社
宮城県仙台市青葉区国分町３－１－１８</t>
  </si>
  <si>
    <t>＠141.90円ほか</t>
  </si>
  <si>
    <t>単価契約
予定調達総額
13,563,270円
令和2年4月30日変更契約あり</t>
  </si>
  <si>
    <t>横浜税関本関庁舎及び本関分庁舎の日常清掃及び定期清掃に関する請負契約　一式</t>
  </si>
  <si>
    <t>共立管財株式会社
神奈川県横浜市中区海岸通３－９</t>
  </si>
  <si>
    <t>横浜税関の自動車保守管理業務に係る請負契約　一式</t>
  </si>
  <si>
    <t>オリックス自動車株式会社
東京都港区芝３－２２－８</t>
  </si>
  <si>
    <t>単価契約含む
パンク修理＠2,640/本</t>
  </si>
  <si>
    <t>横浜税関監視部及び仙台塩釜税関支署における自動車の賃貸借契約
（令和2年4月1日～令和3年3月31日）</t>
  </si>
  <si>
    <t>株式会社日産カーレンタルソリューション
東京都港区三田２－１７－２０　Ｐ’ｓ三田ビル５階</t>
  </si>
  <si>
    <t>横浜税関本関庁舎の警備保安業務に関する請負契約　一式</t>
  </si>
  <si>
    <t>キョウワセキュリオン株式会社
福島県福島市五月町３－１８</t>
  </si>
  <si>
    <t>令和2年4月3日変更契約あり
令和2年4月24日変更契約あり</t>
  </si>
  <si>
    <t>仙台空港官庁事務所ほか2ヶ所の清掃業務に関する請負契約　一式</t>
  </si>
  <si>
    <t>支出負担行為担当官
横浜税関総務部長
矢幅　直彦
神奈川県横浜市中区海岸通１－１
ほか４官署</t>
  </si>
  <si>
    <t>石井ビル管理株式会社
宮城県仙台市青葉区国分町３－６－１</t>
  </si>
  <si>
    <t>分担契約
契約総額
10,098,000円
（B）</t>
  </si>
  <si>
    <t>横浜税関本関庁舎ほか10ヶ所の一般廃棄物及び産業廃棄物処理に関する単価契約　燃やすごみ　19,994kg　ほか6品目</t>
  </si>
  <si>
    <t>株式会社ダイトーフジテック
神奈川県横浜市戸塚区名瀬町５５３</t>
  </si>
  <si>
    <t>＠28.6円ほか</t>
  </si>
  <si>
    <t>単価契約
予定調達総額
2,209,805円</t>
  </si>
  <si>
    <t>船橋港湾合同庁舎の清掃業務に関する請負契約　一式</t>
  </si>
  <si>
    <t>支出負担行為担当官
横浜税関総務部長
矢幅　直彦
神奈川県横浜市中区海岸通１－１
ほか３官署</t>
  </si>
  <si>
    <t>有限会社総合ビルメンテナンス
千葉県我孫子市南新木４－２３－２－１０３</t>
  </si>
  <si>
    <t>分担契約
契約総額
1,650,000円
（B）</t>
  </si>
  <si>
    <t>横須賀港湾合同庁舎及び横須賀税関支署三崎監視署の清掃業務に関する請負契約　一式</t>
  </si>
  <si>
    <t>支出負担行為担当官
横浜税関総務部長
矢幅　直彦
神奈川県横浜市中区海岸通１－１
ほか２官署</t>
  </si>
  <si>
    <t>令和２年度定期健康診断等に係る単価契約（本関地区）
一般定期健康診断400人ほか16項目</t>
  </si>
  <si>
    <t>横浜税関監視部分庁舎ほか11ヶ所の清掃業務請負契約　一式</t>
  </si>
  <si>
    <t>千葉港湾合同庁舎及び千葉税関支署姉崎出張所の清掃業務に関する請負契約　一式</t>
  </si>
  <si>
    <t>小型乗用自動車3台の賃貸借契約
（令和2年4月1日～令和2年9月30日）</t>
  </si>
  <si>
    <t>横浜税関本関・横須賀監視艇用軽油の単価契約
252KL</t>
  </si>
  <si>
    <t>鹿島税関支署監視艇用軽油の単価契約
128KL</t>
  </si>
  <si>
    <t>仙台塩釜税関支署監視艇用軽油の単価契約
138KL</t>
  </si>
  <si>
    <t>横浜税関コンテナ検査センター貨物検査場及び横浜税関大黒コンテナ検査センター貨物検査場の賃貸借に関する契約
令和2年4月1日～令和7年3月23日</t>
  </si>
  <si>
    <t>横浜税関本関庁舎他４ヶ所冷暖房用設備点検整備等
一式</t>
  </si>
  <si>
    <t>横浜税関本関庁舎他11ヶ所自家用電気工作物保安業務
一式</t>
  </si>
  <si>
    <t>横浜税関本関庁舎他13ヶ所環境衛生維持管理業務
一式</t>
  </si>
  <si>
    <t>仙台空港官庁事務所設備等保守管理業務
一式</t>
  </si>
  <si>
    <t>千葉港湾合同庁舎機械設備保守点検業務
一式</t>
  </si>
  <si>
    <t>宇都宮出張所庁舎の賃貸借契約
（令和2年4月1日～令和3年3月31日）</t>
  </si>
  <si>
    <t>福島空港国際線ターミナルビル内事務室等の賃貸借契約
（令和2年4月1日～令和3年3月31日）</t>
  </si>
  <si>
    <t>茨城空港旅客ターミナルビル内事務室等の賃貸借契約
（令和2年4月1日～令和3年3月31日）</t>
  </si>
  <si>
    <t>川崎外郵出張所事務室の賃貸借契約
（令和2年4月1日～令和3年3月31日）</t>
  </si>
  <si>
    <t>横須賀税関支署三崎監視署事務室使用許可
（令和2年4月1日～令和3年3月31日）</t>
  </si>
  <si>
    <t>仙台港港湾施設（仙台大型X線）使用許可
（令和2年4月1日～令和3年3月31日）</t>
  </si>
  <si>
    <t>川崎税関支署敷地使用許可
（令和2年4月1日～令和3年3月31日）</t>
  </si>
  <si>
    <t>川崎税関支署東扇島出張所事務室使用許可
（令和2年4月1日～令和3年3月31日）</t>
  </si>
  <si>
    <t>大さん橋国際客船ターミナル事務室使用許可
（令和2年4月1日～令和3年3月31日）</t>
  </si>
  <si>
    <t>横浜市港湾施設（本牧大型X線、大黒大型X線）の使用許可（横浜市の使用許可）
（令和2年4月1日～令和3年3月31日）</t>
  </si>
  <si>
    <t>仙台港国際ビジネスサポートセンターの賃貸借契約
（令和2年4月1日～令和3年3月31日）</t>
  </si>
  <si>
    <t>茨城県石岡地区民間借上げ宿舎の賃貸借契約
（令和2年4月1日～令和3年3月31日）</t>
  </si>
  <si>
    <t>仙台空港官庁部分他９庁舎における電力供給単価契約
2,054,071kWh</t>
  </si>
  <si>
    <t>横浜税関（関東地区）９施設において使用する電力供給契約
120,579kWh</t>
  </si>
  <si>
    <t>貨物の運搬業務に関する請負契約
関東地区（100サイズ）120個ほか83項目</t>
  </si>
  <si>
    <t>横浜税関業務用通信回線等使用契約
100Mbit/S回線使用（関東地区）　15回線ほか6項目</t>
  </si>
  <si>
    <t>麻薬探知犬犬舎清掃及びダミータオルの作製に関する請負契約
243日</t>
  </si>
  <si>
    <t>麻薬探知犬の管理委託に関する請負契約（横浜麻薬探知犬管理センター）
122回</t>
  </si>
  <si>
    <t>麻薬探知犬の管理委託に関する請負契約（仙台麻薬探知犬管理センター） 
午前122回、午後122回</t>
  </si>
  <si>
    <t>電離放射線被曝線量測定（単価契約） 
環境用広範囲用1,888件ほか2項目</t>
  </si>
  <si>
    <t>仙台コンテナ貨物大型Ｘ線検査装置の定期保守点検等請負契約
一式</t>
  </si>
  <si>
    <t xml:space="preserve"> 横浜税関コンテナ検査センター及び大黒埠頭コンテナ検査センターにおける車両誘導等の請負契約
243日</t>
  </si>
  <si>
    <t>仙台コンテナ検査センターにおける車両誘導等の請負契約
243日</t>
  </si>
  <si>
    <t>横浜港埠頭監視カメラシステム賃貸借契約
令和2年4月1日～令和4年1月31日</t>
  </si>
  <si>
    <t>インターネットを使用した企業情報提供サービスに関する請負契約
企業情報　176件ほか101項目</t>
  </si>
  <si>
    <t>インターネットを使用した船舶追跡サービスの提供に関する請負契約
一式</t>
  </si>
  <si>
    <t>令和２年度　遠隔操作カメラ等の賃貸借（単価契約）
遠隔操作カメラ（インターネット接続）525日・式　ほか10項目
令和2年4月1日～令和3年3月31日</t>
  </si>
  <si>
    <t>横浜税関本関地区における行政文書等書類の第三者保管業務委託
保管 54,240箱　ほか3業務</t>
  </si>
  <si>
    <t>令和２年度トナーカートリッジ等の調達（単価契約）
PIXUS iP100用インクカートリッジ「BCI-19Black」 55個ほか70品目</t>
  </si>
  <si>
    <t>令和２年度コピー用紙の調達（単価契約）
A4（2,500枚/箱）　11,728箱ほか3品目</t>
  </si>
  <si>
    <t>官報公告等掲載契約
一式</t>
  </si>
  <si>
    <t>横浜税関監視艇用カメラシステム賃貸借に関する契約
令和2年4月1日～令和3年3月31日</t>
  </si>
  <si>
    <t>麻薬探知犬用餌の購入に係る単価契約
8KG入り65袋ほか5品目</t>
  </si>
  <si>
    <t>仙台空港官庁部分冷暖房用燃料油（Ａ重油）の単価契約
44,500リットル</t>
  </si>
  <si>
    <t>仙台空港官庁事務所の警備保安業務に関する請負契約
一式</t>
  </si>
  <si>
    <t>支出負担行為担当官
横浜税関総務部長
矢幅　直彦
神奈川県横浜市中区海岸通１－１</t>
  </si>
  <si>
    <t>支出負担行為担当官
横浜税関総務部長
矢幅　直彦
神奈川県横浜市中区海岸通１－１
ほか４官署</t>
  </si>
  <si>
    <t>支出負担行為担当官
横浜税関総務部長
矢幅　直彦
神奈川県横浜市中区海岸通１－１
ほか３官署</t>
  </si>
  <si>
    <t>支出負担行為担当官
横浜税関総務部長
矢幅　直彦
神奈川県横浜市中区海岸通１－１
ほか１４官署</t>
  </si>
  <si>
    <t>支出負担行為担当官
横浜税関総務部長
矢幅　直彦
神奈川県横浜市中区海岸通１－１
ほか１官署</t>
  </si>
  <si>
    <t>支出負担行為担当官
横浜税関総務部長
矢幅　直彦
神奈川県横浜市中区海岸通１－１
ほか４官署</t>
  </si>
  <si>
    <t>支出負担行為担当官代理
横浜税関総務部次長
矢野　剛
神奈川県横浜市中区海岸通１－１
ほか４官署</t>
  </si>
  <si>
    <t>日本ビルマネジメント株式会社
神奈川県横浜市西区みなとみらい３－６－４　みなとみらいビジネススクエア１３階</t>
  </si>
  <si>
    <t>株式会社トヨタレンタリース神奈川
神奈川県横浜市神奈川区栄町７－１</t>
  </si>
  <si>
    <t>横浜マリン石油株式会社
神奈川県横浜市中区本牧ふ頭１５－４</t>
  </si>
  <si>
    <t>株式会社宇田川コーポレーション鹿島支店
茨城県神栖市筒井１４３３－７</t>
  </si>
  <si>
    <t>株式会社アミックス
宮城県石巻市魚町３－１１－２</t>
  </si>
  <si>
    <t>三井住友トラスト・パナソニックファイナンス株式会社
東京都港区芝浦１－２－３</t>
  </si>
  <si>
    <t>株式会社ライズテクノサービス
大阪府貝塚市橋本４２－５</t>
  </si>
  <si>
    <t>株式会社ハマ・メンテ
神奈川県横浜市瀬谷区下瀬谷３－４９－７</t>
  </si>
  <si>
    <t>株式会社東和総合サービス東京本社
東京都千代田区永田町２－１４－３</t>
  </si>
  <si>
    <t>株式会社東武
東京都新宿区上落合１－１６－７</t>
  </si>
  <si>
    <t>有限会社総合ビルメンテナンス
千葉県我孫子市南新木４－２３－２－１０３</t>
  </si>
  <si>
    <t>株式会社M&amp;Mマネジメント
栃木県宇都宮市双葉１－１３－２０</t>
  </si>
  <si>
    <t>福島空港ビル株式会社
福島県石川郡玉川村大字北須釜字はばき田２１</t>
  </si>
  <si>
    <t>公益財団法人茨城県開発公社
茨城県水戸市笠原町９７８－２５</t>
  </si>
  <si>
    <t>日本郵便株式会社南関東支社
神奈川県川崎市川崎区榎町１－２</t>
  </si>
  <si>
    <t>三浦市長
神奈川県三浦市城山町１－１</t>
  </si>
  <si>
    <t>宮城県仙台塩釜港湾事務所長
宮城県仙台市宮城野区港３-１-３</t>
  </si>
  <si>
    <t>川崎市長
神奈川県川崎市川崎区宮本町１</t>
  </si>
  <si>
    <t>公益社団法人川崎港振興協会
神奈川県川崎市川崎区東扇島３８－１</t>
  </si>
  <si>
    <t>横浜港大さん橋国際客船ターミナル指定管理者
横浜港振興協会・神奈川新聞社・ハリマビステム共同事業体
神奈川県横浜市中区海岸通１－１</t>
  </si>
  <si>
    <t>横浜市長
神奈川県横浜市中区港町１－１</t>
  </si>
  <si>
    <t>宮城県公営企業管理者
宮城県仙台市青葉区本町３－８－１</t>
  </si>
  <si>
    <t>大東建託パートナーズ株式会社
東京都港区港南２－１６－１</t>
  </si>
  <si>
    <t>株式会社F-Power
東京都港区芝浦３－１－２１</t>
  </si>
  <si>
    <t>リエスパワーネクスト株式会社
東京都豊島区東池袋４－２１－１</t>
  </si>
  <si>
    <t>日本郵便株式会社川崎東郵便局
神奈川県川崎市川崎区東扇島８８</t>
  </si>
  <si>
    <t>ＫＤＤＩ株式会社
東京都千代田区大手町１－８－１</t>
  </si>
  <si>
    <t>株式会社Ｍ＆Ｓ
神奈川県川崎市高津区久末６７６－１</t>
  </si>
  <si>
    <t>株式会社フロントベル
埼玉県越谷市谷中町４－１７０</t>
  </si>
  <si>
    <t>ワンワントレーニングスクール
宮城県角田市横倉字明地４３－１</t>
  </si>
  <si>
    <t>株式会社千代田テクノル
東京都文京区湯島１－７－１２</t>
  </si>
  <si>
    <t>ＳｍｉｔｈｓＨｅｉｍａｎｎＧｍｂＨ
東京都港区虎ノ門５－１－５</t>
  </si>
  <si>
    <t>東神産業株式会社
神奈川県横浜市神奈川区松本町４－３４－１４</t>
  </si>
  <si>
    <t>キョウワセキュリオン株式会社
福島県福島市五月町３－１８</t>
  </si>
  <si>
    <t>ＮＥＣネクサソリューションズ株式会社
東京都港区三田１－４－２８
株式会社ＪＥＣＣ
東京都千代田区丸の内３－４－１</t>
  </si>
  <si>
    <t>株式会社東京商工リサーチ横浜支店
神奈川県横浜市中区尾上町１－６</t>
  </si>
  <si>
    <t>株式会社Ｂ７
東京都三鷹市上連雀１－１２－１７三鷹ビジネスパークプラザＡ１１０２</t>
  </si>
  <si>
    <t>株式会社ノビタス
神奈川県横浜市港北区新横浜３－１７－５</t>
  </si>
  <si>
    <t>株式会社住友倉庫
神奈川県横浜市中区山下町２２</t>
  </si>
  <si>
    <t>株式会社秋山商会
東京都中央区東日本橋２－１３－５</t>
  </si>
  <si>
    <t>株式会社マルハチ
神奈川県横浜市鶴見区鶴見中央４－２－１４</t>
  </si>
  <si>
    <t>独立行政法人国立印刷局
東京都港区虎ノ門２－２－５</t>
  </si>
  <si>
    <t>海洋総合開発株式会社
東京都中央区京橋１－１４－４
東京センチュリー株式会社
東京都千代田区神田練塀町３</t>
  </si>
  <si>
    <t>株式会社シューエイ商行
千葉県千葉市中央区亀井町４－１５</t>
  </si>
  <si>
    <t>株式会社ワタヨシコーポレーション
宮城県亘理郡亘理町逢隈鹿島字寺前南４３－１</t>
  </si>
  <si>
    <t>耕谷開発有限会社
宮城県名取市増田字猫塚１４７</t>
  </si>
  <si>
    <t>－</t>
  </si>
  <si>
    <t>7010401022924
2010001033475</t>
  </si>
  <si>
    <t>9010001065116
6010401015821</t>
  </si>
  <si>
    <t>@99,000円</t>
  </si>
  <si>
    <t>@60,390円</t>
  </si>
  <si>
    <t>@116,490円</t>
  </si>
  <si>
    <t>＠13,42円ほか</t>
  </si>
  <si>
    <t>＠24,2円ほか</t>
  </si>
  <si>
    <t>＠946円ほか</t>
  </si>
  <si>
    <t>＠8,470円</t>
  </si>
  <si>
    <t>＠26,400円</t>
  </si>
  <si>
    <t>＠12,650円ほか</t>
  </si>
  <si>
    <t>＠484円ほか</t>
  </si>
  <si>
    <t>＠1,320円ほか</t>
  </si>
  <si>
    <t>＠2,200円ほか</t>
  </si>
  <si>
    <t>＠66円ほか</t>
  </si>
  <si>
    <t>＠24,079円ほか</t>
  </si>
  <si>
    <t>＠1,540円ほか</t>
  </si>
  <si>
    <t>＠847円/行ほか</t>
  </si>
  <si>
    <t>＠12,320円ほか</t>
  </si>
  <si>
    <t>＠49.5円</t>
  </si>
  <si>
    <t>―</t>
  </si>
  <si>
    <t>分担契約
契約総額
1,848,000円
（B）</t>
  </si>
  <si>
    <t>分担契約
契約総額
3,190,000円
（B）</t>
  </si>
  <si>
    <t>単価契約
予定調達総額
24,948,000円</t>
  </si>
  <si>
    <t>単価契約
予定調達総額
7,729,920円</t>
  </si>
  <si>
    <t>単価契約
予定調達総額
16,075,620円</t>
  </si>
  <si>
    <t>分担契約
契約総額
12,650,000円
（Ｂ）</t>
  </si>
  <si>
    <t>分担契約
契約総額
2,310,000円
（Ｂ）</t>
  </si>
  <si>
    <t>単価契約
予定調達総額
35,796,942円
(B)
分担契約
分担予定額
12,097,107円</t>
  </si>
  <si>
    <t>単価契約
予定調達総額
3,600,620円</t>
  </si>
  <si>
    <t>単価契約
予定調達総額
1,566,893円</t>
  </si>
  <si>
    <t>単価契約
予定調達総額
2,058,210円</t>
  </si>
  <si>
    <t>単価契約
予定調達総額
3,220,800円</t>
  </si>
  <si>
    <t>単価契約
予定調達総額
2,751,100円</t>
  </si>
  <si>
    <t>単価契約
予定調達総額
1,217,623円</t>
  </si>
  <si>
    <t>単価契約
予定調達総額
1,760,715円</t>
  </si>
  <si>
    <t>単価契約
予定調達総額
1,180,850円</t>
  </si>
  <si>
    <t>単価契約
予定調達総額
3,713,050円</t>
  </si>
  <si>
    <t>単価契約
予定調達総額
7,969,291円</t>
  </si>
  <si>
    <t>単価契約
予定調達総額
18,594,037円
(B)
分担契約
分担予定額
5,875,100円</t>
  </si>
  <si>
    <t>単価契約
予定調達総額
1,119,455円</t>
  </si>
  <si>
    <t>単価契約
予定調達総額
1,617,841円</t>
  </si>
  <si>
    <t>単価契約
予定調達総額
2,202,750円
(B)
分担契約
分担予定額
1,327,156円</t>
  </si>
  <si>
    <t>分担契約
契約総額
15,290,000円
 (B)</t>
  </si>
  <si>
    <t>－</t>
  </si>
  <si>
    <t>監視艇「つくばね」定期検査に係る船体維持修繕　一式</t>
  </si>
  <si>
    <t>支出負担行為担当官
横浜税関総務部長
矢幅　直彦
神奈川県横浜市中区海岸通１－１</t>
  </si>
  <si>
    <t>有限会社根本造船所
神奈川県川崎市川崎区小島町９－１</t>
  </si>
  <si>
    <t>監視艇「つくばね」定期検査に係る主機関整備　一式</t>
  </si>
  <si>
    <t xml:space="preserve">富永物産株式会社
東京都中央区日本橋本町３－６－２
</t>
  </si>
  <si>
    <t>横浜税関本関庁舎ほか10ヶ所の敷地内における植栽維持管理業務
一式</t>
  </si>
  <si>
    <t>支出負担行為担当官
横浜税関総務部長
矢幅　直彦
神奈川県横浜市中区海岸通１－１</t>
  </si>
  <si>
    <t>株式会社マステック
神奈川県横浜市都筑区南山田１－１－３７</t>
  </si>
  <si>
    <t>横浜税関コンテナ検査センター他３ヶ所空調機清掃・メンテナンス業務　一式</t>
  </si>
  <si>
    <t>ケイズエーアイエム株式会社
神奈川県横浜市都筑区牛久保西１－２４－４１</t>
  </si>
  <si>
    <t>横浜税関本関庁舎他１６ヶ所消防用設備点検業務　一式</t>
  </si>
  <si>
    <t>有限会社アイワプリヴェント
神奈川県横浜市保土ヶ谷区西谷町７２７</t>
  </si>
  <si>
    <t>冷暖房用燃料油（灯油・本関近郊）の単価契約
41,000リットル</t>
  </si>
  <si>
    <t>支出負担行為担当官
横浜税関総務部長
矢幅　直彦
神奈川県横浜市中区海岸通１－１</t>
  </si>
  <si>
    <t>久良岐屋石油株式会社
神奈川県横浜市港北区小机町２５６１</t>
  </si>
  <si>
    <t>＠52.25円</t>
  </si>
  <si>
    <t>監視艇「みらい」左舷主機関燃料高圧ポンプ交換修繕　一式</t>
  </si>
  <si>
    <t>富永物産株式会社
東京都中央区日本橋本町３－６－２</t>
  </si>
  <si>
    <t>単価契約
予定調達総額
2,142,250円</t>
  </si>
  <si>
    <t>令和２年度総合健康診査等に係る業務委託契約（関東地区）
総合健康診査（40歳以上）
544人ほか6項目</t>
  </si>
  <si>
    <t>支出負担行為担当官
横浜税関総務部長
矢幅　直彦
神奈川県横浜市中区海岸通１－１</t>
  </si>
  <si>
    <t>公益財団法人神奈川県結核予防会
神奈川県横浜市中区元浜町４－３２</t>
  </si>
  <si>
    <t>＠16,988円/人ほか</t>
  </si>
  <si>
    <t>令和２年度総合健康診査等に係る業務委託契約（関東地区）
総合健康診査（40歳以上）
544人ほか6項目</t>
  </si>
  <si>
    <t>令和２年度総合健康診査等に係る業務委託契約（関東地区）
総合健康診査（40歳以上）
544人ほか6項目</t>
  </si>
  <si>
    <t>支出負担行為担当官
横浜税関総務部長
矢幅　直彦
神奈川県横浜市中区海岸通１－１</t>
  </si>
  <si>
    <t>医療法人回生会ふれあい横浜ホスピタル
神奈川県横浜市中区万代町２－３－３</t>
  </si>
  <si>
    <t>＠16,988円/人ほか</t>
  </si>
  <si>
    <t>一般財団法人神奈川県警友会けいゆう病院
神奈川県横浜市西区みなとみらい３－７－３</t>
  </si>
  <si>
    <t>医療法人社団相和会みなとみらいメディカルスクエア
神奈川県横浜市西区みなとみらい３－６－３</t>
  </si>
  <si>
    <t>横浜東口クリニック
神奈川県横浜市西区高島２－１９－１２</t>
  </si>
  <si>
    <r>
      <t>医療法人</t>
    </r>
    <r>
      <rPr>
        <sz val="8"/>
        <color indexed="8"/>
        <rFont val="ＭＳ Ｐゴシック"/>
        <family val="3"/>
      </rPr>
      <t>優和会湘南健診クリニックココットさくら館
神奈川県横浜市中区桜木町１－１－７　ヒューリックみなとみらい１３階</t>
    </r>
  </si>
  <si>
    <t>有限会社新赤坂健康管理協会横浜北幸クリニック
東京都港区六本木５－５－１</t>
  </si>
  <si>
    <t>医療法人社団相和会横浜総合健診センター
神奈川県横浜市神奈川区金港町３－１</t>
  </si>
  <si>
    <t>一般財団法人神奈川県労働衛生福祉協会
神奈川県横浜市保土ヶ谷区天王町２－４４－９</t>
  </si>
  <si>
    <t>国家公務員共済組合連合会横浜栄共済病院
神奈川県横浜市栄区桂町１３２</t>
  </si>
  <si>
    <t>国家公務員共済組合連合会　横須賀共済病院
神奈川県横須賀市米が浜通り１－１６</t>
  </si>
  <si>
    <t>京浜健診クリニック
神奈川県横浜市金沢区柳町３－９</t>
  </si>
  <si>
    <t>医療法人社団哺育会桜ヶ丘中央病院
神奈川県大和市福田１－７－１</t>
  </si>
  <si>
    <t>医療法人社団藤順会藤沢総合健診センター
神奈川県藤沢市鵠沼橘１－１７－１１</t>
  </si>
  <si>
    <t>社会医療法人財団石心会
神奈川県川崎市幸区都町３９－１</t>
  </si>
  <si>
    <t>医療法人社団彩新会ＫＳＰクリニック
東京都江東区青海２－５－１０</t>
  </si>
  <si>
    <t>医療法人社団相和会相模原総合健診センター
神奈川県相模原市中央区淵野辺３－２－８</t>
  </si>
  <si>
    <t>国家公務員共済組合連合会虎の門病院
東京都港区虎ノ門２－２－２</t>
  </si>
  <si>
    <t>国家公務員共済組合連合会九段坂病院
東京都千代田区九段南１－６－１２</t>
  </si>
  <si>
    <t>国家公務員共済組合連合会三宿病院
東京都目黒区上目黒５－３３－１２</t>
  </si>
  <si>
    <t>医療法人社団彩新会テレコムセンタービルクリニック
東京都江東区青海２－５－１０</t>
  </si>
  <si>
    <t>有限会社新赤坂健康管理協会新赤坂クリニック
東京都港区六本木５－５－１</t>
  </si>
  <si>
    <t>医療法人財団明理会新宿ロイヤル診療所
東京都渋谷区代々木２－９</t>
  </si>
  <si>
    <t>医療法人財団明理会イムス八重洲クリニック
東京都中央区京橋２－７－１９</t>
  </si>
  <si>
    <t>医療法人社団明芳会池袋ロイヤルクリニック
東京都豊島区東池袋１－２１－１１</t>
  </si>
  <si>
    <t>一般財団法人柏戸記念財団ポートスクエア柏戸クリニック
千葉県千葉市中央区問屋町１－３５</t>
  </si>
  <si>
    <t>医療法人財団明理会千葉ロイヤルクリニック
千葉県千葉市中央区新町１０００</t>
  </si>
  <si>
    <t>医療法人社団愛友会津田沼中央総合病院
千葉県習志野市谷津１－９－１７</t>
  </si>
  <si>
    <t>独立行政法人地域医療機能推進機構船橋中央病院
千葉県船橋市海神６－１３－１０</t>
  </si>
  <si>
    <t>医療法人社団志友会東京ベイサイドクリニック
千葉県船橋市浜町２－１－１</t>
  </si>
  <si>
    <t>医療法人積仁会島田総合病院
千葉県銚子市東町５－３</t>
  </si>
  <si>
    <t>社会福祉法人白十字会白十字総合病院
茨城県神栖市賀２１４８</t>
  </si>
  <si>
    <t>公益財団法人筑波メディカルセンターつくば総合健診センター
茨城県つくば市天久保１－３－１</t>
  </si>
  <si>
    <t>医療法人財団古宿会小美玉市医療センター
茨城県小美玉市中延６５１－２</t>
  </si>
  <si>
    <t>公益財団法人栃木県保健衛生事業団
栃木県宇都宮市駒生町３３３７－１</t>
  </si>
  <si>
    <t>茨城県石岡地区民間借上げ宿舎の賃貸借契約(令和2年7月1日～令和3年3月31日)</t>
  </si>
  <si>
    <t>大東建託パートナーズ株式会社
東京都港区港南２－１６－１</t>
  </si>
  <si>
    <t>単価契約
予定調達総額
12,938,447円</t>
  </si>
  <si>
    <t>単価契約
予定調達総額
12,938,447円</t>
  </si>
  <si>
    <t>公募を実施した結果、業務履行可能な者が1者しかなく競争を許さないことから会計法第29条の3第4項に該当するため。</t>
  </si>
  <si>
    <t>公募を実施した結果、業務履行可能な者が1者しかなく競争を許さないことから会計法第29条の3第4項に該当するため。</t>
  </si>
  <si>
    <t>当該場所でなければ行政事務を行うことが不可能であることから場所が限定され、供給者が一に特定される建物の賃借契約であり、競争性を許さないことから会計法第29条の3第4項に該当するため。（根拠区分：ロ）</t>
  </si>
  <si>
    <t>当該場所でなければ行政事務を行うことが不可能であることから場所が限定され、供給者が一に特定される建物の賃借契約であり、競争性を許さないことから会計法第29条の3第4項に該当するため。（根拠区分：ロ）</t>
  </si>
  <si>
    <t>公募により募集を行ったところ、応募者がいなかったため当局の条件を満たす相手方を選定したものであり、契約価格の競争による相手方の選定を許さず、会計法第29条の3第4項に該当するため。</t>
  </si>
  <si>
    <t>官報の編集、印刷及びこれらに付帯する事務は、内閣府より独立行政法人国立印刷局に委任されており、競争を許さないことから会計法第29条の3第4項に該当するため。（根拠区分：ハ）</t>
  </si>
  <si>
    <t>公募を実施した結果、業務履行可能な者が1者しかなく競争を許さないことから会計法第29条の3第4項に該当するため。</t>
  </si>
  <si>
    <t>公募を行い、申し込みのあった要件を満たす全ての者と契約を締結するものであるため、競争を許さないことから、会計法第29条の3第4項に該当するため</t>
  </si>
  <si>
    <t xml:space="preserve">富永物産株式会社
東京都中央区日本橋本町３－６－２
</t>
  </si>
  <si>
    <t>冷暖房用燃料油（灯油・本関近郊）の単価契約
41,000リットル</t>
  </si>
  <si>
    <t>支出負担行為担当官
横浜税関総務部長
矢幅　直彦
神奈川県横浜市中区海岸通１－１</t>
  </si>
  <si>
    <t>＠52.25円</t>
  </si>
  <si>
    <t>公募</t>
  </si>
  <si>
    <t>一般競争入札</t>
  </si>
  <si>
    <t>一般競争入札</t>
  </si>
  <si>
    <t>一般競争入札</t>
  </si>
  <si>
    <t>・一般的な参加要件以外は指定していない</t>
  </si>
  <si>
    <t>・横浜税関本関近隣にて受託者が本委託業務を確実に実施できること。</t>
  </si>
  <si>
    <t>・警備業法第４条に定める都道府県公安委員会の認定を受けており、警備業法及び関係諸法令を遵守していること。
・警送品の輸送に際し、無線設備などの防犯に必要な特殊架装を施した警備輸送車を使用する。警備輸送車には原則として２名が警乗し、うち１名は、警備員等の検定等に関する規則第２条に掲げる貴重品運搬警備業務に係る１級検定合格者又は２級検定合格者とする。</t>
  </si>
  <si>
    <t>・一般的な参加要件以外は指定していない</t>
  </si>
  <si>
    <t>・一般的な参加要件以外は指定していない</t>
  </si>
  <si>
    <t>・一般的な参加要件以外は指定していない</t>
  </si>
  <si>
    <t>・一般的な参加要件以外は指定していない</t>
  </si>
  <si>
    <t>・一般的な参加要件以外は指定していない</t>
  </si>
  <si>
    <t>・一般的な参加要件以外は指定していない</t>
  </si>
  <si>
    <t>・「動物の愛護及び管理に関する法律」第10条第1項に基づく、第一種動物取扱業の保管にかかる登録証を有すること</t>
  </si>
  <si>
    <t>・ISO/IEC17025（JIS Q 17025）に基づく放射線個人線量測定分野に係る認定を受けていること</t>
  </si>
  <si>
    <t>・警備業の認定を受けた警備業者に所属する警備員であり、施設警備、交通警備等の経験のある健康な者であること
・交代要員も含めた業務に就かせようとする者の履歴書を提出すること</t>
  </si>
  <si>
    <t>・警備業の認定を受けた警備業者に所属する警備員であり、施設警備、交通警備等の経験のある健康な者であること
・交代要員も含めた業務に就かせようとする者の履歴書を事前提出すること</t>
  </si>
  <si>
    <t>・一般的な参加要件以外は指定していない</t>
  </si>
  <si>
    <t>・倉庫業法（昭和31年法律第121号）第3条の登録を受けていること</t>
  </si>
  <si>
    <t>・プリンター製造会社が発行した出荷等に係る証明書を提出すること</t>
  </si>
  <si>
    <t>・電離放射線健康診断を受診し、かつ放射線保護教育の受講をしていること</t>
  </si>
  <si>
    <t>（部局名：東京税関）</t>
  </si>
  <si>
    <t>東京港湾合同庁舎天井照明器具更新工事
一式</t>
  </si>
  <si>
    <t>支出負担行為担当官
東京税関総務部長
鈴木　恭人　
東京都江東区青海２－７－１１
ほか６官署</t>
  </si>
  <si>
    <t>清水電設株式会社
東京都府中市住吉町１－２６－１</t>
  </si>
  <si>
    <t>一般競争入札</t>
  </si>
  <si>
    <t>140,165,436
（A）</t>
  </si>
  <si>
    <t>58.3%
(B/A×100）</t>
  </si>
  <si>
    <t>麻薬探知犬訓練センター室羽田犬舎新営工事
一式</t>
  </si>
  <si>
    <t xml:space="preserve">支出負担行為担当官
東京税関総務部長
鈴木　恭人　
東京都江東区青海２－７－１１
</t>
  </si>
  <si>
    <t>大海建設工業株式会社
山口県大島郡周防大島町大字平野２７１－１５</t>
  </si>
  <si>
    <t>船橋かみやま宿舎１号棟屋上防水改修工事
一式</t>
  </si>
  <si>
    <t xml:space="preserve">支出負担行為担当官
東京税関総務部長
鈴木　恭人
東京都江東区青海２－７－１１
</t>
  </si>
  <si>
    <t>株式会社　サトコー
東京都三鷹市野崎２－１－１３</t>
  </si>
  <si>
    <t>令和2年度　東京港湾合同庁舎他20庁舎における電気の需給
3,838,159kwhほか</t>
  </si>
  <si>
    <t>支出負担行為担当官
東京税関総務部長
鈴木　恭人
東京都江東区青海２－７－１１
ほか１０官署</t>
  </si>
  <si>
    <t xml:space="preserve">東京電力エナジーパートナー株式会社
東京都千代田区内幸町１－１－３
</t>
  </si>
  <si>
    <t>一般競争入札</t>
  </si>
  <si>
    <t>同種の他の契約の予定価格を類推されるおそれがあるため公表しない</t>
  </si>
  <si>
    <t>同種の他の契約の予定価格を類推されるおそれがあるため公表しない</t>
  </si>
  <si>
    <t>基本料金
＠467.1円ほか</t>
  </si>
  <si>
    <t>単価契約
予定調達総額
146,369,369円(B)
分担契約・分担予定額
87,257,893円</t>
  </si>
  <si>
    <t>仙台空港官庁部分他9庁舎における電力供給単価契約
520,228ｋｗｈほか</t>
  </si>
  <si>
    <t>支出負担行為担当官
東京税関総務部長
鈴木　恭人
東京都江東区青海２－７－１１
ほか１５官署</t>
  </si>
  <si>
    <t>株式会社F-Power
東京都港区芝浦３－１－２１</t>
  </si>
  <si>
    <t>基本料金
＠939.4円ほか</t>
  </si>
  <si>
    <t>単価契約
予定調達総額
35,796,942円
分担契約・分担予定額
17,577,503円</t>
  </si>
  <si>
    <t xml:space="preserve">令和2年度　大井出張所における現金等運搬警備業務
241回
</t>
  </si>
  <si>
    <t>支出負担行為担当官
東京税関総務部長
鈴木　恭人
東京都江東区青海２－７－１１</t>
  </si>
  <si>
    <t>綜合警備保障株式会社
東京都港区元赤坂１－６－６</t>
  </si>
  <si>
    <t>＠16,170円</t>
  </si>
  <si>
    <t>単価契約
予定調達総額
3,896,970円</t>
  </si>
  <si>
    <t>貴金属等保管及び運搬警備業務（単価契約）
140容器　ほか</t>
  </si>
  <si>
    <t>支出負担行為担当官
東京税関総務部長　
鈴木　恭人
東京都江東区青海２－７－１１</t>
  </si>
  <si>
    <t>センチュリー株式会社
東京都文京区千駄木１－２３－６</t>
  </si>
  <si>
    <t>＠616円　ほか</t>
  </si>
  <si>
    <t>単価契約
予定調達総額
4,960,560円</t>
  </si>
  <si>
    <t>令和2年度 羽田空港税関入国検査場案内等業務委託（単価契約）　　一式</t>
  </si>
  <si>
    <t>株式会社ＴＥＩ
東京都港区芝公園２－１１－１３</t>
  </si>
  <si>
    <t>＠2,024円　ほか</t>
  </si>
  <si>
    <t>単価契約
予定調達総額
31,900,000円</t>
  </si>
  <si>
    <t xml:space="preserve">令和2年度　東京税関コンテナ検査センター及び
東京税関城南島コンテナ検査センター車両誘導等業務委託（単価契約）　　一式
</t>
  </si>
  <si>
    <t>株式会社イー・アール
茨城県龍ヶ崎市佐貫３－１１－１４</t>
  </si>
  <si>
    <t>＠1,980円</t>
  </si>
  <si>
    <t xml:space="preserve">単価契約
予定調達総額
27,906,120円
</t>
  </si>
  <si>
    <t>令和2年度　東京税関新潟コンテナ検査センター車両誘導等業務委託（単価契約）　　一式</t>
  </si>
  <si>
    <t>株式会社YARUSHIKA
新潟県新潟市中央区下所島２－８－１４</t>
  </si>
  <si>
    <t>＠990円</t>
  </si>
  <si>
    <t xml:space="preserve">単価契約
予定調達総額
4,541,625円
</t>
  </si>
  <si>
    <t>令和2年度　国際郵便物税関検査装置の保守請負契約　　一式</t>
  </si>
  <si>
    <t>三機工業株式会社
東京都中央区明石町８－１</t>
  </si>
  <si>
    <t>令和2年度各種印刷物の調達
東京税関パンフレット22,000部　ほか65品目</t>
  </si>
  <si>
    <t>株式会社ミニカラー
東京都千代田区神田佐久間町３－２３</t>
  </si>
  <si>
    <t>令和2年度　健康診断業務（採用時健康診断、VDT健康診断）　一式</t>
  </si>
  <si>
    <t>支出負担行為担当官
東京税関総務部長
鈴木　恭人
東京都江東区青海２－７－１１</t>
  </si>
  <si>
    <t>医療法人社団日健会
東京都江東区亀戸６－５６－１５</t>
  </si>
  <si>
    <t>＠990円　ほか</t>
  </si>
  <si>
    <t>単価契約
予定調達総額
1,964,215円</t>
  </si>
  <si>
    <t>令和2年度　トナーカートリッジ等の調達
TS30B 46個　ほか136品目</t>
  </si>
  <si>
    <t>＠16,456円　ほか</t>
  </si>
  <si>
    <t>単価契約
予定調達総額
10,548,879円</t>
  </si>
  <si>
    <t>令和2年度　貨物等運搬契約
842件　ほか153項目</t>
  </si>
  <si>
    <t>日本通運株式会社
東京都港区東新橋１－９－３</t>
  </si>
  <si>
    <t>＠660円　ほか</t>
  </si>
  <si>
    <t>単価契約
予定調達総額
2,955,709円</t>
  </si>
  <si>
    <t>令和2年度　定期健康診断業務　
一式</t>
  </si>
  <si>
    <t>＠55,000円　ほか</t>
  </si>
  <si>
    <t>単価契約
予定調達総額
10,951,402円</t>
  </si>
  <si>
    <t>令和2年度　麻薬探知犬飼料の調達（単価契約）
麻薬探知犬飼料a377袋　
ほか3品目</t>
  </si>
  <si>
    <t>ミズノ株式会社
東京都大田区萩中３－６－４</t>
  </si>
  <si>
    <t>＠6,006円　ほか</t>
  </si>
  <si>
    <t xml:space="preserve">単価契約
予定調達総額
3,817,000円
</t>
  </si>
  <si>
    <t>令和2年度　麻薬探知犬の飼育管理及びダミー作成の業務委託（成田）
平日業務委託（10h）486人日　ほか2項目</t>
  </si>
  <si>
    <t>株式会社MILANコーポレーション
千葉県成田市十余三２３－１８</t>
  </si>
  <si>
    <t>＠19,800円　ほか</t>
  </si>
  <si>
    <t xml:space="preserve">単価契約
予定調達総額
17,886,000円
</t>
  </si>
  <si>
    <t>令和2年度　麻薬探知犬の飼育管理業務委託（羽田）
飼育管理業務①（3h）122回　ほか1項目</t>
  </si>
  <si>
    <t>株式会社フロントベル
埼玉県越谷市谷中町４－１７０</t>
  </si>
  <si>
    <t>＠8,250円　ほか</t>
  </si>
  <si>
    <t xml:space="preserve">単価契約
予定調達総額
2,013,000円
</t>
  </si>
  <si>
    <t>令和2年度　電離放射線（X線）被曝線量測定業務委託（単価契約）
X線装置装着用3179件　
ほか2品目</t>
  </si>
  <si>
    <t>株式会社千代田テクノル
東京都文京区湯島１－７－１２</t>
  </si>
  <si>
    <t>＠440円　ほか</t>
  </si>
  <si>
    <t>単価契約
予定調達総額
1,578,808円</t>
  </si>
  <si>
    <t>令和2年度　分析消耗品の調達（単価契約）
サンプル瓶（型式PS-15 50本入）224箱
ほか88品目</t>
  </si>
  <si>
    <t>キヨス薬品株式会社
東京都中央区日本橋浜町３－３４－８</t>
  </si>
  <si>
    <t>＠2,288円ほか</t>
  </si>
  <si>
    <t>単価契約
予定調達総額
3,697,617円</t>
  </si>
  <si>
    <t>令和2年度　遠隔操作カメラの賃貸借（単価契約）
令和2年4月1日～令和3年3月31日</t>
  </si>
  <si>
    <t>株式会社ノビタス
神奈川県横浜市港北区新横浜３－１７－５</t>
  </si>
  <si>
    <t>＠2,200円　ほか</t>
  </si>
  <si>
    <t>単価契約
予定調達総額
5,853,650円</t>
  </si>
  <si>
    <t>令和2年度衛生用消耗品の調達（単価契約）
トイレットペーパー24,180巻　ほか4点</t>
  </si>
  <si>
    <t>支出負担行為担当官
東京税関総務部長
鈴木　恭人
東京都江東区青海２－７－１１
ほか７官署</t>
  </si>
  <si>
    <t>オイラー株式会社
東京都練馬区小竹町１－１０－１</t>
  </si>
  <si>
    <t>　＠63.25円　ほか</t>
  </si>
  <si>
    <t>単価契約
予定調達総額
2,181,217円
（B）
分担契約・分担予定額
1,257,361円</t>
  </si>
  <si>
    <t>令和2年度クリーニング（単価契約）
作業衣（上衣）10,014着　
ほか9点</t>
  </si>
  <si>
    <t>有限会社南白山クリーニング
東京都町田市金森２－１５－２４</t>
  </si>
  <si>
    <t>＠330円　ほか</t>
  </si>
  <si>
    <t>単価契約
予定調達総額
7,401,933円</t>
  </si>
  <si>
    <t>令和2年度コピー用紙の調達（単価契約）
A4（2,500枚/箱）11,728箱　
ほか3品目</t>
  </si>
  <si>
    <t>支出負担行為担当官
東京税関総務部長
鈴木　恭人
東京都江東区青海２－７－１１
ほか１官署</t>
  </si>
  <si>
    <t>株式会社マルハチ
神奈川県横浜市鶴見区鶴見中央４－２－１４</t>
  </si>
  <si>
    <t>＠1,540円　ほか</t>
  </si>
  <si>
    <t>単価契約
予定調達総額
18,594,037円
分担契約・分担予定金額
12,718,937円</t>
  </si>
  <si>
    <t>自動車燃料油の調達
レギュラーガソリン126,000ℓ
ほか1品目</t>
  </si>
  <si>
    <t>株式会社サントーコー
神奈川県横浜市神奈川区鶴屋町２－２１－１</t>
  </si>
  <si>
    <t>＠134.2円/ℓほか</t>
  </si>
  <si>
    <t>単価契約・予定調達総額
17,566,440円</t>
  </si>
  <si>
    <t>羽田空港官庁施設清掃業務
一式</t>
  </si>
  <si>
    <t>支出負担行為担当官
東京税関総務部長
鈴木　恭人
東京都江東区青海２－７－１１
ほか４官署</t>
  </si>
  <si>
    <t>日本空港テクノ株式会社
東京都大田区羽田空港３－３－２</t>
  </si>
  <si>
    <t>分担契約・契約総額
66,976,800円
(B)</t>
  </si>
  <si>
    <t>羽田空港官庁施設警備業務
一式</t>
  </si>
  <si>
    <t>株式会社MSK
千葉県千葉市稲毛区稲毛東毛東３－６－１５川治ビル３Ｆ</t>
  </si>
  <si>
    <t>分担契約・契約総額
52,360,000円
(B)</t>
  </si>
  <si>
    <t>東京港湾合同庁舎等における廃棄物処理委託契約
一般廃棄物44,300kg
ほか5品目</t>
  </si>
  <si>
    <t>支出負担行為担当官
東京税関総務部長
鈴木　恭人
東京都江東区青海２－７－１１
ほか６官署</t>
  </si>
  <si>
    <t>株式会社樽味商会
東京都葛飾区小菅２－８－１７</t>
  </si>
  <si>
    <t>＠24.2円/kgほか</t>
  </si>
  <si>
    <t>単価契約・予定調達総額2,660,570円
分担契約・分担予定額
2,170,902円
（B）</t>
  </si>
  <si>
    <t xml:space="preserve">新潟空港国際線旅客ターミナルビル清掃業務
一式
</t>
  </si>
  <si>
    <t>新潟交友事業株式会社
新潟県新潟市東区材木町１－４６</t>
  </si>
  <si>
    <t>分担契約・契約総額
2,882,000円
(B)</t>
  </si>
  <si>
    <t xml:space="preserve">
新潟税関支署東港出張所清掃業務
一式</t>
  </si>
  <si>
    <t>株式会社サン・ビルサービス
新潟県新潟市東区河渡本町８－２４</t>
  </si>
  <si>
    <t>東京航空貨物出張所及び麻薬探知犬訓練センター室清掃業務
一式</t>
  </si>
  <si>
    <t xml:space="preserve">東京税関宿舎・寮管理業務
一式
</t>
  </si>
  <si>
    <t>株式会社東洋ジービー
東京都江東区佐賀１－１－６</t>
  </si>
  <si>
    <t xml:space="preserve">大井出張所及び晴海庁舎清掃業務
一式
</t>
  </si>
  <si>
    <t>立川出張所横田旅具検査場清掃業務
一式</t>
  </si>
  <si>
    <t>株式会社須田ビルメンテナンス
東京都立川市砂川町４－２４－１３</t>
  </si>
  <si>
    <t>東京国際空港IDカード発行業務委託
一式</t>
  </si>
  <si>
    <t>トッパン・フォームズ株式会社
東京都港区東新橋１－７－３</t>
  </si>
  <si>
    <t>分担契約・契約総額
60,060,000円</t>
  </si>
  <si>
    <t>東京国際空港IDカード管理システム保守請負業務委託
一式</t>
  </si>
  <si>
    <t>八洲電機株式会社
東京都港区新橋３－１－１</t>
  </si>
  <si>
    <t>分担契約・契約総額
9,570,000円</t>
  </si>
  <si>
    <t>前橋地方合同庁舎清掃業務</t>
  </si>
  <si>
    <t>支出負担行為担当官
東京税関総務部長
鈴木　恭人
東京都江東区青海２－７－１１
ほか８官署</t>
  </si>
  <si>
    <t>株式会社アメニティジャパン
茨城県水戸市元台町１５２６</t>
  </si>
  <si>
    <t>分担契約・契約総額
14,663,000円</t>
  </si>
  <si>
    <t>前橋地方合同庁舎警備業務</t>
  </si>
  <si>
    <t>日本美装株式会社
埼玉県さいたま市浦和区常盤９－１４－６</t>
  </si>
  <si>
    <t>分担契約・契約総額
33,000,000円</t>
  </si>
  <si>
    <t>前橋地方合同庁舎施設管理業務</t>
  </si>
  <si>
    <t>新生ビルテクノ株式会社
東京都文京区千駄木３－５０－１３</t>
  </si>
  <si>
    <t>分担契約・契約総額
78,430,000円</t>
  </si>
  <si>
    <t>山形地方合同庁舎ほか７庁自家用電気工作物保安管理業務</t>
  </si>
  <si>
    <t>支出負担行為担当官
東京税関総務部長
鈴木　恭人
東京都江東区青海２－７－１１
ほか１５官署</t>
  </si>
  <si>
    <t>株式会社山形環境エンジニアリング
山形県寒河江市高田３－１１０－１</t>
  </si>
  <si>
    <t>分担契約・契約総額
1,540,000円</t>
  </si>
  <si>
    <t>九段第3合同庁舎・千代田区役所本庁舎産業廃棄物処理業務</t>
  </si>
  <si>
    <t>支出負担行為担当官
東京税関総務部長
鈴木　恭人
東京都江東区青海２－７－１１
ほか７官署</t>
  </si>
  <si>
    <t>大谷清運株式会社
東京都葛飾区水元１－３－１３</t>
  </si>
  <si>
    <t>＠110円/kgほか</t>
  </si>
  <si>
    <t>単価契約・予定調達総額
2,665,000円
分担契約・分担予定額
94,850円</t>
  </si>
  <si>
    <t>九段第3合同庁舎19階電算機室UPS（無停電電源装置）保守
一式</t>
  </si>
  <si>
    <t>支出負担行為担当官
東京税関総務部長
鈴木　恭人　
東京都江東区青海２－７－１１</t>
  </si>
  <si>
    <t>富士電機株式会社
神奈川県川崎市川崎区田辺新田１－１</t>
  </si>
  <si>
    <t>羽田空港官庁施設設備管理（設備保守・運転監視）業務
一式</t>
  </si>
  <si>
    <t>支出負担行為担当官
東京税関総務部長
鈴木　恭人　
東京都江東区青海２－７－１１
ほか４官署</t>
  </si>
  <si>
    <t>ヒューマン建物管理協同組合
東京都新宿区百人町３－１－６</t>
  </si>
  <si>
    <t>分担契約・契約総額
162,800,000円
(B)</t>
  </si>
  <si>
    <t>新潟空港ターミナルビル官庁専有部分空調設備等保守
一式</t>
  </si>
  <si>
    <t>分担契約・契約総額
2,566,300円
(B)</t>
  </si>
  <si>
    <t>令和2年度船舶用免税軽油の調達（区分1・監視艇「あさひ」用・JIS　K2204）
109KL</t>
  </si>
  <si>
    <t>株式会社神奈川アポロイル
神奈川県川崎市川崎区浅田１－１１－１０　</t>
  </si>
  <si>
    <t>＠72.0円／L</t>
  </si>
  <si>
    <t xml:space="preserve">単価契約・予定調達総額8,632,800円
</t>
  </si>
  <si>
    <t>令和2年度船舶用免税軽油の調達（区分2・監視艇「つばさ」用・JIS　K2204）
344KL</t>
  </si>
  <si>
    <t>新商株式会社
新潟県新潟市中央区竜が島１－４－３－７</t>
  </si>
  <si>
    <t>＠55.8円／L</t>
  </si>
  <si>
    <t>単価契約・予定調達総額
21,114,720円</t>
  </si>
  <si>
    <t>通関事務総合データ通信システム（WEB会議室サービス）　
一式</t>
  </si>
  <si>
    <t>伊藤忠テクノソリューションズ株式会社
東京都千代田区霞が関３－２－５</t>
  </si>
  <si>
    <t>令和2年度 ウイルス対策ソフトウェアの調達　
一式</t>
  </si>
  <si>
    <t>令和2年度 書籍等仕分梱包運搬業務　
3,115箱</t>
  </si>
  <si>
    <t>協新流通デベロッパー株式会社
東京都江東区三好４－７－２０</t>
  </si>
  <si>
    <t>＠640円ほか</t>
  </si>
  <si>
    <t>単価契約・予定調達総額
2,431,946円</t>
  </si>
  <si>
    <t>令和2年度　定期刊行物「関税週報」ほかの購入
関税週報29,640部　ほか4品目</t>
  </si>
  <si>
    <t>全国官報販売協同組合
東京都千代田区霞が関１－４－１</t>
  </si>
  <si>
    <t>14,346,636
（A）</t>
  </si>
  <si>
    <t>＠220円ほか</t>
  </si>
  <si>
    <t>95.0%
(B/A×100)</t>
  </si>
  <si>
    <t>単価契約・予定調達総額
13,633,400円
(B)
分担契約・分担予定額12,181,840円</t>
  </si>
  <si>
    <t>令和2年度　インターネットを使用した船舶データ情報検索サービスの提供　
一式</t>
  </si>
  <si>
    <t>コーンズ・アンド・カンパニー・リミテッド
東京都港区芝３－５－１</t>
  </si>
  <si>
    <t>令和2年度　輸出入・港湾関連情報処理システム用OCR納付書等の印刷
通関情報総合判定システム（COMTIS機能）用OCR納付書　2,028,000枚　ほか3品目</t>
  </si>
  <si>
    <t>株式会社阿部紙工
福島県福島市庄野字柿場１－１１</t>
  </si>
  <si>
    <t>＠2.82円ほか</t>
  </si>
  <si>
    <t>単価契約・予定調達総額
8,828,864円</t>
  </si>
  <si>
    <t>電波時計等の購入
電波時計等
1,938式</t>
  </si>
  <si>
    <t>支出負担行為担当官
東京税関総務部長
鈴木　恭人
東京都江東区青海２－７－１１
ほか３官署</t>
  </si>
  <si>
    <t>＠7,700円</t>
  </si>
  <si>
    <t>単価契約・予定調達総額
14,922,600円
分担契約・分担予定額
908,600円</t>
  </si>
  <si>
    <t>令和2年度　携帯品・別送品申告書等の印刷製本
携帯品・別送品申告書（和文）　35,989,000枚　ほか10品目</t>
  </si>
  <si>
    <t>ナカバヤシ株式会社
大阪府大阪市中央区北浜東１-２０</t>
  </si>
  <si>
    <t>＠0.539円ほか</t>
  </si>
  <si>
    <t>単価契約・予定調達総額
58,013,693円</t>
  </si>
  <si>
    <t>消費税免税販売手続の電子化等に伴う第4次通関情報総合判定システム（第4次CIS）のアプリケーションプログラム保守業務等（運用技術支援）
一式</t>
  </si>
  <si>
    <t>株式会社エヌ・ティ・ティ・データ
東京都江東区豊洲３－３－３</t>
  </si>
  <si>
    <t>税関情報総合提供システム（JCIS）の保守（運用技術支援業務）
一式</t>
  </si>
  <si>
    <t>富士通株式会社
神奈川県川崎市中原区上小田中４－１－１</t>
  </si>
  <si>
    <t>成田地区衛生消耗品の調達（単価契約）
トイレットペーパー28,940巻ほか5品目</t>
  </si>
  <si>
    <t>分任支出負担行為担当官
東京税関成田税関支署長
神例　高章
千葉県成田市古込字古込１－１
ほか３官署</t>
  </si>
  <si>
    <t>株式会社秋葉商店
千葉県茂原市小林１９７８－２９</t>
  </si>
  <si>
    <t>3,334,767
（A)</t>
  </si>
  <si>
    <t>＠62.15円/巻
ほか</t>
  </si>
  <si>
    <t>97.1%
（B/A×100）</t>
  </si>
  <si>
    <t>単価契約
予定調達総額
3,240,374円
（B)
分担契約
分担予定額
2,123,417円</t>
  </si>
  <si>
    <t>成田空港合同庁舎設備保守
一式</t>
  </si>
  <si>
    <t>株式会社成田空港美整社
千葉県成田市取香５２９－６３</t>
  </si>
  <si>
    <t>分担契約
契約総額
9,790,000円
（B)</t>
  </si>
  <si>
    <t>成田空港PTB諸設備保守
一式</t>
  </si>
  <si>
    <t>分任支出負担行為担当官
東京税関成田税関支署長
神例　高章
千葉県成田市古込字古込１－１</t>
  </si>
  <si>
    <t>株式会社成田エアポートテクノ
千葉県成田市古込字古込１－１</t>
  </si>
  <si>
    <t>成田空港合同庁舎警備業務
一式</t>
  </si>
  <si>
    <t>株式会社ＭＳＫ
千葉県千葉市稲毛区稲毛東３－６－１５</t>
  </si>
  <si>
    <t>分担契約
契約総額
18,645,000円
（B)</t>
  </si>
  <si>
    <t>成田国際空港地区清掃業務　
一式</t>
  </si>
  <si>
    <t>分任支出負担行為担当官
東京税関成田税関支署長
神例　高章
千葉県成田市古込字古込１－１
ほか４官署</t>
  </si>
  <si>
    <t>分担契約
契約総額
202,014,786円
（B)</t>
  </si>
  <si>
    <t>令和2年度クリーニングの単価契約
シーツ10,839枚
ほか3品目</t>
  </si>
  <si>
    <t>社会福祉法人実のりの会
千葉県八千代市小池４１２－３</t>
  </si>
  <si>
    <t>＠187.0円/枚ほか</t>
  </si>
  <si>
    <t xml:space="preserve">単価契約・予定調達総額
2,429,933円
</t>
  </si>
  <si>
    <t>令和2年度警備輸送業務（単価契約）
245回</t>
  </si>
  <si>
    <t>＠20,460円/1回</t>
  </si>
  <si>
    <t xml:space="preserve">単価契約・予定調達総額
5,012,700円
</t>
  </si>
  <si>
    <t>成田国際空港税関旅具検査場案内等業務委託（単価契約）
令和2年4月1日～令和3年3月31日</t>
  </si>
  <si>
    <t>株式会社ＴＥＩ
東京都港区芝公園２－１１－１３－５０５</t>
  </si>
  <si>
    <t>＠1,749円/時間</t>
  </si>
  <si>
    <t xml:space="preserve">単価契約・予定調達総額
90,012,285円
</t>
  </si>
  <si>
    <t>令和2年度　税関LAN用トナーカートリッジ等の調達（単価契約）
トナーカートリッジSP6400S　2,204箱　ほか14品目</t>
  </si>
  <si>
    <t>富士電機ＩＴソリューション株式会社
東京都千代田区外神田６－１５－１２</t>
  </si>
  <si>
    <t>＠41,470円ほか</t>
  </si>
  <si>
    <t>単価契約・予定調達総額
181,747,313円</t>
  </si>
  <si>
    <t>令和2年度　安全靴の調達（単価契約）
1,333足</t>
  </si>
  <si>
    <t>株式会社穂高商事
神奈川県横浜市中区北仲通３－３４－２</t>
  </si>
  <si>
    <t>＠3,320円</t>
  </si>
  <si>
    <t>単価契約・予定調達総額
4,868,116円</t>
  </si>
  <si>
    <t>令和2年度　通関事務総合データ通信システム（税関LAN）における複合機認証印刷用機器の調達　
1,252台</t>
  </si>
  <si>
    <t>RPAソフトウェアの導入及び導入に係る支援の調達
一式</t>
  </si>
  <si>
    <t>支出負担行為担当官代理
東京税関総務部次長
遠山　亨司
東京都江東区青海２－７－１１</t>
  </si>
  <si>
    <t>令和2年度　外郵業務用各種印刷物等の印刷製本
国際郵便物課税通知書
666,000枚　ほか18品目</t>
  </si>
  <si>
    <t>木場フォーム印刷株式会社
石川県小松市犬丸町丙２５</t>
  </si>
  <si>
    <t>令和2年度　税関職員用検査着の調達
男子夏上衣356着　ほか11品目</t>
  </si>
  <si>
    <t>東興産業株式会社
東京都中央区日本橋蛎殻町１－３６－２</t>
  </si>
  <si>
    <t>第4次通関情報総合判定システムハードウェア更改及び移行等に係る工程管理業務支援
一式</t>
  </si>
  <si>
    <t>株式会社三菱総合研究所
東京都千代田区永田町２－１０－３</t>
  </si>
  <si>
    <t>一般競争入札
（総合評価方式）</t>
  </si>
  <si>
    <t>第5次通関情報総合判定システムの調達に係る業務支援
一式</t>
  </si>
  <si>
    <t>令和元年度（補正予算）　デジタル・フォレンジック機器導入に伴う解析用ソフトウェアの調達　一式</t>
  </si>
  <si>
    <t>株式会社ワイ・イー・シー
東京都町田市南町田３－４４－４５</t>
  </si>
  <si>
    <t>第4次通関情報総合判定ステム（第4次CIS）のハードウェア更改に伴うアプリケーションプログラムの移行等
一式</t>
  </si>
  <si>
    <t>第4次通関情報総合判定システム（第4次CIS）のハードウェア更改に伴うハードウェア賃貸借及び保守
令和3年10月1日～令和7年3月31日</t>
  </si>
  <si>
    <t>令和2年度文具類の調達（単価契約）
オープン個別フォルダ（B4）171冊　
ほか280品目</t>
  </si>
  <si>
    <t>18,536,564
（A）</t>
  </si>
  <si>
    <t>＠4,021.6円　ほか</t>
  </si>
  <si>
    <t>90.5%
（B/A×100）</t>
  </si>
  <si>
    <t>単価契約
予定調達総額
16,793,764円
（B）
分担契約・分担予定金額
10,931,505円</t>
  </si>
  <si>
    <t>第4次通関情報総合判定システム（第4次CIS）のプログラム変更
一式</t>
  </si>
  <si>
    <t>令和2年度　税関職員用制帽の調達
男子用制帽352個ほか1品目</t>
  </si>
  <si>
    <t>甲株式会社
東京都千代田区外神田３－８－１３</t>
  </si>
  <si>
    <t>令和2年度　税関職員用冬制服の調達
男子上衣413着ほか4品目</t>
  </si>
  <si>
    <t>新陽株式会社
東京都中央区日本橋室町４－３－５</t>
  </si>
  <si>
    <t>図書「関税分類例規集追録38号」の購入
1,829冊</t>
  </si>
  <si>
    <t>株式会社かんぽう
大阪府大阪市西区江戸堀１－２－１４</t>
  </si>
  <si>
    <t>同種の他の契約の予定価格を類推されるおそれがあるため公表しない</t>
  </si>
  <si>
    <t>分担契約
契約総額
2,283,506円
 (B)</t>
  </si>
  <si>
    <t>令和元年度（補正予算）　デジタル・フォレンジック機器導入に伴う書き込み防止装置等の調達
一式</t>
  </si>
  <si>
    <t>株式会社フォーカスシステムズ
東京都品川区東五反田２－７－８</t>
  </si>
  <si>
    <t>コンテナ貨物大型X線検査装置の更新
令和3年6月1日～令和7年3月31日</t>
  </si>
  <si>
    <t>株式会社IHI検査計測
東京都品川区南大井６－２５－３
株式会社IHIファイナンスサポート
東京都千代田区神田練塀町３</t>
  </si>
  <si>
    <t>4010701000913
4010001124611</t>
  </si>
  <si>
    <t>税関検査場電子申告ゲートの調達　
36式</t>
  </si>
  <si>
    <t>日本電気株式会社
東京都港区芝５－７－１</t>
  </si>
  <si>
    <t>通関事務総合データ通信システムの更改（周辺機器等）　
一式</t>
  </si>
  <si>
    <t>富士電機ITソリューション株式会社
東京都千代田区外神田６－１５－１２</t>
  </si>
  <si>
    <t>東京税関麻薬探知犬訓練センター構内草刈等
一式</t>
  </si>
  <si>
    <t>株式会社グリーンテック
神奈川県藤沢市打戻１８３３</t>
  </si>
  <si>
    <t>令和2年度　白灯油の調達（東京地区）</t>
  </si>
  <si>
    <t>支出負担行為担当官
東京税関総務部長
鈴木　恭人
東京都江東区青海２－７－１１
ほか６官署</t>
  </si>
  <si>
    <t>久良岐屋石油株式会社
神奈川県横浜市港北区小机町２５６１　　　　　　　　　　　　</t>
  </si>
  <si>
    <t>7,656,000
(A)</t>
  </si>
  <si>
    <t>@43.4円/Ｌ
ほか</t>
  </si>
  <si>
    <t>93.2%
(B/A×100)</t>
  </si>
  <si>
    <t>東京税関什器類調達及び既設什器移設請負業務　パーソナルロッカーA 5台　
ほか15品目</t>
  </si>
  <si>
    <t>支出負担行為担当官
東京税関総務部長
鈴木　恭人
東京都江東区青海２－７－１１</t>
  </si>
  <si>
    <t>株式会社オフィスランド
東京都大田区萩中３－１２－１２</t>
  </si>
  <si>
    <t>ボールペン等の購入　2,447セット</t>
  </si>
  <si>
    <t>支出負担行為担当官
東京税関総務部長
鈴木　恭人
東京都江東区青海２－７－１１
ほか３官署</t>
  </si>
  <si>
    <t>佐川印刷株式会社
京都府向日市森本町戌亥５－３</t>
  </si>
  <si>
    <t>同種の他の契約の予定価格を類推させる恐れがあるため公表しない</t>
  </si>
  <si>
    <t>単価契約・予定調達総額
20,927,967円
分担契約・分担予定額
2,471,672円</t>
  </si>
  <si>
    <t>令和2年度　特別定期健康診断業務（特定有害物質取扱者等）　
一式</t>
  </si>
  <si>
    <t>医療法人社団彩新会
東京都江東区青海２－５－１０</t>
  </si>
  <si>
    <t>＠3,850円/人ほか</t>
  </si>
  <si>
    <t>令和2年度　不正薬物・爆発物探知装置等の調達　
4式</t>
  </si>
  <si>
    <t>株式会社日立ハイテクソリューションズ
東京都港区虎ノ門１－１７－１</t>
  </si>
  <si>
    <t>令和2年度　車載式不正薬物・爆発物探知装置の調達　
2式</t>
  </si>
  <si>
    <t>令和2年度　自動体外式除細動器等の調達
自動体外式除細動器
14台　ほか4品目</t>
  </si>
  <si>
    <t>広友サービス株式会社
東京都港区赤坂１－４－１７</t>
  </si>
  <si>
    <t>令和2年度　出力固定式Ｘ線貨物検査装置の調達及びその保守業務　
5式</t>
  </si>
  <si>
    <t>加賀ソルネット株式会社
東京都中央区八丁堀３－２７－１０</t>
  </si>
  <si>
    <t>令和2年度　出力可変式Ｘ線貨物検査装置の調達及びその保守業務　
6式</t>
  </si>
  <si>
    <t>令和2年度　羽田空港貨物合同庁舎における電気の需給
866,701kwhほか</t>
  </si>
  <si>
    <t>支出負担行為担当官
東京税関総務部長
鈴木　恭人
東京都江東区青海２－７－１１
ほか３官署</t>
  </si>
  <si>
    <t>東京国際エアカーゴターミナル株式会社
東京都大田区羽田空港２－６－３</t>
  </si>
  <si>
    <t>東京国際空港貨物地区における電気の供給については、左記業者が一括して行っており、契約相手方が特定され競争を許さないことから、会計法第29条の3第4項に該当するため。（根拠区分：二（ロ））</t>
  </si>
  <si>
    <t>22,213,545
(A)</t>
  </si>
  <si>
    <t>＠25.63円kwh</t>
  </si>
  <si>
    <t>100%
(B/A×100)</t>
  </si>
  <si>
    <t xml:space="preserve">単価契約
予定調達総額
22,213,545円(B)
分担契約・分担予定額
12,989,319円
</t>
  </si>
  <si>
    <t>令和2年度　東京国際空港国際線旅客地区等維持管理契約　一式</t>
  </si>
  <si>
    <t>支出負担行為担当官
東京税関総務部長
鈴木　恭人
東京都江東区青海２－７－１１
ほか４官署</t>
  </si>
  <si>
    <t>東京国際空港ターミナル株式会社
東京都大田区羽田空港２－６－５</t>
  </si>
  <si>
    <t>289,940,187
(A)</t>
  </si>
  <si>
    <t>＠3.11円/MJほか</t>
  </si>
  <si>
    <t>単価契約
予定調達総額
289,940,187円(B)
分担契約・分担予定額
169,713,431円</t>
  </si>
  <si>
    <t>令和2年度　東京国際空港第2ターミナルビル国際線施設維持管理契約　一式</t>
  </si>
  <si>
    <t>日本空港ビルデング株式会社
東京都大田区羽田空港３－３－２</t>
  </si>
  <si>
    <t>205,130,712
(A)</t>
  </si>
  <si>
    <t>＠190円/㎥ほか</t>
  </si>
  <si>
    <t>単価契約
予定調達総額
205,130,712円(B)
分担契約・分担予定額
80,492,903円</t>
  </si>
  <si>
    <t>令和2年度　羽田空港における上下水道使用契約　一式</t>
  </si>
  <si>
    <t>空港施設株式会社
東京大田区羽田空港１－６－５</t>
  </si>
  <si>
    <t>31,547,310
(A)</t>
  </si>
  <si>
    <t>＠268.4円ほか</t>
  </si>
  <si>
    <t>単価契約
予定調達総額
31,547,310円(B)
分担契約・分担予定額
20,841,951円</t>
  </si>
  <si>
    <t>令和2年度　東京港湾合同庁舎における熱媒の需給契約
冷水：6,495,700MJ
温水：1,177,200MJ</t>
  </si>
  <si>
    <t>支出負担行為担当官
東京税関総務部長
鈴木　恭人
東京都江東区青海２－７－１１
ほか６官署３団体</t>
  </si>
  <si>
    <t>東京臨海熱供給株式会社
東京都江東区有明３－６－１１</t>
  </si>
  <si>
    <t>東京臨海副都心地区において経済産業大臣の熱供給事業の認可を受けて、熱媒の供給を行っている者は当該1社のみであるため。（根拠区分イ（イ））</t>
  </si>
  <si>
    <t>82,524,395
(A)</t>
  </si>
  <si>
    <t>基本料金
'＠432.3円ほか</t>
  </si>
  <si>
    <t>単価契約
予定調達総額
82,524,395円(B)
分担契約・分担予定額
67,384,101円</t>
  </si>
  <si>
    <t>令和2年度　新潟空港国際線旅客ターミナルビルにおける冷温水及び温水の需給
冷温水：116.8Gcalほか</t>
  </si>
  <si>
    <t>新潟空港ビルディング株式会社
新潟県新潟市東区松浜町３７１０</t>
  </si>
  <si>
    <t>同施設は、官民共有施設であり、管理者である左記業者が、空港開港当初より一括して冷温水を需給しており、契約相手方は同社に限られ、競争を許さないことから、会計法第29条の3第4項に該当するため。（根拠区分二（ロ））</t>
  </si>
  <si>
    <t>4,086,144
(A)</t>
  </si>
  <si>
    <t>単価契約
予定調達総額
4,086,144円(B)
分担契約・分担予定額
3,218,247円</t>
  </si>
  <si>
    <t>令和2年度　官報公告等掲載契約
8,627行　ほか4項目</t>
  </si>
  <si>
    <t>独立行政法人国立印刷局
東京都港区虎ノ門２－２－５</t>
  </si>
  <si>
    <t>官報の編集、印刷及びこれらに付帯する事務は、内閣府より独立行政法人国立印刷局に委任されており、競争を許さないことから会計法第29条の3第4項に該当するため。　根拠区分：（ハ）</t>
  </si>
  <si>
    <t>＠847円　ほか</t>
  </si>
  <si>
    <t>単価契約
予定調達総額
7,307,069円</t>
  </si>
  <si>
    <t>令和2年度  タクシーの供給に関する請負契約
一式</t>
  </si>
  <si>
    <t>東都タクシー無線協同組合
東京都豊島区西池袋５－１３－１３</t>
  </si>
  <si>
    <t>公募を実施し、申し込みのあった者のうち当関の要件を満たす全ての者と契約したものであり、競争を許さないことから会計法29 条の3第4項に該当するため。</t>
  </si>
  <si>
    <t>関東運輸局長の認可を受けた一般旅客自動車運送業の運賃及び料金</t>
  </si>
  <si>
    <t>予定調達総額
1,110,678円</t>
  </si>
  <si>
    <t>令和2年度　タクシーの供給に関する請負契約
一式</t>
  </si>
  <si>
    <t>国際自動車株式会社
東京都台東区橋場２－２０－１３</t>
  </si>
  <si>
    <t>東京無線協同組合
東京都新宿区百人町２－１８－１２</t>
  </si>
  <si>
    <t>帝都自動車交通株式会社
東京都中央区日本橋１－２１－５</t>
  </si>
  <si>
    <t>東京都個人タクシー協同組合
東京都中野区弥生町５－６－６</t>
  </si>
  <si>
    <t>チェッカーキャブ無線協同組合
東京都中央区銀座８－１１－１</t>
  </si>
  <si>
    <t>埠頭監視カメラシステムの賃貸借
令和2年4月1日～令和4年3月31日</t>
  </si>
  <si>
    <t>NECネクサソリューションズ株式会社
東京都港区三田１－４－２８
NECキャピタルソリューション株式会社
東京都港区港南２－１５－３</t>
  </si>
  <si>
    <t>7010401022924
8010401021784</t>
  </si>
  <si>
    <t>令和2年度　カウンセリング業務委託
一式</t>
  </si>
  <si>
    <t>株式会社フィスメック
東京都千代田区内神田２－１５－９</t>
  </si>
  <si>
    <t>＠6,072円　ほか</t>
  </si>
  <si>
    <t>単価契約
予定調達総額
3,716,064円</t>
  </si>
  <si>
    <t>有限会社メディカルハート志津
千葉県佐倉市上志津１６６９－２０３</t>
  </si>
  <si>
    <t>株式会社ヒューマン・タッチ
千葉県船橋市本町７－１０－２</t>
  </si>
  <si>
    <t xml:space="preserve">インターネットを使用した企業情報提供サービスに関する請負契約
11581.9ポイント
</t>
  </si>
  <si>
    <t>株式会社東京商工リサーチ
東京都千代田区大手町１－３－１</t>
  </si>
  <si>
    <t>＠110円</t>
  </si>
  <si>
    <t>単価契約
予定調達総額
1,274,009円</t>
  </si>
  <si>
    <t>インターネットを使用した国際情報及び記事情報の提供に関する請負契約　
一式</t>
  </si>
  <si>
    <t>ダウ・ジョーンズ･ジャパン株式会社
東京都千代田区大手町１－５－１</t>
  </si>
  <si>
    <t>企業情報提供等及び企業情報信用調査報告の提供に関する請負契約　
メンテナンス料金10,001件目～100,000件　ほか15項目</t>
  </si>
  <si>
    <t>株式会社帝国データバンク
東京都港区南青山２－５－２０</t>
  </si>
  <si>
    <t>＠19.8円　ほか</t>
  </si>
  <si>
    <t>単価契約
予定調達総額
12,929,708円</t>
  </si>
  <si>
    <t>インターネットを使用した国別貿易統計情報の提供に関する請負契約　
一式</t>
  </si>
  <si>
    <t>ＩＨＳマークイットジャパン合同会社
東京都中央区京橋３－１－１</t>
  </si>
  <si>
    <t>登記情報提供業務
3,216件　ほか6項目</t>
  </si>
  <si>
    <t>一般財団法人民事法務協会
東京都千代田区内神田１－１３－７</t>
  </si>
  <si>
    <t>電気通信回線による登記情報の提供に関する法律第3条第1項により、登記情報提供業務を行う者を全国に一と限っており、指定法人たる当該契約相手方と契約するものであり、会計法第29条の3第4項に該当するため。　　根拠区分：イ（イ）</t>
  </si>
  <si>
    <t>＠334円　ほか</t>
  </si>
  <si>
    <t>単価契約
予定調達総額
1,163,876円</t>
  </si>
  <si>
    <t>日経テレコン21の利用　
一式</t>
  </si>
  <si>
    <t>支出負担行為担当官
東京税関総務部長
鈴木　恭人
東京都江東区青海２－７－１１
ほか９官署</t>
  </si>
  <si>
    <t>株式会社日本経済新聞社
東京都千代田区大手町１－３－７
日経メディアマーケティング株式会社
東京都千代田区大手町１－３－７</t>
  </si>
  <si>
    <t>3010001033086
7010001025724</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</si>
  <si>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根拠区分：二（ヘ））</t>
  </si>
  <si>
    <t>4,045,380
（A）</t>
  </si>
  <si>
    <t>分担契約
契約総額
4,045,380円
（B）</t>
  </si>
  <si>
    <t>令和2年度 X線貨物検査装置の年間保守請負契約（区分1）
一式</t>
  </si>
  <si>
    <t>株式会社ＩＨＩ検査計測
東京都品川区南大井６－２５－３</t>
  </si>
  <si>
    <t>　＠6,600円　ほか</t>
  </si>
  <si>
    <t>一部単価契約
予定調達総額
59,326,916円</t>
  </si>
  <si>
    <t>令和2年度 X線貨物検査装置の年間保守請負契約（区分2）　
一式</t>
  </si>
  <si>
    <t>Ｓｍｉｔｈｓ　Ｈｅｉｍａｎｎ　ＧｍｂＨ
東京都港区虎ノ門５－１－５</t>
  </si>
  <si>
    <t>　＠2,900,370円　ほか</t>
  </si>
  <si>
    <t>一部単価契約
予定調達総額
17,296,070円</t>
  </si>
  <si>
    <t>令和2年度 X線貨物検査装置の年間保守請負契約（区分3）　
一式</t>
  </si>
  <si>
    <t>イービストレード株式会社
東京都千代田区神田多町２－１</t>
  </si>
  <si>
    <t>　＠1,795,200円　ほか</t>
  </si>
  <si>
    <t>一部単価契約
予定調達総額
17,889,080円</t>
  </si>
  <si>
    <t>電子複合機の賃貸借及び保守契約　一式
令和2年4月1日～令和3年9月30日</t>
  </si>
  <si>
    <t>株式会社リコー
東京都大田区中馬込１－３－６</t>
  </si>
  <si>
    <t xml:space="preserve"> ＠2.75円　ほか</t>
  </si>
  <si>
    <t>一部単価契約
予定調達総額
1,066,676円</t>
  </si>
  <si>
    <t>電子複写機の賃貸借及び保守契約　一式
令和2年4月1日～令和3年9月30日</t>
  </si>
  <si>
    <t>コニカミノルタジャパン株式会社
東京都港区芝浦１－１－１</t>
  </si>
  <si>
    <t>　＠3.3円　ほか</t>
  </si>
  <si>
    <t>一部単価契約
予定調達総額
12,870,936円</t>
  </si>
  <si>
    <t>羽田空港官庁施設塵芥処理
84,900kg</t>
  </si>
  <si>
    <t>株式会社櫻商会
東京都大田区京浜島２－１４－１１</t>
  </si>
  <si>
    <t>羽田空港から排出される一般廃棄物は同空港内の敷地内で処理することとされており、同敷地内で処理施設を所有している唯一の業者であり競争を許さないことから、会計法第29条の3第4項に該当するため。（ロ）</t>
  </si>
  <si>
    <t>3,268,650
（A）</t>
  </si>
  <si>
    <t>＠38.5円/kg</t>
  </si>
  <si>
    <t>単価契約
予定調達総額3,268,650円
分担契約
分担予定額1,775,545円</t>
  </si>
  <si>
    <t>コンテナ検査センター等3庁舎機械警備業務
一式</t>
  </si>
  <si>
    <t>綜合警備保障株式会社
東京都港区元赤坂１－６－６</t>
  </si>
  <si>
    <t>小型乗用自動車の賃貸借契約
4台
令和2年4月1日～令和3年9月30日</t>
  </si>
  <si>
    <t>株式会社トヨタレンタリース神奈川
神奈川県横浜市神奈川区栄町７－１</t>
  </si>
  <si>
    <t>小型乗用自動車の賃貸借契約
2台
令和2年4月1日～令和3年9月30日</t>
  </si>
  <si>
    <t>新潟空港ターミナルビル防災管理業務
一式</t>
  </si>
  <si>
    <t>支出負担行為担当官
東京税関総務部長
鈴木　恭人　
東京都江東区青海２－７－１１
ほか４官署等</t>
  </si>
  <si>
    <t>当該契約は民間部分を含むターミナルビル全体を対象とした三者契約（新潟空港ビルディング㈱、官庁、同社）を締結しており、主たる発注者である新潟空港ビルディング㈱が選定した業者が当該業務を遂行できる唯一の業者であり競争を許さないことから会計法第29条の3第4項に該当する。（根拠区分：二（ロ））</t>
  </si>
  <si>
    <t>分担契約・契約総額
23,690,106円
(B)</t>
  </si>
  <si>
    <t>埼玉方面事務所賃貸借契約
令和2年4月1日～令和3年3月31日</t>
  </si>
  <si>
    <t>さいたま商工会議所
埼玉県さいたま市浦和区高砂３－１７－１５</t>
  </si>
  <si>
    <t>契約目的や行政効率面に照らして契約物件の立地、規模及び態様は、代替の見当たらないものであり、競争を許さないことから会計法第29条の３第４項に該当するため（根拠区分：ロ）。</t>
  </si>
  <si>
    <t>宿舎賃貸借契約
令和2年4月1日～令和3年3月31日</t>
  </si>
  <si>
    <t>新潟県住宅供給公社
新潟県新潟市中央区新光町１５－２</t>
  </si>
  <si>
    <t>保管庫賃貸借契約
令和2年4月1日～令和3年3月31日</t>
  </si>
  <si>
    <t>日本通運株式会社千葉支店
千葉県千葉市中央区今井１－１４－２２</t>
  </si>
  <si>
    <t>X線検査場賃貸借契約
令和2年4月1日～令和3年3月31日</t>
  </si>
  <si>
    <t>ディー・エイチ・エル・ジャパン株式会社
東京都品川区東品川１－３７－８</t>
  </si>
  <si>
    <t>Ｘ線検査場賃貸借契約
令和2年4月1日～令和3年3月31日</t>
  </si>
  <si>
    <t>フェデラルエクスプレスジャパン合同会社
千葉県千葉市美浜区中瀬２－６－１</t>
  </si>
  <si>
    <t>日本通運株式会社東京海外引越支店
東京都品川区東品川５－７－２８</t>
  </si>
  <si>
    <t>ユーピーエス・ジャパン株式会社
東京都港区芝浦４－１３－２３</t>
  </si>
  <si>
    <t>佐渡監視署事務室賃貸借契約
令和2年4月1日～令和3年3月31日</t>
  </si>
  <si>
    <t>両津南埠頭ビル株式会社
新潟県佐渡市両津湊３５３－１</t>
  </si>
  <si>
    <t>東京外郵出張所事務室賃貸借契約
令和2年4月1日～令和3年3月31日</t>
  </si>
  <si>
    <t>日本郵便株式会社東京支社
東京都港区赤坂１－１４－１４</t>
  </si>
  <si>
    <t>新潟支署東港出張所用地使用許可
一式
令和2年4月1日～令和3年3月31日</t>
  </si>
  <si>
    <t>新潟県新潟地域振興局新潟港湾事務所
新潟県新潟市中央区竜が島１－６－３</t>
  </si>
  <si>
    <t>城南島コンテナ検査センター施設用地使用許可一式
令和2年4月1日～令和3年3月31日</t>
  </si>
  <si>
    <t>東京都東京港管理事務所
東京都港区港南３－９－５６</t>
  </si>
  <si>
    <t>令和2年度　航空会社等が旅客予約情報を作成する際に利用するコード情報の提供業務　
一式</t>
  </si>
  <si>
    <t>INTERNATIONAL　AIR　TRANSPORT　ASSOCIATION
８００ Place Victoria、P.O.Box１１３、Montreal、Quebec、Canada</t>
  </si>
  <si>
    <t>行政目的を達成するために不可欠な特定の情報について当該情報を提供することが可能な者から提供を受けるものであることから会計法第29条の3第4項に該当するため。
ニ（へ）</t>
  </si>
  <si>
    <t>旅客データ分析ツールに係るハードウェア等の賃貸借（再リース）
令和2年4月1日～令和3年10月31日</t>
  </si>
  <si>
    <t>東芝デジタルソリューションズ株式会社
神奈川県川崎市幸区堀川町７２－３４</t>
  </si>
  <si>
    <t>令和2年度　出力固定式2方向Ｘ線貨物検査装置の保守業務委託　
一式</t>
  </si>
  <si>
    <t>株式会社IHI検査計測
東京都品川区南大井６－２５－３</t>
  </si>
  <si>
    <t>令和2年度　車載式出力固定式1方向Ｘ線貨物検査装置の保守業務委託　
一式</t>
  </si>
  <si>
    <t>「健康管理支援ソフトウェア」保守業務等　
一式</t>
  </si>
  <si>
    <t>NECネクサソリューションズ株式会社
東京都港区三田１－４－２８</t>
  </si>
  <si>
    <t>通関事務総合データ通信システム（税関WAN）のハードウェア等の賃貸借及び運用管理の調達（継続契約）
令和2年4月1日～令和3年3月31日</t>
  </si>
  <si>
    <t>エヌ・ティ・ティ・コミュニケーションズ株式会社
東京都千代田区大手町２－３－１
東京センチュリー株式会社
東京都千代田区神田練塀町３</t>
  </si>
  <si>
    <t>7010001064648
6010401015821</t>
  </si>
  <si>
    <t>通関事務総合データ通信システム（税関LAN）のハードウェア等の賃貸借及び運用管理等の調達（継続契約）
令和2年4月1日～令和3年3月31日</t>
  </si>
  <si>
    <t>通関事務総合データ通信システムの機器設置及び設定変更等の調達　
一式</t>
  </si>
  <si>
    <t>エヌ・ティ・ティ・コミュニケーションズ株式会社
東京都千代田区大手町２－３－１</t>
  </si>
  <si>
    <t>住宅地図インターネット検索サービスの提供
一式</t>
  </si>
  <si>
    <t>株式会社ゼンリン
福岡県北九州市小倉北区室町１－１－１</t>
  </si>
  <si>
    <t>失効情報連携機能における維持管理業務　
一式</t>
  </si>
  <si>
    <t>株式会社NTTデータ・アイ
東京都新宿区揚場町１－１８</t>
  </si>
  <si>
    <t>携帯情報端末による税関インターネットメール参照サービスの提供業務等の調達　
一式</t>
  </si>
  <si>
    <t>KDDI株式会社
東京都新宿区西新宿２－３－２</t>
  </si>
  <si>
    <t>第4次通関情報総合判定システム（第４次CIS）のハードウェアの賃貸借及び保守
令和2年4月1日～令和3年10月31日</t>
  </si>
  <si>
    <t>第４次通関情報総合判定システム（第4次ＣＩＳ）ミドルウェアの保守
一式</t>
  </si>
  <si>
    <t>通関情報総合判定システム（CIS）追加機能の運用業務（追加機能運用事業者）
一式</t>
  </si>
  <si>
    <t>TISソリューションリンク株式会社
東京都新宿区西新宿６－２２－１</t>
  </si>
  <si>
    <t>税関情報総合提供システム（JCIS）のハードウェア再リース及び保守
令和2年4月1日～令和3年9月30日</t>
  </si>
  <si>
    <t>富士通株式会社
神奈川県川崎市中原区上小田中４－１－１
東京センチュリー株式会社
東京都千代田区神田練塀町３</t>
  </si>
  <si>
    <t>1020001071491
6010401015821</t>
  </si>
  <si>
    <t>PTB共用部分清掃作業
一式</t>
  </si>
  <si>
    <t>分任支出負担行為担当官
東京税関成田税関支署長
神例　高章
千葉県成田市古込字古込１－１
ほか１官署等</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</si>
  <si>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</si>
  <si>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59,400,000
（A）</t>
  </si>
  <si>
    <t>100%
（B/A×100）</t>
  </si>
  <si>
    <t>分担契約
契約総額
59,400,000円
（B)</t>
  </si>
  <si>
    <t>PTB共用部分清掃作業(衛生消耗品)
トイレットペーパー43,437巻ほか1品目</t>
  </si>
  <si>
    <t>3,409,972
（A)</t>
  </si>
  <si>
    <t>＠65円/巻
ほか</t>
  </si>
  <si>
    <t>単価契約
予定調達総額
3,409,972円
（B)
分担契約
分担予定額
579,261円</t>
  </si>
  <si>
    <t>第1・第2・第3PTB中央管理室防災監視業務管理運営費
一式</t>
  </si>
  <si>
    <t>成田国際空港株式会社
千葉県成田市古込字古込１－１</t>
  </si>
  <si>
    <t>成田国際空港株式会社が成田国際空港旅客ターミナルを全館的に保安警備していることから会計法第29条の3第4項に該当するため。(根拠区分：ロ)</t>
  </si>
  <si>
    <t>昇降機設備等（共有）保全業務（2020）
一式</t>
  </si>
  <si>
    <t>40,773,700
（A)</t>
  </si>
  <si>
    <t>分担契約
契約総額
40,773,700円
（B)</t>
  </si>
  <si>
    <t>PTB建築保全業務委託（共有2020）
一式</t>
  </si>
  <si>
    <t>エアポートメンテナンス株式会社
千葉県成田市三里塚字御料牧場１－２</t>
  </si>
  <si>
    <t>29,700,000
（A）</t>
  </si>
  <si>
    <t>分担契約
契約総額
29,700,000円
（B)</t>
  </si>
  <si>
    <t>PTB諸設備保全業務委託（共有2020）
一式</t>
  </si>
  <si>
    <t>103,400,000
（A)</t>
  </si>
  <si>
    <t>分担契約
契約総額
103,400,000円
（B)</t>
  </si>
  <si>
    <t>成田国際空港旅客ターミナルビル受変電施設等の使用料及び維持管理費
一式</t>
  </si>
  <si>
    <t>当該業務を供給できる唯一の業者であることから会計法第29条の3第4項に該当するため。(根拠区分：ロ)</t>
  </si>
  <si>
    <t>契約金額に維持管理費を含む</t>
  </si>
  <si>
    <t>空港内統一IDカード保全業務委託（共有）（2020）
一式</t>
  </si>
  <si>
    <t>分任支出負担行為担当官
東京税関成田税関支署長
神例　高章
千葉県成田市古込字古込１－１
ほか３官署等</t>
  </si>
  <si>
    <t>NAAセーフティサポート株式会社
千葉県成田市古込字古込１－１</t>
  </si>
  <si>
    <t>69,520,000
（A)</t>
  </si>
  <si>
    <t>分担契約
契約総額
69,520,000円
（B)</t>
  </si>
  <si>
    <t>PTB諸設備保全業務委託交換部品（2020）単契
フィルター298点ほか1,034品目</t>
  </si>
  <si>
    <t>9,076,996
（A)</t>
  </si>
  <si>
    <t>＠21,000円/本
ほか</t>
  </si>
  <si>
    <t>単価契約
予定調達総額
9,076,996円
（B)
分担契約
分担予定額
1,998,035円</t>
  </si>
  <si>
    <t>第2PTB害虫等生息調査及び駆除作業（共用部分含む）
一式</t>
  </si>
  <si>
    <t>株式会社環境コントロールセンター
千葉県千葉市中央区宮崎１－２２－１０</t>
  </si>
  <si>
    <t>14,352,633
（A)</t>
  </si>
  <si>
    <t>87,859円
'＠17円/㎡ほか</t>
  </si>
  <si>
    <t>100％
（B/A×100）</t>
  </si>
  <si>
    <t>一部単価契約
予定調達総額
14,352,633円
（B)
分担契約
分担予定額
93,124円</t>
  </si>
  <si>
    <t>一般廃棄物処理作業（共用部分含む）
6,911,052kg</t>
  </si>
  <si>
    <t>株式会社ナリコー
千葉県成田市三里塚光が丘１－１３３１</t>
  </si>
  <si>
    <t>成田国際空港から排出される一般廃棄物を処理できる唯一の業者であることから会計法第29条の3第4項に該当するため。(根拠区分：ロ)</t>
  </si>
  <si>
    <t>294,729,041
（A)</t>
  </si>
  <si>
    <t>＠41.8円/kg</t>
  </si>
  <si>
    <t>単価契約
予定調達総額
294,729,041円
（B)
分担契約
分担予定額
15,059円</t>
  </si>
  <si>
    <t>成田国際空港旅客ターミナルビルの建物及び設備のうち官民共用部分に係る修理、部品取替、保守点検等の契約事務費に関する契約
一式</t>
  </si>
  <si>
    <t>塵芥処理業務
140,200kg</t>
  </si>
  <si>
    <t>5,860,360
（A)</t>
  </si>
  <si>
    <t>単価契約
予定調達総額
5,860,360円
（B)
分担契約
分担予定額
3,430,122円</t>
  </si>
  <si>
    <t>成田空港合同庁舎昇降機保守
一式</t>
  </si>
  <si>
    <t>日本オーチス・エレベータ株式会社関東支店
埼玉県さいたま市大宮区桜木町１－１１－９</t>
  </si>
  <si>
    <t>6,927,090
（A)</t>
  </si>
  <si>
    <t>57.8%
（B/A×100）</t>
  </si>
  <si>
    <t>分担契約
契約総額
4,008,400円
（B)</t>
  </si>
  <si>
    <t>令和２年度フライト情報提供業務　
一式</t>
  </si>
  <si>
    <t>空港情報通信株式会社
千葉県成田市古込字古込１－１</t>
  </si>
  <si>
    <t>成田空港内密輸入防止啓蒙の動画放映業務
一式</t>
  </si>
  <si>
    <t>株式会社グリーンポート・エージェンシー
千葉県成田市古込字古込１－１</t>
  </si>
  <si>
    <t>成田国際空港内における供給および通信網の使用に関する契約
一式</t>
  </si>
  <si>
    <t>当該業務を供給できる唯一の業者であることから会計法第29条の3第4項に該当するため。（ロ）</t>
  </si>
  <si>
    <t>469,197,864円
'＠29.337円/KWｈほか</t>
  </si>
  <si>
    <t>一部単価契約含む
予定調達総額
664,977,543円</t>
  </si>
  <si>
    <t>成田国際空港内における供給に関する契約（共有）
一式</t>
  </si>
  <si>
    <t>23,968,716円
'＠29.337円/KWhほか</t>
  </si>
  <si>
    <t>一部単価契約含む
予定調達総額
46,362,352円</t>
  </si>
  <si>
    <t>税関用到着ボード使用料に関する契約
一式</t>
  </si>
  <si>
    <t xml:space="preserve">成田国際空港第2旅客ターミナルにおける
X線CTスキャン検査装置用BHSコンベアの使用料及び維持管理費に関する契約書　
一式
</t>
  </si>
  <si>
    <t>成田国際空港南部第1官庁ビル建物賃貸借契約
一式
令和2年4月1日～令和3年3月31日</t>
  </si>
  <si>
    <t>成田国際空港南部第1官庁ビル附帯施設の使用に関する契約
一式
令和2年4月1日～令和3年3月31日</t>
  </si>
  <si>
    <t>土地賃貸借契約（成田空港合同庁舎）
一式
令和2年4月1日～令和3年3月31日</t>
  </si>
  <si>
    <t>18,315,449
(A)</t>
  </si>
  <si>
    <t>100%
（B/A×100)</t>
  </si>
  <si>
    <t>分担契約・契約総額
18,315,449円
（Ｂ）</t>
  </si>
  <si>
    <t>建物賃貸借契約（第3貨物ビル・FDX）
一式
令和2年4月1日～令和3年3月31日</t>
  </si>
  <si>
    <t>建物賃貸借契約（増設棟・IACT）
一式
令和2年4月1日～令和3年3月31日</t>
  </si>
  <si>
    <t>国際空港上屋株式会社
千葉県成田市駒井野字天並野２１２１</t>
  </si>
  <si>
    <t>異物の体内隠匿が疑われる入国旅客等に対する画像診断（2PTB）（単価契約）</t>
  </si>
  <si>
    <t>学校法人日本医科大学
東京都文京区千駄木１－１－５</t>
  </si>
  <si>
    <t>厚生労働省告示別表第一「医療報酬点数表」に定める点数に20円を乗じた金額</t>
  </si>
  <si>
    <t xml:space="preserve">単価契約・予定調達総額
2,399,518円
</t>
  </si>
  <si>
    <t>サル保管料　一式
令和2年4月1日～令和2年6月9日</t>
  </si>
  <si>
    <t>佐野運輸株式会社
兵庫県神戸市中央区海岸通３－１－１６</t>
  </si>
  <si>
    <t>＠2,500円ほか</t>
  </si>
  <si>
    <t>単価契約・予定調達総額1,030,508円</t>
  </si>
  <si>
    <t>通関事務総合データ通信システムの更改に伴う第4次通関情報総合判定システム（第4次CIS）のプログラム変更
一式</t>
  </si>
  <si>
    <t>一般競争入札において、再度の入札を実施しても落札者となるべき者がいないことから、会計法第29条の3第5項及び予決令第99条の2に該当するため</t>
  </si>
  <si>
    <t>税関情報総合提供システム（JCIS）における専用回線の提供及び保守
一式</t>
  </si>
  <si>
    <t>第54回通関士試験の試験会場借上（東京都内）　
令和2年5月11日～令和2年10月4日</t>
  </si>
  <si>
    <t>支出負担行為担当官
東京税関総務部長
鈴木　恭人
東京都江東区青海２－７－１１</t>
  </si>
  <si>
    <t>国立大学法人東京大学
東京都文京区本郷７－３－１</t>
  </si>
  <si>
    <t>公募を実施した結果、応募者がいなかったため当局の条件を満たす相手方を選定したものであり、契約価格の競争による相手方の選定を許さず、会計法第29条の3第4項に該当するため。</t>
  </si>
  <si>
    <t>@10,600円　ほか</t>
  </si>
  <si>
    <t>第1PTB害虫等生息調査及び駆除作業（共用部分含む）
一式</t>
  </si>
  <si>
    <t>分任支出負担行為担当官
東京税関成田税関支署長
神例　高章
千葉県成田市古込字古込１－１
ほか１官署等</t>
  </si>
  <si>
    <t>株式会社成田空港美整社
千葉県成田市取香５２９－６３</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</si>
  <si>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ロ)</t>
  </si>
  <si>
    <t>17,117,938
（A)</t>
  </si>
  <si>
    <t>58,304円
@38円/㎡ほか</t>
  </si>
  <si>
    <t>一部単価契約
予定調達総額
17,117,938円
（B)
分担契約
分担予定額
62,621円</t>
  </si>
  <si>
    <t>通関事務総合データ通信システム（税関LAN）複合機認証印刷基盤サーバ移設及び関連機器に係る設定業務　
一式</t>
  </si>
  <si>
    <t>公募を実施した結果、業務履行可能な者は1者であって、競争を許さないことから会計法第29条の3第4項に該当するため。</t>
  </si>
  <si>
    <t>成田寮ポリ塩化ビフェニル廃棄物（特別管理産業廃棄物）処理委託
一式</t>
  </si>
  <si>
    <t>中間貯蔵・環境安全事業株式会社
東京都江東区青海３丁目地先</t>
  </si>
  <si>
    <t>高濃度ＰＣＢ含有機器の処理にあっては、中間貯蔵・環境安全事業（株）の施設が唯一の処理施設であるため、当該業務を遂行できる唯一の業者であり競争を許さないことから会計法第29条の3第4項に該当するため。イ（イ）</t>
  </si>
  <si>
    <t>コンテナ貨物大型X線検査装置の賃貸借　一式
（令和2年7月1日～令和2年10月31日）</t>
  </si>
  <si>
    <t>支出負担行為担当官
東京税関総務部長
鈴木　恭人
東京都江東区青海２－７－１１</t>
  </si>
  <si>
    <t>Ｓｍｉｔｈｓ　Ｈｅｉｍａｎｎ　ＧｍｂＨ
東京都港区虎ノ門５－１－５</t>
  </si>
  <si>
    <t>100.0％
（B/A×100）</t>
  </si>
  <si>
    <t>PCB廃棄物（蛍光灯安定器）処理委託
一式</t>
  </si>
  <si>
    <t>中間貯蔵・環境安全事業株式会社北海道ＰＣＢ処理事業所
北海道室蘭市仲町１４－７</t>
  </si>
  <si>
    <t>PCB廃棄物（高圧コンデンサー）処理委託
一式</t>
  </si>
  <si>
    <t>中間貯蔵・環境安全事業株式会社東京ＰＣＢ処理事業所
東京都江東区海の森２－２－６６</t>
  </si>
  <si>
    <t>1,548,120
（Ａ）</t>
  </si>
  <si>
    <t>分担契約
契約総額
1,548,120円
（Ｂ）</t>
  </si>
  <si>
    <t>（部局名：東京税関）</t>
  </si>
  <si>
    <t>一般競争入札</t>
  </si>
  <si>
    <t>省ＣＯ２化の要素を考慮する観点による基準に基づき算定した点数報告書」を入札説明書に示す証明書等の受領期限までに提出し、その審査に合格した者であること。</t>
  </si>
  <si>
    <t>一般的な参加要件以外は指定していない</t>
  </si>
  <si>
    <t>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保守した実績を有すること（現在、運用中、あるいは運用予定のものを含むものとするが、保守実績を発注者に提示できること）。</t>
  </si>
  <si>
    <t xml:space="preserve">　登録コンテンツ数300,000件以上、年間アクセス件数10,000,000件以上のインターネット上に公開するWebサイトを、非公開の内部コンピュータシステムと連動させ、相互に連携してコンテンツ・データの更新処理を行う機能を有するシステムの、構築経験及びそのシステムの継続した保守の実績を有すること（現在、運用中、あるいは運用予定のものを含むものとするが、納入実績、保守実績を発注者に提示できること。）。
　本システムと同様の、又は類似するシステムの設計及び導入、運用支援作業経験を有すること。
　本システムで使用・導入したソフトウェアに精通したシステムエンジニアが、障害対応や技術的な質問に対応できる体制がとれること。
</t>
  </si>
  <si>
    <t>既存車両の所有者から、車両の所有権の譲渡又は貸借の許諾を受けることを証明できる者であり、かつ当該車両の保守を履行できることについて証明できる者であること。</t>
  </si>
  <si>
    <t>一般的な参加要件以外は指定していない</t>
  </si>
  <si>
    <t>海外拠点を含む大規模ネットワーク(接続拠点250以上、業務処理システムと同規模程度のシステムを接続、ネットワーク機器及びクライアント数10,000台以上が接続されるWAN部分)の構築・整備・運用を行った豊富な経験を有すること。なお、第三者から委託され、若しくは下請けされたものである場合は、ここでいう実績には含まれない。</t>
  </si>
  <si>
    <t>大規模ネットワーク(接続拠点250以上、業務処理システムと同規模程度のシステムを接続、ネットワーク機器及びクライアント数10,000台以上が接続されるLAN部分)の構築・整備・運用を行った豊富な経験を有すること。なお、第三者から委託され、若しくは下請けされたものである場合は、ここでいう実績には含まれない。</t>
  </si>
  <si>
    <t>大規模ネットワーク(接続拠点250以上、業務処理システムと同規模程度のシステムを接続、ネットワーク機器及びクライアント数9,000台以上が接続されるWAN部分)の構築・整備・運用を行った豊富な経験を有すること。なお、第三者から委託され、若しくは下請けされたものである場合は、ここでいう実績には含まれない。</t>
  </si>
  <si>
    <t>本件を円滑に遂行するため、東京税関の失効情報連携機能および、関連する財務省の入退館管理システムの仕組みに精通していること。</t>
  </si>
  <si>
    <t>　複数のコンピュータシステムを連動させ、相互に連携して業務処理を行う機能を有し、かつ、当該システムが設置された場所において運転の監視、管理を行うことを可能としたオープン系システムを複数運用した実績を有すること（運用システムの詳細を含む運用実績を発注者に提示できること）。</t>
  </si>
  <si>
    <t>　税関情報総合提供システム（JCIS）ハードウェアについて、物件の所有者から、当該賃貸を実施するにあたり必要な物件の譲渡等を受けることとし、その旨の証明書を提出した者であること。</t>
  </si>
  <si>
    <t>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</si>
  <si>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一般競争入札
（総合評価方式）</t>
  </si>
  <si>
    <t>　応札者は、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の設計・開発または改変とデータ移行を伴うシステム移行に係る工程管理又は工程管理支援における豊富な経験を有すること。なお、第三者から委託され、若しくは下請けされたものである場合は、ここでいう実績には含まれない。</t>
  </si>
  <si>
    <t>　応札者は、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の設計・開発または改変とデータ移行を伴うシステム移行に係る調達業務支援における豊富な経験を有すること。なお、第三者から委託され、若しくは下請けされたものである場合は、ここでいう実績には含まれない。</t>
  </si>
  <si>
    <t>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設計・開発または改変とデータ移行を伴うシステム移行した実績を複数有すること（現在、運用中、あるいは運用予定のものを含むものとするが、設計・開発実績を発注者に提示できること）。</t>
  </si>
  <si>
    <t>一般的な参加要件以外は指定していない</t>
  </si>
  <si>
    <t>大規模ネットワーク(5,000人以上)の構築・整備を行った豊富な経験を有すること。なお、第三者から委託され、若しくは下請けされたものである場合は、ここでいう実績には含まれない。</t>
  </si>
  <si>
    <t>同種の他の契約の予定価格を類推されるおそれがあるため公表しない</t>
  </si>
  <si>
    <t>令和2年度　特別定期健康診断業務（特定有害物質取扱者等）　
一式</t>
  </si>
  <si>
    <t>・石油の備蓄の確保等に関する法律（昭和５０年法律第９６号）の規定に基づく石油販売業の届け出をしている者であること。</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</si>
</sst>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quot;円&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8"/>
      <color indexed="8"/>
      <name val="ＭＳ 明朝"/>
      <family val="1"/>
    </font>
    <font>
      <sz val="8"/>
      <name val="ＭＳ Ｐゴシック"/>
      <family val="3"/>
    </font>
    <font>
      <sz val="18"/>
      <color indexed="56"/>
      <name val="ＭＳ Ｐゴシック"/>
      <family val="3"/>
    </font>
    <font>
      <b/>
      <sz val="15"/>
      <color indexed="56"/>
      <name val="ＭＳ Ｐゴシック"/>
      <family val="3"/>
    </font>
    <font>
      <sz val="8"/>
      <color indexed="8"/>
      <name val="ＭＳ ゴシック"/>
      <family val="3"/>
    </font>
    <font>
      <sz val="8"/>
      <color indexed="8"/>
      <name val="ＭＳ Ｐゴシック"/>
      <family val="3"/>
    </font>
    <font>
      <b/>
      <sz val="11"/>
      <color indexed="5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13"/>
      <name val="ＭＳ Ｐゴシック"/>
      <family val="3"/>
    </font>
    <font>
      <sz val="2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10"/>
      <name val="Calibri"/>
      <family val="3"/>
    </font>
    <font>
      <sz val="9"/>
      <name val="Calibri"/>
      <family val="3"/>
    </font>
    <font>
      <sz val="10"/>
      <color theme="1"/>
      <name val="Calibri"/>
      <family val="3"/>
    </font>
    <font>
      <sz val="8"/>
      <color theme="1"/>
      <name val="ＭＳ Ｐゴシック"/>
      <family val="3"/>
    </font>
    <font>
      <sz val="1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265">
    <xf numFmtId="0" fontId="0" fillId="0" borderId="0" xfId="0" applyAlignment="1">
      <alignment vertical="center"/>
    </xf>
    <xf numFmtId="58" fontId="50" fillId="0" borderId="10" xfId="63" applyNumberFormat="1" applyFont="1" applyFill="1" applyBorder="1" applyAlignment="1">
      <alignment horizontal="left" vertical="center" wrapText="1"/>
      <protection/>
    </xf>
    <xf numFmtId="0" fontId="51" fillId="0" borderId="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0" xfId="0" applyFont="1" applyBorder="1" applyAlignment="1">
      <alignment horizontal="justify" vertical="center" wrapText="1"/>
    </xf>
    <xf numFmtId="0" fontId="51" fillId="0" borderId="12" xfId="0" applyFont="1" applyBorder="1" applyAlignment="1">
      <alignment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1" xfId="0" applyFont="1" applyBorder="1" applyAlignment="1">
      <alignment horizontal="left" vertical="center" wrapText="1"/>
    </xf>
    <xf numFmtId="0" fontId="51" fillId="0" borderId="0" xfId="0" applyFont="1" applyBorder="1" applyAlignment="1">
      <alignment vertical="center" wrapText="1"/>
    </xf>
    <xf numFmtId="0" fontId="51" fillId="0" borderId="13" xfId="0" applyFont="1" applyBorder="1" applyAlignment="1">
      <alignment horizontal="justify" vertical="center" wrapText="1"/>
    </xf>
    <xf numFmtId="0" fontId="52"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wrapText="1"/>
    </xf>
    <xf numFmtId="0" fontId="50" fillId="0" borderId="10" xfId="63" applyFont="1" applyFill="1" applyBorder="1" applyAlignment="1">
      <alignment horizontal="center" vertical="center" wrapText="1"/>
      <protection/>
    </xf>
    <xf numFmtId="0" fontId="50" fillId="0" borderId="10" xfId="63" applyFont="1" applyFill="1" applyBorder="1" applyAlignment="1">
      <alignment vertical="center" wrapText="1"/>
      <protection/>
    </xf>
    <xf numFmtId="0" fontId="53" fillId="0" borderId="0" xfId="0" applyFont="1" applyAlignment="1">
      <alignment vertical="center"/>
    </xf>
    <xf numFmtId="0" fontId="53" fillId="0" borderId="0" xfId="0" applyFont="1" applyAlignment="1">
      <alignment horizontal="center" vertical="center"/>
    </xf>
    <xf numFmtId="38" fontId="33" fillId="0" borderId="0" xfId="49" applyFont="1" applyAlignment="1">
      <alignment horizontal="center" vertical="center"/>
    </xf>
    <xf numFmtId="0" fontId="51" fillId="0" borderId="0" xfId="0" applyNumberFormat="1" applyFont="1" applyAlignment="1">
      <alignment horizontal="center" vertical="center"/>
    </xf>
    <xf numFmtId="0" fontId="51" fillId="0" borderId="0" xfId="0" applyNumberFormat="1"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1" fillId="0" borderId="0" xfId="0" applyNumberFormat="1" applyFont="1" applyFill="1" applyAlignment="1">
      <alignment horizontal="center" vertical="center"/>
    </xf>
    <xf numFmtId="0" fontId="51" fillId="0" borderId="0" xfId="0" applyNumberFormat="1" applyFont="1" applyFill="1" applyAlignment="1">
      <alignment vertical="center"/>
    </xf>
    <xf numFmtId="0" fontId="51" fillId="0" borderId="11" xfId="0" applyFont="1" applyBorder="1" applyAlignment="1">
      <alignment horizontal="justify" vertical="center" wrapText="1"/>
    </xf>
    <xf numFmtId="0" fontId="51" fillId="0" borderId="14" xfId="0" applyFont="1" applyBorder="1" applyAlignment="1">
      <alignment horizontal="center" vertical="center" wrapText="1"/>
    </xf>
    <xf numFmtId="0" fontId="51" fillId="0" borderId="15" xfId="0" applyFont="1" applyBorder="1" applyAlignment="1">
      <alignment horizontal="justify" vertical="center" wrapText="1"/>
    </xf>
    <xf numFmtId="0" fontId="51" fillId="0" borderId="0" xfId="0" applyFont="1" applyAlignment="1">
      <alignment vertical="center"/>
    </xf>
    <xf numFmtId="0" fontId="51" fillId="0" borderId="0" xfId="0" applyFont="1" applyBorder="1" applyAlignment="1">
      <alignment horizontal="right" vertical="center" wrapText="1"/>
    </xf>
    <xf numFmtId="0" fontId="51" fillId="0" borderId="0" xfId="0" applyFont="1" applyAlignment="1">
      <alignment horizontal="justify" vertical="center"/>
    </xf>
    <xf numFmtId="0" fontId="50" fillId="0" borderId="0" xfId="63" applyFont="1" applyFill="1" applyAlignment="1">
      <alignment vertical="center" wrapText="1"/>
      <protection/>
    </xf>
    <xf numFmtId="189" fontId="50" fillId="0" borderId="10" xfId="63" applyNumberFormat="1" applyFont="1" applyFill="1" applyBorder="1" applyAlignment="1">
      <alignment horizontal="center" vertical="center" wrapText="1"/>
      <protection/>
    </xf>
    <xf numFmtId="0" fontId="51" fillId="0" borderId="0" xfId="0" applyFont="1" applyFill="1" applyAlignment="1">
      <alignment vertical="center"/>
    </xf>
    <xf numFmtId="0" fontId="50" fillId="0" borderId="0" xfId="0" applyFont="1" applyFill="1" applyAlignment="1">
      <alignment vertical="center"/>
    </xf>
    <xf numFmtId="0" fontId="53" fillId="0" borderId="0" xfId="0" applyFont="1" applyFill="1" applyAlignment="1">
      <alignment vertical="center"/>
    </xf>
    <xf numFmtId="0" fontId="51" fillId="0" borderId="0" xfId="0" applyFont="1" applyAlignment="1">
      <alignment horizontal="center" vertical="center"/>
    </xf>
    <xf numFmtId="0" fontId="51" fillId="0" borderId="0" xfId="0" applyFont="1" applyAlignment="1">
      <alignment vertical="center"/>
    </xf>
    <xf numFmtId="0" fontId="53" fillId="0" borderId="0" xfId="0" applyFont="1" applyAlignment="1">
      <alignment horizontal="left" vertical="center"/>
    </xf>
    <xf numFmtId="0" fontId="51" fillId="0" borderId="10" xfId="0" applyNumberFormat="1" applyFont="1" applyFill="1" applyBorder="1" applyAlignment="1">
      <alignment vertical="center"/>
    </xf>
    <xf numFmtId="0" fontId="50" fillId="0" borderId="10" xfId="0" applyFont="1" applyBorder="1" applyAlignment="1">
      <alignment horizontal="left" vertical="center" wrapText="1"/>
    </xf>
    <xf numFmtId="187" fontId="51" fillId="0" borderId="0" xfId="0" applyNumberFormat="1" applyFont="1" applyAlignment="1">
      <alignment horizontal="center" vertical="center"/>
    </xf>
    <xf numFmtId="187" fontId="51" fillId="0" borderId="0" xfId="0" applyNumberFormat="1" applyFont="1" applyFill="1" applyAlignment="1">
      <alignment horizontal="center" vertical="center"/>
    </xf>
    <xf numFmtId="187" fontId="53" fillId="0" borderId="0" xfId="0" applyNumberFormat="1" applyFont="1" applyFill="1" applyAlignment="1">
      <alignment horizontal="center" vertical="center"/>
    </xf>
    <xf numFmtId="0" fontId="50" fillId="0" borderId="0" xfId="63" applyFont="1" applyFill="1" applyBorder="1" applyAlignment="1">
      <alignment vertical="center" wrapText="1"/>
      <protection/>
    </xf>
    <xf numFmtId="58" fontId="50" fillId="0" borderId="0" xfId="63" applyNumberFormat="1" applyFont="1" applyFill="1" applyBorder="1" applyAlignment="1">
      <alignment horizontal="left" vertical="center" wrapText="1"/>
      <protection/>
    </xf>
    <xf numFmtId="0" fontId="50" fillId="0" borderId="0" xfId="0" applyFont="1" applyFill="1" applyAlignment="1">
      <alignment horizontal="center" vertical="center"/>
    </xf>
    <xf numFmtId="0" fontId="4" fillId="0" borderId="10" xfId="64" applyNumberFormat="1" applyFont="1" applyFill="1" applyBorder="1" applyAlignment="1">
      <alignment vertical="center" wrapText="1"/>
      <protection/>
    </xf>
    <xf numFmtId="0" fontId="4" fillId="0" borderId="10" xfId="0" applyFont="1" applyFill="1" applyBorder="1" applyAlignment="1">
      <alignment horizontal="left" vertical="center" wrapText="1"/>
    </xf>
    <xf numFmtId="58" fontId="4" fillId="0" borderId="10" xfId="63" applyNumberFormat="1" applyFont="1" applyFill="1" applyBorder="1" applyAlignment="1">
      <alignment horizontal="center" vertical="center" wrapText="1"/>
      <protection/>
    </xf>
    <xf numFmtId="58" fontId="4" fillId="0" borderId="10" xfId="63" applyNumberFormat="1" applyFont="1" applyFill="1" applyBorder="1" applyAlignment="1">
      <alignment horizontal="left" vertical="center" wrapText="1"/>
      <protection/>
    </xf>
    <xf numFmtId="190" fontId="4" fillId="0"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0" fontId="4" fillId="0" borderId="16" xfId="63" applyFont="1" applyFill="1" applyBorder="1" applyAlignment="1">
      <alignment vertical="center" wrapText="1"/>
      <protection/>
    </xf>
    <xf numFmtId="0" fontId="4" fillId="0" borderId="10" xfId="63" applyFont="1" applyFill="1" applyBorder="1" applyAlignment="1">
      <alignment vertical="center" wrapText="1"/>
      <protection/>
    </xf>
    <xf numFmtId="187" fontId="4" fillId="0" borderId="10" xfId="63" applyNumberFormat="1" applyFont="1" applyFill="1" applyBorder="1" applyAlignment="1">
      <alignment horizontal="center" vertical="center" wrapText="1"/>
      <protection/>
    </xf>
    <xf numFmtId="0" fontId="52" fillId="6" borderId="10" xfId="0" applyFont="1" applyFill="1" applyBorder="1" applyAlignment="1">
      <alignment horizontal="center" vertical="center" wrapText="1"/>
    </xf>
    <xf numFmtId="38" fontId="54" fillId="6" borderId="10" xfId="49" applyFont="1" applyFill="1" applyBorder="1" applyAlignment="1">
      <alignment horizontal="center" vertical="center" wrapText="1"/>
    </xf>
    <xf numFmtId="0" fontId="52" fillId="6" borderId="10" xfId="0" applyNumberFormat="1" applyFont="1" applyFill="1" applyBorder="1" applyAlignment="1">
      <alignment horizontal="center" vertical="center" wrapText="1"/>
    </xf>
    <xf numFmtId="0" fontId="52" fillId="0" borderId="0" xfId="0" applyFont="1" applyAlignment="1">
      <alignment horizontal="center"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0" xfId="0" applyFont="1" applyAlignment="1">
      <alignment vertical="center"/>
    </xf>
    <xf numFmtId="187" fontId="52" fillId="6" borderId="10" xfId="0" applyNumberFormat="1" applyFont="1" applyFill="1" applyBorder="1" applyAlignment="1">
      <alignment horizontal="center" vertical="center" wrapText="1"/>
    </xf>
    <xf numFmtId="0" fontId="51" fillId="0" borderId="10" xfId="0" applyFont="1" applyFill="1" applyBorder="1" applyAlignment="1">
      <alignment horizontal="left" vertical="center" wrapText="1"/>
    </xf>
    <xf numFmtId="183" fontId="51" fillId="0" borderId="10" xfId="65" applyNumberFormat="1" applyFont="1" applyFill="1" applyBorder="1" applyAlignment="1">
      <alignment horizontal="center" vertical="center" wrapText="1"/>
      <protection/>
    </xf>
    <xf numFmtId="0" fontId="51" fillId="0" borderId="10" xfId="64" applyNumberFormat="1" applyFont="1" applyFill="1" applyBorder="1" applyAlignment="1">
      <alignment vertical="center" wrapText="1"/>
      <protection/>
    </xf>
    <xf numFmtId="188" fontId="51" fillId="0" borderId="10" xfId="64" applyNumberFormat="1" applyFont="1" applyFill="1" applyBorder="1" applyAlignment="1">
      <alignment horizontal="center" vertical="center" wrapText="1"/>
      <protection/>
    </xf>
    <xf numFmtId="38" fontId="51" fillId="0" borderId="10" xfId="49" applyFont="1" applyFill="1" applyBorder="1" applyAlignment="1">
      <alignment horizontal="center" vertical="center" wrapText="1"/>
    </xf>
    <xf numFmtId="0" fontId="51" fillId="0" borderId="10" xfId="64" applyNumberFormat="1" applyFont="1" applyFill="1" applyBorder="1" applyAlignment="1">
      <alignment horizontal="left" vertical="center" wrapText="1"/>
      <protection/>
    </xf>
    <xf numFmtId="205" fontId="51" fillId="0" borderId="10" xfId="49" applyNumberFormat="1" applyFont="1" applyFill="1" applyBorder="1" applyAlignment="1">
      <alignment horizontal="center" vertical="center" wrapText="1"/>
    </xf>
    <xf numFmtId="190" fontId="51" fillId="0" borderId="10" xfId="0" applyNumberFormat="1" applyFont="1" applyFill="1" applyBorder="1" applyAlignment="1">
      <alignment horizontal="center" vertical="center"/>
    </xf>
    <xf numFmtId="187" fontId="51" fillId="0" borderId="10" xfId="64" applyNumberFormat="1" applyFont="1" applyFill="1" applyBorder="1" applyAlignment="1">
      <alignment horizontal="center" vertical="center" wrapText="1" shrinkToFit="1"/>
      <protection/>
    </xf>
    <xf numFmtId="0" fontId="52" fillId="0" borderId="0" xfId="0" applyFont="1" applyFill="1" applyAlignment="1">
      <alignment horizontal="center" vertical="center" wrapText="1"/>
    </xf>
    <xf numFmtId="189" fontId="52" fillId="0" borderId="10" xfId="64" applyNumberFormat="1" applyFont="1" applyFill="1" applyBorder="1" applyAlignment="1">
      <alignment vertical="center" wrapText="1"/>
      <protection/>
    </xf>
    <xf numFmtId="0" fontId="52" fillId="0" borderId="10" xfId="64" applyNumberFormat="1" applyFont="1" applyFill="1" applyBorder="1" applyAlignment="1">
      <alignment horizontal="center" vertical="center" wrapText="1"/>
      <protection/>
    </xf>
    <xf numFmtId="187" fontId="52" fillId="0" borderId="10" xfId="64" applyNumberFormat="1" applyFont="1" applyFill="1" applyBorder="1" applyAlignment="1">
      <alignment horizontal="center" vertical="center" wrapText="1" shrinkToFit="1"/>
      <protection/>
    </xf>
    <xf numFmtId="189" fontId="52" fillId="0" borderId="10" xfId="49" applyNumberFormat="1" applyFont="1" applyFill="1" applyBorder="1" applyAlignment="1">
      <alignment horizontal="center" vertical="center"/>
    </xf>
    <xf numFmtId="188" fontId="52" fillId="0" borderId="10" xfId="64" applyNumberFormat="1" applyFont="1" applyFill="1" applyBorder="1" applyAlignment="1">
      <alignment vertical="center" wrapText="1"/>
      <protection/>
    </xf>
    <xf numFmtId="201" fontId="52" fillId="0" borderId="17" xfId="59" applyNumberFormat="1" applyFont="1" applyFill="1" applyBorder="1" applyAlignment="1">
      <alignment horizontal="right" vertical="center" wrapText="1"/>
    </xf>
    <xf numFmtId="184" fontId="52" fillId="0" borderId="17" xfId="0" applyNumberFormat="1" applyFont="1" applyFill="1" applyBorder="1" applyAlignment="1">
      <alignment horizontal="right" vertical="center" wrapText="1"/>
    </xf>
    <xf numFmtId="205" fontId="52" fillId="0" borderId="17" xfId="49" applyNumberFormat="1" applyFont="1" applyFill="1" applyBorder="1" applyAlignment="1">
      <alignment horizontal="right" vertical="center" wrapText="1"/>
    </xf>
    <xf numFmtId="0" fontId="51" fillId="0" borderId="0" xfId="0" applyFont="1" applyAlignment="1">
      <alignment horizontal="center" vertical="center"/>
    </xf>
    <xf numFmtId="0" fontId="51" fillId="0" borderId="0" xfId="0" applyFont="1" applyFill="1" applyAlignment="1">
      <alignment horizontal="center" vertical="center"/>
    </xf>
    <xf numFmtId="0" fontId="53" fillId="0" borderId="0" xfId="0" applyFont="1" applyFill="1" applyAlignment="1">
      <alignment horizontal="center" vertical="center"/>
    </xf>
    <xf numFmtId="0" fontId="53" fillId="0" borderId="0" xfId="0" applyFont="1" applyFill="1" applyAlignment="1">
      <alignment horizontal="left" vertical="center"/>
    </xf>
    <xf numFmtId="0" fontId="50" fillId="0" borderId="16" xfId="64" applyNumberFormat="1" applyFont="1" applyFill="1" applyBorder="1" applyAlignment="1">
      <alignment horizontal="left" vertical="center" wrapText="1"/>
      <protection/>
    </xf>
    <xf numFmtId="0" fontId="50" fillId="0" borderId="17" xfId="0" applyFont="1" applyFill="1" applyBorder="1" applyAlignment="1">
      <alignment horizontal="left" vertical="center" wrapText="1"/>
    </xf>
    <xf numFmtId="0" fontId="50" fillId="0" borderId="16" xfId="64" applyNumberFormat="1" applyFont="1" applyFill="1" applyBorder="1" applyAlignment="1">
      <alignment vertical="center" wrapText="1"/>
      <protection/>
    </xf>
    <xf numFmtId="58" fontId="50" fillId="0" borderId="1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0" xfId="0" applyFont="1" applyAlignment="1">
      <alignment vertical="center"/>
    </xf>
    <xf numFmtId="0" fontId="6" fillId="0" borderId="10" xfId="64" applyNumberFormat="1" applyFont="1" applyFill="1" applyBorder="1" applyAlignment="1">
      <alignment vertical="center" wrapText="1"/>
      <protection/>
    </xf>
    <xf numFmtId="183" fontId="6" fillId="0" borderId="10" xfId="65" applyNumberFormat="1" applyFont="1" applyFill="1" applyBorder="1" applyAlignment="1">
      <alignment horizontal="center" vertical="center" wrapText="1"/>
      <protection/>
    </xf>
    <xf numFmtId="189" fontId="6" fillId="0" borderId="10" xfId="64" applyNumberFormat="1" applyFont="1" applyFill="1" applyBorder="1" applyAlignment="1">
      <alignment horizontal="center" vertical="center" wrapText="1"/>
      <protection/>
    </xf>
    <xf numFmtId="211" fontId="6" fillId="0" borderId="10" xfId="51" applyNumberFormat="1" applyFont="1" applyFill="1" applyBorder="1" applyAlignment="1">
      <alignment horizontal="center" vertical="center" wrapText="1"/>
    </xf>
    <xf numFmtId="211" fontId="6" fillId="0" borderId="10" xfId="51" applyNumberFormat="1" applyFont="1" applyFill="1" applyBorder="1" applyAlignment="1" quotePrefix="1">
      <alignment horizontal="right" vertical="center"/>
    </xf>
    <xf numFmtId="187" fontId="6" fillId="0" borderId="10" xfId="64" applyNumberFormat="1" applyFont="1" applyFill="1" applyBorder="1" applyAlignment="1">
      <alignment horizontal="center" vertical="center" wrapText="1" shrinkToFit="1"/>
      <protection/>
    </xf>
    <xf numFmtId="189" fontId="6" fillId="0" borderId="10" xfId="51" applyNumberFormat="1" applyFont="1" applyFill="1" applyBorder="1" applyAlignment="1">
      <alignment horizontal="center" vertical="center"/>
    </xf>
    <xf numFmtId="211" fontId="6" fillId="0" borderId="10" xfId="51" applyNumberFormat="1" applyFont="1" applyFill="1" applyBorder="1" applyAlignment="1" quotePrefix="1">
      <alignment horizontal="center" vertical="center"/>
    </xf>
    <xf numFmtId="0" fontId="6" fillId="0" borderId="10" xfId="64" applyNumberFormat="1" applyFont="1" applyFill="1" applyBorder="1" applyAlignment="1">
      <alignment horizontal="center" vertical="center" wrapText="1"/>
      <protection/>
    </xf>
    <xf numFmtId="0" fontId="55" fillId="0" borderId="10" xfId="64" applyNumberFormat="1" applyFont="1" applyFill="1" applyBorder="1" applyAlignment="1">
      <alignment vertical="center" wrapText="1"/>
      <protection/>
    </xf>
    <xf numFmtId="189" fontId="6" fillId="0" borderId="10" xfId="64" applyNumberFormat="1" applyFont="1" applyFill="1" applyBorder="1" applyAlignment="1">
      <alignment vertical="center" wrapText="1"/>
      <protection/>
    </xf>
    <xf numFmtId="189" fontId="55" fillId="0" borderId="10" xfId="64" applyNumberFormat="1" applyFont="1" applyFill="1" applyBorder="1" applyAlignment="1">
      <alignment horizontal="center" vertical="center" wrapText="1"/>
      <protection/>
    </xf>
    <xf numFmtId="0" fontId="50" fillId="0" borderId="10" xfId="64" applyNumberFormat="1" applyFont="1" applyFill="1" applyBorder="1" applyAlignment="1">
      <alignment horizontal="center" vertical="center" wrapText="1"/>
      <protection/>
    </xf>
    <xf numFmtId="0" fontId="51" fillId="0" borderId="0" xfId="0" applyFont="1" applyAlignment="1">
      <alignment horizontal="center" vertical="center"/>
    </xf>
    <xf numFmtId="0" fontId="53" fillId="0" borderId="0" xfId="0" applyFont="1" applyAlignment="1">
      <alignment horizontal="left" vertical="center"/>
    </xf>
    <xf numFmtId="0" fontId="51" fillId="0" borderId="0" xfId="0" applyFont="1" applyFill="1" applyAlignment="1">
      <alignment horizontal="center" vertical="center"/>
    </xf>
    <xf numFmtId="0" fontId="53" fillId="0" borderId="0" xfId="0" applyFont="1" applyFill="1" applyAlignment="1">
      <alignment horizontal="center" vertical="center"/>
    </xf>
    <xf numFmtId="189" fontId="6" fillId="0" borderId="10" xfId="51" applyNumberFormat="1" applyFont="1" applyFill="1" applyBorder="1" applyAlignment="1">
      <alignment horizontal="left" vertical="center"/>
    </xf>
    <xf numFmtId="189" fontId="6" fillId="0" borderId="10" xfId="51" applyNumberFormat="1" applyFont="1" applyFill="1" applyBorder="1" applyAlignment="1">
      <alignment horizontal="left" vertical="center" wrapText="1"/>
    </xf>
    <xf numFmtId="0" fontId="50" fillId="0" borderId="10" xfId="0" applyNumberFormat="1" applyFont="1" applyFill="1" applyBorder="1" applyAlignment="1">
      <alignment horizontal="left" vertical="center"/>
    </xf>
    <xf numFmtId="0" fontId="50" fillId="0" borderId="10" xfId="0" applyNumberFormat="1" applyFont="1" applyFill="1" applyBorder="1" applyAlignment="1">
      <alignment vertical="center"/>
    </xf>
    <xf numFmtId="0" fontId="51" fillId="6" borderId="10" xfId="0" applyFont="1" applyFill="1" applyBorder="1" applyAlignment="1">
      <alignment horizontal="center" vertical="center" wrapText="1"/>
    </xf>
    <xf numFmtId="0" fontId="0" fillId="0" borderId="10" xfId="64" applyNumberFormat="1" applyFont="1" applyFill="1" applyBorder="1" applyAlignment="1">
      <alignment vertical="center" wrapText="1"/>
      <protection/>
    </xf>
    <xf numFmtId="183" fontId="0" fillId="0" borderId="10" xfId="65" applyNumberFormat="1" applyFont="1" applyFill="1" applyBorder="1" applyAlignment="1">
      <alignment horizontal="center" vertical="center" wrapText="1"/>
      <protection/>
    </xf>
    <xf numFmtId="188" fontId="0" fillId="0" borderId="10" xfId="64" applyNumberFormat="1" applyFont="1" applyFill="1" applyBorder="1" applyAlignment="1">
      <alignment horizontal="center" vertical="center" wrapText="1"/>
      <protection/>
    </xf>
    <xf numFmtId="0" fontId="51" fillId="33" borderId="10" xfId="0" applyFont="1" applyFill="1" applyBorder="1" applyAlignment="1">
      <alignment horizontal="center" vertical="center" wrapText="1"/>
    </xf>
    <xf numFmtId="184" fontId="51" fillId="33" borderId="10" xfId="0" applyNumberFormat="1" applyFont="1" applyFill="1" applyBorder="1" applyAlignment="1">
      <alignment horizontal="center" vertical="center" wrapText="1"/>
    </xf>
    <xf numFmtId="187" fontId="51" fillId="33" borderId="10" xfId="0" applyNumberFormat="1" applyFont="1" applyFill="1" applyBorder="1" applyAlignment="1">
      <alignment horizontal="center" vertical="center" wrapText="1"/>
    </xf>
    <xf numFmtId="0" fontId="51" fillId="0" borderId="17" xfId="0" applyFont="1" applyFill="1" applyBorder="1" applyAlignment="1">
      <alignment horizontal="left" vertical="center" wrapText="1"/>
    </xf>
    <xf numFmtId="190"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58" fontId="51" fillId="0" borderId="17" xfId="0" applyNumberFormat="1" applyFont="1" applyFill="1" applyBorder="1" applyAlignment="1">
      <alignment horizontal="center" vertical="center" wrapText="1"/>
    </xf>
    <xf numFmtId="14" fontId="51" fillId="0" borderId="17" xfId="0" applyNumberFormat="1" applyFont="1" applyFill="1" applyBorder="1" applyAlignment="1">
      <alignment horizontal="left" vertical="center" wrapText="1"/>
    </xf>
    <xf numFmtId="0" fontId="33" fillId="0" borderId="17" xfId="0" applyFont="1" applyBorder="1" applyAlignment="1">
      <alignment vertical="center" wrapText="1"/>
    </xf>
    <xf numFmtId="58" fontId="33" fillId="0" borderId="17" xfId="0" applyNumberFormat="1" applyFont="1" applyBorder="1" applyAlignment="1">
      <alignment horizontal="center" vertical="center" wrapText="1"/>
    </xf>
    <xf numFmtId="0" fontId="0" fillId="0" borderId="10" xfId="64" applyNumberFormat="1" applyFont="1" applyFill="1" applyBorder="1" applyAlignment="1">
      <alignment vertical="center" wrapText="1"/>
      <protection/>
    </xf>
    <xf numFmtId="189" fontId="33" fillId="0" borderId="17" xfId="0" applyNumberFormat="1" applyFont="1" applyBorder="1" applyAlignment="1">
      <alignment horizontal="center" vertical="center"/>
    </xf>
    <xf numFmtId="3" fontId="33" fillId="0" borderId="17" xfId="0" applyNumberFormat="1" applyFont="1" applyBorder="1" applyAlignment="1">
      <alignment horizontal="center" vertical="center" wrapText="1"/>
    </xf>
    <xf numFmtId="187" fontId="51" fillId="0" borderId="18" xfId="63" applyNumberFormat="1" applyFont="1" applyFill="1" applyBorder="1" applyAlignment="1">
      <alignment horizontal="center" vertical="center" wrapText="1"/>
      <protection/>
    </xf>
    <xf numFmtId="58" fontId="51" fillId="0" borderId="10" xfId="63" applyNumberFormat="1" applyFont="1" applyFill="1" applyBorder="1" applyAlignment="1">
      <alignment horizontal="center" vertical="center" wrapText="1"/>
      <protection/>
    </xf>
    <xf numFmtId="0" fontId="33" fillId="0" borderId="10" xfId="0" applyFont="1" applyBorder="1" applyAlignment="1">
      <alignment vertical="center" wrapText="1"/>
    </xf>
    <xf numFmtId="58" fontId="33" fillId="0" borderId="10" xfId="0" applyNumberFormat="1" applyFont="1" applyBorder="1" applyAlignment="1">
      <alignment horizontal="center" vertical="center" wrapText="1"/>
    </xf>
    <xf numFmtId="189" fontId="33" fillId="0" borderId="10" xfId="0" applyNumberFormat="1" applyFont="1" applyBorder="1" applyAlignment="1">
      <alignment horizontal="center" vertical="center"/>
    </xf>
    <xf numFmtId="3" fontId="33" fillId="0" borderId="10" xfId="0" applyNumberFormat="1" applyFont="1" applyBorder="1" applyAlignment="1">
      <alignment horizontal="center" vertical="center" wrapText="1"/>
    </xf>
    <xf numFmtId="187" fontId="51" fillId="0" borderId="10" xfId="63" applyNumberFormat="1" applyFont="1" applyFill="1" applyBorder="1" applyAlignment="1">
      <alignment horizontal="center" vertical="center" wrapText="1"/>
      <protection/>
    </xf>
    <xf numFmtId="0" fontId="51" fillId="33" borderId="10" xfId="64" applyNumberFormat="1" applyFont="1" applyFill="1" applyBorder="1" applyAlignment="1">
      <alignment vertical="center" wrapText="1"/>
      <protection/>
    </xf>
    <xf numFmtId="189" fontId="51" fillId="33" borderId="10" xfId="64" applyNumberFormat="1" applyFont="1" applyFill="1" applyBorder="1" applyAlignment="1">
      <alignment horizontal="center" vertical="center" wrapText="1"/>
      <protection/>
    </xf>
    <xf numFmtId="0" fontId="0" fillId="33" borderId="10" xfId="0" applyFont="1" applyFill="1" applyBorder="1" applyAlignment="1">
      <alignment horizontal="center" vertical="center" wrapText="1"/>
    </xf>
    <xf numFmtId="190" fontId="51" fillId="33" borderId="10" xfId="0" applyNumberFormat="1" applyFont="1" applyFill="1" applyBorder="1" applyAlignment="1" quotePrefix="1">
      <alignment horizontal="center" vertical="center" wrapText="1"/>
    </xf>
    <xf numFmtId="187" fontId="51" fillId="33" borderId="10" xfId="0" applyNumberFormat="1" applyFont="1" applyFill="1" applyBorder="1" applyAlignment="1" quotePrefix="1">
      <alignment horizontal="center" vertical="center" wrapText="1"/>
    </xf>
    <xf numFmtId="187" fontId="51" fillId="33" borderId="19" xfId="0" applyNumberFormat="1" applyFont="1" applyFill="1" applyBorder="1" applyAlignment="1">
      <alignment horizontal="center" vertical="center" wrapText="1"/>
    </xf>
    <xf numFmtId="187" fontId="51" fillId="33" borderId="19" xfId="0" applyNumberFormat="1" applyFont="1" applyFill="1" applyBorder="1" applyAlignment="1" quotePrefix="1">
      <alignment horizontal="center" vertical="center" wrapText="1"/>
    </xf>
    <xf numFmtId="189" fontId="51" fillId="0" borderId="10" xfId="64"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190" fontId="51" fillId="0" borderId="10" xfId="0" applyNumberFormat="1" applyFont="1" applyFill="1" applyBorder="1" applyAlignment="1" quotePrefix="1">
      <alignment horizontal="center" vertical="center" wrapText="1"/>
    </xf>
    <xf numFmtId="187" fontId="51" fillId="0" borderId="19"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64" applyNumberFormat="1" applyFont="1" applyFill="1" applyBorder="1" applyAlignment="1">
      <alignment vertical="center" wrapText="1"/>
      <protection/>
    </xf>
    <xf numFmtId="183" fontId="0" fillId="33" borderId="10" xfId="65" applyNumberFormat="1" applyFont="1" applyFill="1" applyBorder="1" applyAlignment="1">
      <alignment horizontal="center" vertical="center" wrapText="1"/>
      <protection/>
    </xf>
    <xf numFmtId="189" fontId="0" fillId="33" borderId="10" xfId="64" applyNumberFormat="1" applyFont="1" applyFill="1" applyBorder="1" applyAlignment="1" quotePrefix="1">
      <alignment horizontal="center" vertical="center" wrapText="1"/>
      <protection/>
    </xf>
    <xf numFmtId="0" fontId="0" fillId="33" borderId="17" xfId="0" applyFill="1" applyBorder="1" applyAlignment="1">
      <alignment horizontal="center" vertical="center"/>
    </xf>
    <xf numFmtId="190" fontId="51" fillId="33" borderId="10" xfId="0" applyNumberFormat="1" applyFont="1" applyFill="1" applyBorder="1" applyAlignment="1">
      <alignment horizontal="center" vertical="center" wrapText="1"/>
    </xf>
    <xf numFmtId="190" fontId="51" fillId="33" borderId="17" xfId="0" applyNumberFormat="1" applyFont="1" applyFill="1" applyBorder="1" applyAlignment="1" quotePrefix="1">
      <alignment horizontal="center" vertical="center" wrapText="1"/>
    </xf>
    <xf numFmtId="0" fontId="51" fillId="33" borderId="20" xfId="0" applyFont="1" applyFill="1" applyBorder="1" applyAlignment="1">
      <alignment horizontal="left" vertical="center" wrapText="1"/>
    </xf>
    <xf numFmtId="0" fontId="51" fillId="0" borderId="0" xfId="0" applyFont="1" applyFill="1" applyAlignment="1">
      <alignment horizontal="center" vertical="center" wrapText="1"/>
    </xf>
    <xf numFmtId="0" fontId="51" fillId="33" borderId="17" xfId="0" applyFont="1" applyFill="1" applyBorder="1" applyAlignment="1">
      <alignment vertical="center" wrapText="1"/>
    </xf>
    <xf numFmtId="0" fontId="51" fillId="33" borderId="17" xfId="0" applyFont="1" applyFill="1" applyBorder="1" applyAlignment="1">
      <alignment horizontal="left" vertical="center" wrapText="1"/>
    </xf>
    <xf numFmtId="189" fontId="0" fillId="33" borderId="10" xfId="64" applyNumberFormat="1" applyFont="1" applyFill="1" applyBorder="1" applyAlignment="1">
      <alignment horizontal="center" vertical="center" wrapText="1"/>
      <protection/>
    </xf>
    <xf numFmtId="0" fontId="51" fillId="33" borderId="10" xfId="0" applyFont="1" applyFill="1" applyBorder="1" applyAlignment="1">
      <alignment vertical="center" wrapText="1"/>
    </xf>
    <xf numFmtId="184" fontId="51" fillId="33" borderId="10" xfId="49" applyNumberFormat="1" applyFont="1" applyFill="1" applyBorder="1" applyAlignment="1">
      <alignment horizontal="center" vertical="center" wrapText="1"/>
    </xf>
    <xf numFmtId="193" fontId="51" fillId="33" borderId="17" xfId="49" applyNumberFormat="1" applyFont="1" applyFill="1" applyBorder="1" applyAlignment="1">
      <alignment horizontal="center" vertical="center" wrapText="1"/>
    </xf>
    <xf numFmtId="187" fontId="51" fillId="33" borderId="17" xfId="0" applyNumberFormat="1" applyFont="1" applyFill="1" applyBorder="1" applyAlignment="1" quotePrefix="1">
      <alignment horizontal="center" vertical="center" wrapText="1"/>
    </xf>
    <xf numFmtId="0" fontId="51" fillId="33" borderId="10" xfId="63" applyFont="1" applyFill="1" applyBorder="1" applyAlignment="1">
      <alignment horizontal="center" vertical="center" wrapText="1"/>
      <protection/>
    </xf>
    <xf numFmtId="0" fontId="50" fillId="33" borderId="10" xfId="63" applyFont="1" applyFill="1" applyBorder="1" applyAlignment="1">
      <alignment horizontal="center" vertical="center" wrapText="1"/>
      <protection/>
    </xf>
    <xf numFmtId="0" fontId="51" fillId="33" borderId="16" xfId="64" applyNumberFormat="1" applyFont="1" applyFill="1" applyBorder="1" applyAlignment="1">
      <alignment horizontal="left" vertical="center" wrapText="1"/>
      <protection/>
    </xf>
    <xf numFmtId="0" fontId="51" fillId="34" borderId="0" xfId="63" applyFont="1" applyFill="1" applyAlignment="1">
      <alignment vertical="center" wrapText="1"/>
      <protection/>
    </xf>
    <xf numFmtId="0" fontId="50" fillId="34" borderId="0" xfId="63" applyFont="1" applyFill="1" applyAlignment="1">
      <alignment vertical="center" wrapText="1"/>
      <protection/>
    </xf>
    <xf numFmtId="183" fontId="51" fillId="0" borderId="10" xfId="64" applyNumberFormat="1" applyFont="1" applyFill="1" applyBorder="1" applyAlignment="1">
      <alignment horizontal="center" vertical="center" wrapText="1"/>
      <protection/>
    </xf>
    <xf numFmtId="0" fontId="51" fillId="0" borderId="10" xfId="0" applyFont="1" applyFill="1" applyBorder="1" applyAlignment="1">
      <alignment vertical="center" wrapText="1"/>
    </xf>
    <xf numFmtId="189" fontId="51" fillId="0" borderId="10" xfId="0" applyNumberFormat="1" applyFont="1" applyFill="1" applyBorder="1" applyAlignment="1">
      <alignment horizontal="center" vertical="center" wrapText="1"/>
    </xf>
    <xf numFmtId="205" fontId="51" fillId="0" borderId="10" xfId="49" applyNumberFormat="1" applyFont="1" applyFill="1" applyBorder="1" applyAlignment="1">
      <alignment horizontal="center" vertical="center" wrapText="1" shrinkToFit="1"/>
    </xf>
    <xf numFmtId="193" fontId="51" fillId="0" borderId="10" xfId="49" applyNumberFormat="1" applyFont="1" applyFill="1" applyBorder="1" applyAlignment="1" quotePrefix="1">
      <alignment horizontal="center" vertical="center" wrapText="1"/>
    </xf>
    <xf numFmtId="187" fontId="51" fillId="0" borderId="10" xfId="0" applyNumberFormat="1" applyFont="1" applyFill="1" applyBorder="1" applyAlignment="1" quotePrefix="1">
      <alignment horizontal="center" vertical="center" wrapText="1"/>
    </xf>
    <xf numFmtId="0" fontId="51" fillId="0" borderId="10" xfId="63" applyFont="1" applyFill="1" applyBorder="1" applyAlignment="1">
      <alignment horizontal="center" vertical="center" wrapText="1"/>
      <protection/>
    </xf>
    <xf numFmtId="0" fontId="51" fillId="0" borderId="16" xfId="64" applyNumberFormat="1" applyFont="1" applyFill="1" applyBorder="1" applyAlignment="1">
      <alignment horizontal="left" vertical="center" wrapText="1"/>
      <protection/>
    </xf>
    <xf numFmtId="0" fontId="51" fillId="0" borderId="0" xfId="63" applyFont="1" applyFill="1" applyAlignment="1">
      <alignment vertical="center" wrapText="1"/>
      <protection/>
    </xf>
    <xf numFmtId="183" fontId="0" fillId="0" borderId="10" xfId="65" applyNumberFormat="1" applyFont="1" applyFill="1" applyBorder="1" applyAlignment="1">
      <alignment horizontal="center" vertical="center" wrapText="1"/>
      <protection/>
    </xf>
    <xf numFmtId="0" fontId="51" fillId="0" borderId="17" xfId="0" applyFont="1" applyFill="1" applyBorder="1" applyAlignment="1">
      <alignment vertical="center" wrapText="1"/>
    </xf>
    <xf numFmtId="189" fontId="51" fillId="0" borderId="17" xfId="0" applyNumberFormat="1" applyFont="1" applyFill="1" applyBorder="1" applyAlignment="1">
      <alignment horizontal="center" vertical="center" wrapText="1"/>
    </xf>
    <xf numFmtId="205" fontId="0" fillId="0" borderId="10" xfId="49" applyNumberFormat="1" applyFont="1" applyFill="1" applyBorder="1" applyAlignment="1" quotePrefix="1">
      <alignment horizontal="center" vertical="center"/>
    </xf>
    <xf numFmtId="187" fontId="51" fillId="0" borderId="17" xfId="0" applyNumberFormat="1" applyFont="1" applyFill="1" applyBorder="1" applyAlignment="1">
      <alignment horizontal="center" vertical="center" wrapText="1"/>
    </xf>
    <xf numFmtId="193" fontId="51" fillId="0" borderId="10" xfId="49" applyNumberFormat="1" applyFont="1" applyFill="1" applyBorder="1" applyAlignment="1">
      <alignment horizontal="center" vertical="center" wrapText="1"/>
    </xf>
    <xf numFmtId="193" fontId="51" fillId="0" borderId="17" xfId="49" applyNumberFormat="1" applyFont="1" applyFill="1" applyBorder="1" applyAlignment="1">
      <alignment horizontal="center" vertical="center" wrapText="1"/>
    </xf>
    <xf numFmtId="183" fontId="51" fillId="0" borderId="17" xfId="0" applyNumberFormat="1" applyFont="1" applyFill="1" applyBorder="1" applyAlignment="1">
      <alignment horizontal="center" vertical="center" wrapText="1"/>
    </xf>
    <xf numFmtId="189" fontId="0" fillId="0" borderId="10" xfId="64" applyNumberFormat="1" applyFont="1" applyFill="1" applyBorder="1" applyAlignment="1">
      <alignment horizontal="center" vertical="center" wrapText="1"/>
      <protection/>
    </xf>
    <xf numFmtId="205" fontId="0" fillId="0" borderId="10" xfId="49" applyNumberFormat="1" applyFont="1" applyFill="1" applyBorder="1" applyAlignment="1">
      <alignment horizontal="center" vertical="center" wrapText="1"/>
    </xf>
    <xf numFmtId="184" fontId="0" fillId="0" borderId="10" xfId="49" applyNumberFormat="1" applyFont="1" applyFill="1" applyBorder="1" applyAlignment="1" quotePrefix="1">
      <alignment horizontal="center" vertical="center"/>
    </xf>
    <xf numFmtId="187" fontId="51" fillId="0" borderId="17" xfId="0" applyNumberFormat="1" applyFont="1" applyFill="1" applyBorder="1" applyAlignment="1" quotePrefix="1">
      <alignment horizontal="center" vertical="center" wrapText="1"/>
    </xf>
    <xf numFmtId="0" fontId="0" fillId="0" borderId="10" xfId="64" applyNumberFormat="1" applyFont="1" applyFill="1" applyBorder="1" applyAlignment="1">
      <alignment horizontal="left" vertical="center" wrapText="1"/>
      <protection/>
    </xf>
    <xf numFmtId="184" fontId="0" fillId="0" borderId="10" xfId="49" applyNumberFormat="1" applyFont="1" applyFill="1" applyBorder="1" applyAlignment="1">
      <alignment horizontal="center" vertical="center"/>
    </xf>
    <xf numFmtId="0" fontId="0" fillId="33" borderId="10" xfId="64" applyNumberFormat="1" applyFont="1" applyFill="1" applyBorder="1" applyAlignment="1">
      <alignment horizontal="left" vertical="center" wrapText="1"/>
      <protection/>
    </xf>
    <xf numFmtId="205" fontId="51" fillId="0" borderId="17" xfId="49" applyNumberFormat="1" applyFont="1" applyFill="1" applyBorder="1" applyAlignment="1">
      <alignment horizontal="center" vertical="center" wrapText="1" shrinkToFit="1"/>
    </xf>
    <xf numFmtId="184" fontId="0" fillId="0" borderId="10" xfId="65" applyNumberFormat="1" applyFont="1" applyFill="1" applyBorder="1" applyAlignment="1">
      <alignment horizontal="center" vertical="center" wrapText="1"/>
      <protection/>
    </xf>
    <xf numFmtId="189" fontId="51" fillId="0" borderId="10" xfId="0" applyNumberFormat="1" applyFont="1" applyBorder="1" applyAlignment="1">
      <alignment horizontal="center" vertical="center" wrapText="1"/>
    </xf>
    <xf numFmtId="184" fontId="51" fillId="0" borderId="10" xfId="49" applyNumberFormat="1" applyFont="1" applyFill="1" applyBorder="1" applyAlignment="1">
      <alignment horizontal="center" vertical="center" wrapText="1"/>
    </xf>
    <xf numFmtId="184" fontId="51" fillId="0" borderId="17" xfId="49" applyNumberFormat="1" applyFont="1" applyFill="1" applyBorder="1" applyAlignment="1">
      <alignment horizontal="center" vertical="center" wrapText="1" shrinkToFit="1"/>
    </xf>
    <xf numFmtId="0" fontId="51" fillId="0" borderId="16" xfId="64" applyNumberFormat="1" applyFont="1" applyFill="1" applyBorder="1" applyAlignment="1">
      <alignment vertical="center" wrapText="1"/>
      <protection/>
    </xf>
    <xf numFmtId="0" fontId="0" fillId="0" borderId="17" xfId="64" applyNumberFormat="1" applyFont="1" applyFill="1" applyBorder="1" applyAlignment="1">
      <alignment vertical="center" wrapText="1"/>
      <protection/>
    </xf>
    <xf numFmtId="189" fontId="0" fillId="0" borderId="17" xfId="64" applyNumberFormat="1" applyFont="1" applyFill="1" applyBorder="1" applyAlignment="1">
      <alignment horizontal="center" vertical="center" wrapText="1"/>
      <protection/>
    </xf>
    <xf numFmtId="205" fontId="0" fillId="0" borderId="17" xfId="49" applyNumberFormat="1" applyFont="1" applyFill="1" applyBorder="1" applyAlignment="1" quotePrefix="1">
      <alignment horizontal="center" vertical="center"/>
    </xf>
    <xf numFmtId="0" fontId="0" fillId="33" borderId="16" xfId="64" applyNumberFormat="1" applyFont="1" applyFill="1" applyBorder="1" applyAlignment="1">
      <alignment vertical="center" wrapText="1"/>
      <protection/>
    </xf>
    <xf numFmtId="38" fontId="51" fillId="0" borderId="0" xfId="49" applyFont="1" applyAlignment="1">
      <alignment horizontal="center" vertical="center"/>
    </xf>
    <xf numFmtId="38" fontId="52" fillId="6" borderId="10" xfId="49" applyFont="1" applyFill="1" applyBorder="1" applyAlignment="1">
      <alignment horizontal="center" vertical="center" wrapText="1"/>
    </xf>
    <xf numFmtId="183" fontId="51" fillId="33" borderId="10" xfId="64" applyNumberFormat="1" applyFont="1" applyFill="1" applyBorder="1" applyAlignment="1">
      <alignment horizontal="center" vertical="center" wrapText="1"/>
      <protection/>
    </xf>
    <xf numFmtId="188" fontId="0" fillId="33" borderId="10" xfId="64" applyNumberFormat="1" applyFont="1" applyFill="1" applyBorder="1" applyAlignment="1">
      <alignment horizontal="center" vertical="center" wrapText="1"/>
      <protection/>
    </xf>
    <xf numFmtId="0" fontId="51" fillId="33" borderId="17" xfId="0" applyFont="1" applyFill="1" applyBorder="1" applyAlignment="1">
      <alignment horizontal="center" vertical="center" wrapText="1"/>
    </xf>
    <xf numFmtId="193" fontId="51" fillId="33" borderId="10" xfId="49" applyNumberFormat="1" applyFont="1" applyFill="1" applyBorder="1" applyAlignment="1">
      <alignment horizontal="center" vertical="center" wrapText="1"/>
    </xf>
    <xf numFmtId="187" fontId="51" fillId="33" borderId="21" xfId="0" applyNumberFormat="1" applyFont="1" applyFill="1" applyBorder="1" applyAlignment="1" quotePrefix="1">
      <alignment horizontal="center" vertical="center" wrapText="1"/>
    </xf>
    <xf numFmtId="0" fontId="12" fillId="0" borderId="0" xfId="64" applyNumberFormat="1" applyFont="1" applyFill="1" applyBorder="1" applyAlignment="1">
      <alignment horizontal="left" vertical="center" wrapText="1"/>
      <protection/>
    </xf>
    <xf numFmtId="188" fontId="0" fillId="33" borderId="17" xfId="64" applyNumberFormat="1" applyFont="1" applyFill="1" applyBorder="1" applyAlignment="1">
      <alignment horizontal="center" vertical="center" wrapText="1"/>
      <protection/>
    </xf>
    <xf numFmtId="188" fontId="51" fillId="0" borderId="17" xfId="0" applyNumberFormat="1" applyFont="1" applyFill="1" applyBorder="1" applyAlignment="1">
      <alignment horizontal="center" vertical="center" wrapText="1"/>
    </xf>
    <xf numFmtId="0" fontId="51" fillId="0" borderId="17" xfId="0" applyFont="1" applyFill="1" applyBorder="1" applyAlignment="1">
      <alignment horizontal="center" vertical="center" wrapText="1"/>
    </xf>
    <xf numFmtId="187" fontId="51" fillId="0" borderId="21" xfId="0" applyNumberFormat="1" applyFont="1" applyFill="1" applyBorder="1" applyAlignment="1" quotePrefix="1">
      <alignment horizontal="center" vertical="center" wrapText="1"/>
    </xf>
    <xf numFmtId="188" fontId="51" fillId="0" borderId="10" xfId="0" applyNumberFormat="1" applyFont="1" applyFill="1" applyBorder="1" applyAlignment="1">
      <alignment horizontal="center" vertical="center" wrapText="1"/>
    </xf>
    <xf numFmtId="0" fontId="12" fillId="34" borderId="0" xfId="64" applyNumberFormat="1" applyFont="1" applyFill="1" applyBorder="1" applyAlignment="1">
      <alignment horizontal="left" vertical="center" wrapText="1"/>
      <protection/>
    </xf>
    <xf numFmtId="0" fontId="50" fillId="34" borderId="0" xfId="0" applyFont="1" applyFill="1" applyAlignment="1">
      <alignment horizontal="center" vertical="center" wrapText="1"/>
    </xf>
    <xf numFmtId="193" fontId="51" fillId="0" borderId="17" xfId="49" applyNumberFormat="1" applyFont="1" applyFill="1" applyBorder="1" applyAlignment="1" quotePrefix="1">
      <alignment horizontal="center" vertical="center" wrapText="1"/>
    </xf>
    <xf numFmtId="187" fontId="51" fillId="0" borderId="21" xfId="0" applyNumberFormat="1" applyFont="1" applyFill="1" applyBorder="1" applyAlignment="1">
      <alignment horizontal="center" vertical="center" wrapText="1"/>
    </xf>
    <xf numFmtId="187" fontId="51" fillId="33" borderId="21" xfId="0" applyNumberFormat="1" applyFont="1" applyFill="1" applyBorder="1" applyAlignment="1">
      <alignment horizontal="center" vertical="center" wrapText="1"/>
    </xf>
    <xf numFmtId="0" fontId="51" fillId="0" borderId="22" xfId="0" applyFont="1" applyBorder="1" applyAlignment="1">
      <alignment horizontal="justify" vertical="center" wrapText="1"/>
    </xf>
    <xf numFmtId="0" fontId="51" fillId="0" borderId="23" xfId="0" applyFont="1" applyBorder="1" applyAlignment="1">
      <alignment horizontal="justify"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33" xfId="0" applyFont="1" applyBorder="1" applyAlignment="1">
      <alignment horizontal="justify" vertical="center" wrapText="1"/>
    </xf>
    <xf numFmtId="0" fontId="51" fillId="0" borderId="34" xfId="0" applyFont="1" applyBorder="1" applyAlignment="1">
      <alignment horizontal="left" vertical="center" shrinkToFit="1"/>
    </xf>
    <xf numFmtId="0" fontId="51" fillId="0" borderId="35" xfId="0" applyFont="1" applyBorder="1" applyAlignment="1">
      <alignment horizontal="justify" vertical="center" wrapText="1"/>
    </xf>
    <xf numFmtId="0" fontId="51" fillId="0" borderId="15" xfId="0" applyFont="1" applyBorder="1" applyAlignment="1">
      <alignment horizontal="justify" vertical="center" wrapText="1"/>
    </xf>
    <xf numFmtId="0" fontId="51" fillId="0" borderId="36" xfId="0" applyFont="1" applyBorder="1" applyAlignment="1">
      <alignment horizontal="justify" vertical="center" wrapText="1"/>
    </xf>
    <xf numFmtId="0" fontId="51" fillId="0" borderId="11" xfId="0" applyFont="1" applyBorder="1" applyAlignment="1">
      <alignment horizontal="justify" vertical="center" wrapText="1"/>
    </xf>
    <xf numFmtId="0" fontId="51" fillId="0" borderId="0" xfId="0" applyFont="1" applyAlignment="1">
      <alignment horizontal="left" vertical="center"/>
    </xf>
    <xf numFmtId="0" fontId="51" fillId="0" borderId="0" xfId="0" applyFont="1" applyAlignment="1">
      <alignment horizontal="center" vertical="center"/>
    </xf>
    <xf numFmtId="0" fontId="51" fillId="0" borderId="12" xfId="0" applyFont="1" applyBorder="1" applyAlignment="1">
      <alignment horizontal="left" vertical="center"/>
    </xf>
    <xf numFmtId="0" fontId="51" fillId="0" borderId="12" xfId="0" applyFont="1" applyBorder="1" applyAlignment="1">
      <alignment horizontal="right" vertical="center"/>
    </xf>
    <xf numFmtId="0" fontId="51" fillId="0" borderId="37"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39" xfId="0" applyFont="1" applyBorder="1" applyAlignment="1">
      <alignment horizontal="right" vertical="center"/>
    </xf>
    <xf numFmtId="0" fontId="53" fillId="0" borderId="0" xfId="0" applyFont="1" applyAlignment="1">
      <alignment vertical="center"/>
    </xf>
    <xf numFmtId="0" fontId="51" fillId="0" borderId="0" xfId="0" applyFont="1" applyAlignment="1">
      <alignmen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51" fillId="0" borderId="0" xfId="0" applyFont="1" applyFill="1" applyAlignment="1">
      <alignment horizontal="center" vertical="center"/>
    </xf>
    <xf numFmtId="0" fontId="51" fillId="0" borderId="39" xfId="0" applyFont="1" applyFill="1" applyBorder="1" applyAlignment="1">
      <alignment horizontal="right" vertical="center"/>
    </xf>
    <xf numFmtId="0" fontId="53" fillId="0" borderId="0" xfId="0" applyFont="1" applyFill="1" applyAlignment="1">
      <alignment vertical="center"/>
    </xf>
    <xf numFmtId="0" fontId="52" fillId="0" borderId="39" xfId="0" applyFont="1" applyBorder="1" applyAlignment="1">
      <alignment horizontal="right" vertical="center"/>
    </xf>
    <xf numFmtId="0" fontId="56" fillId="0" borderId="0" xfId="0" applyFont="1" applyAlignment="1">
      <alignment horizontal="center" vertical="center"/>
    </xf>
    <xf numFmtId="0" fontId="53" fillId="0" borderId="0" xfId="0" applyFont="1" applyBorder="1" applyAlignment="1">
      <alignment horizontal="left" vertical="center"/>
    </xf>
    <xf numFmtId="0" fontId="53" fillId="0" borderId="0" xfId="0" applyFont="1" applyFill="1" applyAlignment="1">
      <alignment horizontal="center" vertical="center"/>
    </xf>
    <xf numFmtId="0" fontId="52" fillId="0" borderId="39" xfId="0" applyFont="1" applyFill="1" applyBorder="1" applyAlignment="1">
      <alignment horizontal="right" vertical="center"/>
    </xf>
    <xf numFmtId="0" fontId="53" fillId="0" borderId="0" xfId="0" applyFont="1" applyFill="1" applyAlignment="1">
      <alignment vertical="center" wrapText="1"/>
    </xf>
    <xf numFmtId="0" fontId="51" fillId="0" borderId="0" xfId="0" applyFont="1" applyFill="1" applyAlignment="1">
      <alignment vertical="center"/>
    </xf>
    <xf numFmtId="0" fontId="53" fillId="0" borderId="0" xfId="0" applyFont="1" applyFill="1" applyAlignment="1">
      <alignment horizontal="left" vertical="center" wrapText="1"/>
    </xf>
    <xf numFmtId="0" fontId="53" fillId="0" borderId="0" xfId="0" applyFont="1" applyFill="1" applyAlignment="1">
      <alignment horizontal="left" vertical="center"/>
    </xf>
    <xf numFmtId="0" fontId="52" fillId="0" borderId="0" xfId="0" applyFont="1" applyBorder="1" applyAlignment="1">
      <alignment horizontal="left" vertical="center"/>
    </xf>
    <xf numFmtId="0" fontId="50" fillId="0" borderId="10" xfId="0" applyNumberFormat="1"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別紙３" xfId="64"/>
    <cellStyle name="標準_別紙３ 2" xfId="65"/>
    <cellStyle name="Followed Hyperlink" xfId="66"/>
    <cellStyle name="良い" xfId="67"/>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1162050</xdr:colOff>
      <xdr:row>5</xdr:row>
      <xdr:rowOff>1228725</xdr:rowOff>
    </xdr:from>
    <xdr:to>
      <xdr:col>7</xdr:col>
      <xdr:colOff>38100</xdr:colOff>
      <xdr:row>6</xdr:row>
      <xdr:rowOff>104775</xdr:rowOff>
    </xdr:to>
    <xdr:sp>
      <xdr:nvSpPr>
        <xdr:cNvPr id="1" name="テキスト ボックス 1"/>
        <xdr:cNvSpPr txBox="1">
          <a:spLocks noChangeArrowheads="1"/>
        </xdr:cNvSpPr>
      </xdr:nvSpPr>
      <xdr:spPr>
        <a:xfrm>
          <a:off x="6210300" y="2609850"/>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5</xdr:row>
      <xdr:rowOff>276225</xdr:rowOff>
    </xdr:from>
    <xdr:to>
      <xdr:col>6</xdr:col>
      <xdr:colOff>685800</xdr:colOff>
      <xdr:row>5</xdr:row>
      <xdr:rowOff>923925</xdr:rowOff>
    </xdr:to>
    <xdr:sp>
      <xdr:nvSpPr>
        <xdr:cNvPr id="1" name="テキスト ボックス 2"/>
        <xdr:cNvSpPr txBox="1">
          <a:spLocks noChangeArrowheads="1"/>
        </xdr:cNvSpPr>
      </xdr:nvSpPr>
      <xdr:spPr>
        <a:xfrm>
          <a:off x="3248025" y="1657350"/>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1457325</xdr:colOff>
      <xdr:row>5</xdr:row>
      <xdr:rowOff>581025</xdr:rowOff>
    </xdr:from>
    <xdr:to>
      <xdr:col>6</xdr:col>
      <xdr:colOff>952500</xdr:colOff>
      <xdr:row>5</xdr:row>
      <xdr:rowOff>1228725</xdr:rowOff>
    </xdr:to>
    <xdr:sp>
      <xdr:nvSpPr>
        <xdr:cNvPr id="1" name="テキスト ボックス 1"/>
        <xdr:cNvSpPr txBox="1">
          <a:spLocks noChangeArrowheads="1"/>
        </xdr:cNvSpPr>
      </xdr:nvSpPr>
      <xdr:spPr>
        <a:xfrm>
          <a:off x="3409950" y="1962150"/>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ahon1601\&#20250;&#35336;&#35506;\&#12304;&#31532;&#65301;&#20837;&#26413;&#31561;&#30435;&#35222;&#21729;&#20250;&#31574;&#23450;&#12305;\R&#65298;&#24180;&#24230;\&#31532;&#65297;&#22238;\01_&#25277;&#20986;&#36039;&#26009;&#20316;&#25104;&#65288;&#32076;&#29702;&#20316;&#26989;&#65289;\05_&#36865;&#20184;&#29992;\&#65288;&#26481;&#20140;&#65289;&#20196;&#21644;2&#24180;&#24230;&#31532;1&#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総括表（様式１）"/>
      <sheetName val="東京別記様式 2（競争入札（公共工事））"/>
      <sheetName val="東京別記様式 3（随意契約（公共工事））"/>
      <sheetName val="東京別記様式 4（競争入札（物品役務等））"/>
      <sheetName val="東京別記様式 5（随意契約（物品役務等））"/>
      <sheetName val="東京別記様式 6（応札（応募）業者数1者関連）"/>
    </sheetNames>
    <sheetDataSet>
      <sheetData sheetId="0">
        <row r="3">
          <cell r="F3" t="str">
            <v>（審議対象期間　2020年4月1日～2020年6月30日）</v>
          </cell>
        </row>
      </sheetData>
      <sheetData sheetId="1">
        <row r="4">
          <cell r="A4" t="str">
            <v>（部局名：東京税関）</v>
          </cell>
          <cell r="F4" t="str">
            <v>（審議対象期間　2020年4月1日～2020年6月30日）</v>
          </cell>
        </row>
      </sheetData>
      <sheetData sheetId="2">
        <row r="4">
          <cell r="A4" t="str">
            <v>（部局名：東京税関）</v>
          </cell>
          <cell r="F4" t="str">
            <v>（審議対象期間　2020年4月1日～2020年6月30日）</v>
          </cell>
        </row>
      </sheetData>
      <sheetData sheetId="3">
        <row r="4">
          <cell r="A4" t="str">
            <v>（部局名：東京税関）</v>
          </cell>
          <cell r="F4" t="str">
            <v>（審議対象期間　2020年4月1日～2020年6月30日）</v>
          </cell>
        </row>
      </sheetData>
      <sheetData sheetId="4">
        <row r="4">
          <cell r="F4" t="str">
            <v>（審議対象期間　2020年4月1日～2020年6月30日）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A11" sqref="A10:B11"/>
    </sheetView>
  </sheetViews>
  <sheetFormatPr defaultColWidth="9.00390625" defaultRowHeight="13.5"/>
  <cols>
    <col min="1" max="1" width="7.625" style="28" customWidth="1"/>
    <col min="2" max="2" width="36.125" style="28" bestFit="1" customWidth="1"/>
    <col min="3" max="3" width="26.625" style="28" customWidth="1"/>
    <col min="4" max="4" width="1.875" style="28" customWidth="1"/>
    <col min="5" max="5" width="3.50390625" style="28" customWidth="1"/>
    <col min="6" max="6" width="26.625" style="28" customWidth="1"/>
    <col min="7" max="7" width="1.875" style="28" customWidth="1"/>
    <col min="8" max="8" width="3.50390625" style="28" customWidth="1"/>
    <col min="9" max="9" width="25.875" style="28" customWidth="1"/>
    <col min="10" max="16384" width="9.00390625" style="28" customWidth="1"/>
  </cols>
  <sheetData>
    <row r="1" spans="1:2" ht="24" customHeight="1">
      <c r="A1" s="239" t="s">
        <v>32</v>
      </c>
      <c r="B1" s="239"/>
    </row>
    <row r="2" spans="1:9" ht="24" customHeight="1">
      <c r="A2" s="240" t="s">
        <v>47</v>
      </c>
      <c r="B2" s="240"/>
      <c r="C2" s="240"/>
      <c r="D2" s="240"/>
      <c r="E2" s="240"/>
      <c r="F2" s="240"/>
      <c r="G2" s="240"/>
      <c r="H2" s="240"/>
      <c r="I2" s="240"/>
    </row>
    <row r="3" spans="1:9" ht="24" customHeight="1" thickBot="1">
      <c r="A3" s="241" t="s">
        <v>53</v>
      </c>
      <c r="B3" s="241"/>
      <c r="F3" s="242" t="s">
        <v>63</v>
      </c>
      <c r="G3" s="242"/>
      <c r="H3" s="242"/>
      <c r="I3" s="242"/>
    </row>
    <row r="4" spans="1:9" ht="28.5" customHeight="1" thickBot="1">
      <c r="A4" s="243" t="s">
        <v>48</v>
      </c>
      <c r="B4" s="244"/>
      <c r="C4" s="243" t="s">
        <v>49</v>
      </c>
      <c r="D4" s="245"/>
      <c r="E4" s="244"/>
      <c r="F4" s="243" t="s">
        <v>34</v>
      </c>
      <c r="G4" s="245"/>
      <c r="H4" s="244"/>
      <c r="I4" s="26" t="s">
        <v>35</v>
      </c>
    </row>
    <row r="5" spans="1:9" ht="24" customHeight="1">
      <c r="A5" s="235" t="s">
        <v>36</v>
      </c>
      <c r="B5" s="236"/>
      <c r="C5" s="29">
        <f>C7+C8+C9+C10</f>
        <v>295</v>
      </c>
      <c r="D5" s="2"/>
      <c r="E5" s="3" t="s">
        <v>50</v>
      </c>
      <c r="F5" s="29">
        <f>F7+F8+OLE_LINK1+F10</f>
        <v>96</v>
      </c>
      <c r="G5" s="2"/>
      <c r="H5" s="3" t="s">
        <v>50</v>
      </c>
      <c r="I5" s="233"/>
    </row>
    <row r="6" spans="1:9" ht="24" customHeight="1">
      <c r="A6" s="237" t="s">
        <v>37</v>
      </c>
      <c r="B6" s="238"/>
      <c r="C6" s="4"/>
      <c r="D6" s="2"/>
      <c r="E6" s="3"/>
      <c r="F6" s="4"/>
      <c r="G6" s="2"/>
      <c r="H6" s="3"/>
      <c r="I6" s="222"/>
    </row>
    <row r="7" spans="1:9" ht="24" customHeight="1">
      <c r="A7" s="237" t="s">
        <v>38</v>
      </c>
      <c r="B7" s="238"/>
      <c r="C7" s="29">
        <f>'東京総括表（様式１）'!C7+'横浜総括表（様式１）'!C7</f>
        <v>3</v>
      </c>
      <c r="D7" s="2"/>
      <c r="E7" s="3" t="s">
        <v>50</v>
      </c>
      <c r="F7" s="29">
        <f>'東京総括表（様式１）'!F7+'横浜総括表（様式１）'!F7</f>
        <v>0</v>
      </c>
      <c r="G7" s="2"/>
      <c r="H7" s="3" t="s">
        <v>50</v>
      </c>
      <c r="I7" s="222"/>
    </row>
    <row r="8" spans="1:9" ht="24" customHeight="1">
      <c r="A8" s="237" t="s">
        <v>39</v>
      </c>
      <c r="B8" s="238"/>
      <c r="C8" s="29">
        <f>'東京総括表（様式１）'!C8+'横浜総括表（様式１）'!C8</f>
        <v>0</v>
      </c>
      <c r="D8" s="2"/>
      <c r="E8" s="3" t="s">
        <v>50</v>
      </c>
      <c r="F8" s="29">
        <f>'東京総括表（様式１）'!F8+'横浜総括表（様式１）'!F8</f>
        <v>0</v>
      </c>
      <c r="G8" s="2"/>
      <c r="H8" s="3" t="s">
        <v>50</v>
      </c>
      <c r="I8" s="222"/>
    </row>
    <row r="9" spans="1:9" ht="24" customHeight="1">
      <c r="A9" s="237" t="s">
        <v>40</v>
      </c>
      <c r="B9" s="238"/>
      <c r="C9" s="29">
        <f>'東京総括表（様式１）'!C9+'横浜総括表（様式１）'!C9</f>
        <v>141</v>
      </c>
      <c r="D9" s="2"/>
      <c r="E9" s="3" t="s">
        <v>50</v>
      </c>
      <c r="F9" s="29">
        <f>'東京総括表（様式１）'!F9+'横浜総括表（様式１）'!F9</f>
        <v>56</v>
      </c>
      <c r="G9" s="2"/>
      <c r="H9" s="3" t="s">
        <v>50</v>
      </c>
      <c r="I9" s="222"/>
    </row>
    <row r="10" spans="1:9" ht="24" customHeight="1">
      <c r="A10" s="237" t="s">
        <v>41</v>
      </c>
      <c r="B10" s="238"/>
      <c r="C10" s="29">
        <f>'東京総括表（様式１）'!C10+'横浜総括表（様式１）'!C10</f>
        <v>151</v>
      </c>
      <c r="D10" s="2"/>
      <c r="E10" s="3" t="s">
        <v>50</v>
      </c>
      <c r="F10" s="29">
        <f>'東京総括表（様式１）'!F10+'横浜総括表（様式１）'!F10</f>
        <v>40</v>
      </c>
      <c r="G10" s="2"/>
      <c r="H10" s="3" t="s">
        <v>50</v>
      </c>
      <c r="I10" s="222"/>
    </row>
    <row r="11" spans="1:9" ht="24" customHeight="1" thickBot="1">
      <c r="A11" s="237"/>
      <c r="B11" s="238"/>
      <c r="C11" s="5"/>
      <c r="D11" s="6"/>
      <c r="E11" s="7"/>
      <c r="F11" s="5"/>
      <c r="G11" s="6"/>
      <c r="H11" s="7"/>
      <c r="I11" s="223"/>
    </row>
    <row r="12" spans="1:9" ht="24" customHeight="1">
      <c r="A12" s="222"/>
      <c r="B12" s="27" t="s">
        <v>42</v>
      </c>
      <c r="C12" s="29">
        <f>C14+C15+C16+C17</f>
        <v>96</v>
      </c>
      <c r="D12" s="2"/>
      <c r="E12" s="3" t="s">
        <v>50</v>
      </c>
      <c r="F12" s="224"/>
      <c r="G12" s="225"/>
      <c r="H12" s="226"/>
      <c r="I12" s="233"/>
    </row>
    <row r="13" spans="1:9" ht="24" customHeight="1">
      <c r="A13" s="222"/>
      <c r="B13" s="25" t="s">
        <v>37</v>
      </c>
      <c r="C13" s="4"/>
      <c r="D13" s="2"/>
      <c r="E13" s="3"/>
      <c r="F13" s="227"/>
      <c r="G13" s="228"/>
      <c r="H13" s="229"/>
      <c r="I13" s="222"/>
    </row>
    <row r="14" spans="1:9" ht="24" customHeight="1">
      <c r="A14" s="222"/>
      <c r="B14" s="25" t="s">
        <v>43</v>
      </c>
      <c r="C14" s="29">
        <f>'東京総括表（様式１）'!C14+'横浜総括表（様式１）'!C14</f>
        <v>56</v>
      </c>
      <c r="D14" s="2"/>
      <c r="E14" s="3" t="s">
        <v>50</v>
      </c>
      <c r="F14" s="227"/>
      <c r="G14" s="228"/>
      <c r="H14" s="229"/>
      <c r="I14" s="222"/>
    </row>
    <row r="15" spans="1:9" ht="24" customHeight="1">
      <c r="A15" s="222"/>
      <c r="B15" s="25" t="s">
        <v>44</v>
      </c>
      <c r="C15" s="29">
        <f>'東京総括表（様式１）'!C15+'横浜総括表（様式１）'!C15</f>
        <v>0</v>
      </c>
      <c r="D15" s="2"/>
      <c r="E15" s="3" t="s">
        <v>50</v>
      </c>
      <c r="F15" s="227"/>
      <c r="G15" s="228"/>
      <c r="H15" s="229"/>
      <c r="I15" s="222"/>
    </row>
    <row r="16" spans="1:9" ht="24" customHeight="1">
      <c r="A16" s="222"/>
      <c r="B16" s="25" t="s">
        <v>45</v>
      </c>
      <c r="C16" s="29">
        <f>'東京総括表（様式１）'!C16+'横浜総括表（様式１）'!C16</f>
        <v>39</v>
      </c>
      <c r="D16" s="2"/>
      <c r="E16" s="3" t="s">
        <v>50</v>
      </c>
      <c r="F16" s="227"/>
      <c r="G16" s="228"/>
      <c r="H16" s="229"/>
      <c r="I16" s="222"/>
    </row>
    <row r="17" spans="1:9" ht="24" customHeight="1">
      <c r="A17" s="222"/>
      <c r="B17" s="25" t="s">
        <v>46</v>
      </c>
      <c r="C17" s="29">
        <f>'東京総括表（様式１）'!C17+'横浜総括表（様式１）'!C17</f>
        <v>1</v>
      </c>
      <c r="D17" s="2"/>
      <c r="E17" s="3" t="s">
        <v>50</v>
      </c>
      <c r="F17" s="227"/>
      <c r="G17" s="228"/>
      <c r="H17" s="229"/>
      <c r="I17" s="222"/>
    </row>
    <row r="18" spans="1:9" ht="24" customHeight="1">
      <c r="A18" s="222"/>
      <c r="B18" s="8"/>
      <c r="C18" s="9"/>
      <c r="D18" s="2"/>
      <c r="E18" s="3"/>
      <c r="F18" s="227"/>
      <c r="G18" s="228"/>
      <c r="H18" s="229"/>
      <c r="I18" s="222"/>
    </row>
    <row r="19" spans="1:9" ht="24" customHeight="1">
      <c r="A19" s="222"/>
      <c r="B19" s="8"/>
      <c r="C19" s="9"/>
      <c r="D19" s="2"/>
      <c r="E19" s="3"/>
      <c r="F19" s="227"/>
      <c r="G19" s="228"/>
      <c r="H19" s="229"/>
      <c r="I19" s="222"/>
    </row>
    <row r="20" spans="1:9" ht="24" customHeight="1">
      <c r="A20" s="222"/>
      <c r="B20" s="8"/>
      <c r="C20" s="9"/>
      <c r="D20" s="2"/>
      <c r="E20" s="3"/>
      <c r="F20" s="227"/>
      <c r="G20" s="228"/>
      <c r="H20" s="229"/>
      <c r="I20" s="222"/>
    </row>
    <row r="21" spans="1:9" ht="24" customHeight="1" thickBot="1">
      <c r="A21" s="223"/>
      <c r="B21" s="10"/>
      <c r="C21" s="5"/>
      <c r="D21" s="6"/>
      <c r="E21" s="7"/>
      <c r="F21" s="230"/>
      <c r="G21" s="231"/>
      <c r="H21" s="232"/>
      <c r="I21" s="223"/>
    </row>
    <row r="22" spans="1:9" ht="24" customHeight="1">
      <c r="A22" s="234" t="s">
        <v>55</v>
      </c>
      <c r="B22" s="234"/>
      <c r="C22" s="234"/>
      <c r="D22" s="234"/>
      <c r="E22" s="234"/>
      <c r="F22" s="234"/>
      <c r="G22" s="234"/>
      <c r="H22" s="234"/>
      <c r="I22" s="234"/>
    </row>
    <row r="23" ht="13.5">
      <c r="A23" s="30"/>
    </row>
    <row r="24" ht="13.5">
      <c r="A24" s="30"/>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F12" sqref="F12"/>
    </sheetView>
  </sheetViews>
  <sheetFormatPr defaultColWidth="9.00390625" defaultRowHeight="13.5"/>
  <cols>
    <col min="1" max="1" width="25.625" style="12" customWidth="1"/>
    <col min="2" max="2" width="27.25390625" style="36" customWidth="1"/>
    <col min="3" max="3" width="14.375" style="12" customWidth="1"/>
    <col min="4" max="5" width="16.125" style="12" customWidth="1"/>
    <col min="6" max="6" width="23.25390625" style="12" customWidth="1"/>
    <col min="7" max="7" width="12.625" style="12" customWidth="1"/>
    <col min="8" max="8" width="12.625" style="36" customWidth="1"/>
    <col min="9" max="9" width="8.00390625" style="36" customWidth="1"/>
    <col min="10" max="10" width="6.50390625" style="12" bestFit="1" customWidth="1"/>
    <col min="11" max="11" width="6.50390625" style="12" customWidth="1"/>
    <col min="12" max="12" width="13.75390625" style="12" customWidth="1"/>
    <col min="13" max="16384" width="9.00390625" style="12" customWidth="1"/>
  </cols>
  <sheetData>
    <row r="1" ht="13.5">
      <c r="A1" s="11" t="s">
        <v>26</v>
      </c>
    </row>
    <row r="2" spans="1:12" ht="13.5">
      <c r="A2" s="240" t="s">
        <v>27</v>
      </c>
      <c r="B2" s="240"/>
      <c r="C2" s="240"/>
      <c r="D2" s="240"/>
      <c r="E2" s="240"/>
      <c r="F2" s="240"/>
      <c r="G2" s="240"/>
      <c r="H2" s="240"/>
      <c r="I2" s="240"/>
      <c r="J2" s="240"/>
      <c r="K2" s="240"/>
      <c r="L2" s="240"/>
    </row>
    <row r="4" spans="1:12" ht="21" customHeight="1">
      <c r="A4" s="11" t="str">
        <f>'横浜別記様式 2（競争入札（公共工事））'!A4</f>
        <v>（部局名：横浜税関）</v>
      </c>
      <c r="B4" s="60"/>
      <c r="C4" s="11"/>
      <c r="D4" s="11"/>
      <c r="E4" s="11"/>
      <c r="F4" s="254" t="str">
        <f>'横浜別記様式 2（競争入札（公共工事））'!F4:K4</f>
        <v>（審議対象期間　2020年4月1日～2020年6月30日）</v>
      </c>
      <c r="G4" s="254"/>
      <c r="H4" s="254"/>
      <c r="I4" s="254"/>
      <c r="J4" s="254"/>
      <c r="K4" s="254"/>
      <c r="L4" s="254"/>
    </row>
    <row r="5" spans="1:12" s="13" customFormat="1" ht="47.25" customHeight="1">
      <c r="A5" s="57" t="s">
        <v>25</v>
      </c>
      <c r="B5" s="57" t="s">
        <v>1</v>
      </c>
      <c r="C5" s="57" t="s">
        <v>4</v>
      </c>
      <c r="D5" s="57" t="s">
        <v>6</v>
      </c>
      <c r="E5" s="57" t="s">
        <v>62</v>
      </c>
      <c r="F5" s="57" t="s">
        <v>30</v>
      </c>
      <c r="G5" s="57" t="s">
        <v>7</v>
      </c>
      <c r="H5" s="57" t="s">
        <v>2</v>
      </c>
      <c r="I5" s="57" t="s">
        <v>8</v>
      </c>
      <c r="J5" s="57" t="s">
        <v>56</v>
      </c>
      <c r="K5" s="57" t="s">
        <v>31</v>
      </c>
      <c r="L5" s="57" t="s">
        <v>3</v>
      </c>
    </row>
    <row r="6" spans="1:12" s="31" customFormat="1" ht="141" customHeight="1">
      <c r="A6" s="48"/>
      <c r="B6" s="53"/>
      <c r="C6" s="49"/>
      <c r="D6" s="48"/>
      <c r="E6" s="48"/>
      <c r="F6" s="50"/>
      <c r="G6" s="51"/>
      <c r="H6" s="52"/>
      <c r="I6" s="56"/>
      <c r="J6" s="49"/>
      <c r="K6" s="49"/>
      <c r="L6" s="54"/>
    </row>
    <row r="7" spans="1:12" s="31" customFormat="1" ht="141" customHeight="1" hidden="1">
      <c r="A7" s="48"/>
      <c r="B7" s="47"/>
      <c r="C7" s="49"/>
      <c r="D7" s="48"/>
      <c r="E7" s="48"/>
      <c r="F7" s="50"/>
      <c r="G7" s="51"/>
      <c r="H7" s="52"/>
      <c r="I7" s="56"/>
      <c r="J7" s="49"/>
      <c r="K7" s="49"/>
      <c r="L7" s="55"/>
    </row>
    <row r="8" spans="4:10" ht="13.5">
      <c r="D8" s="44"/>
      <c r="E8" s="44"/>
      <c r="J8" s="45"/>
    </row>
    <row r="9" spans="1:12" ht="25.5" customHeight="1">
      <c r="A9" s="247" t="s">
        <v>12</v>
      </c>
      <c r="B9" s="247"/>
      <c r="C9" s="247"/>
      <c r="D9" s="247"/>
      <c r="E9" s="247"/>
      <c r="F9" s="247"/>
      <c r="G9" s="247"/>
      <c r="H9" s="247"/>
      <c r="I9" s="247"/>
      <c r="J9" s="247"/>
      <c r="K9" s="247"/>
      <c r="L9" s="248"/>
    </row>
    <row r="10" spans="1:12" ht="30" customHeight="1">
      <c r="A10" s="249" t="s">
        <v>57</v>
      </c>
      <c r="B10" s="250"/>
      <c r="C10" s="250"/>
      <c r="D10" s="250"/>
      <c r="E10" s="250"/>
      <c r="F10" s="250"/>
      <c r="G10" s="250"/>
      <c r="H10" s="250"/>
      <c r="I10" s="250"/>
      <c r="J10" s="250"/>
      <c r="K10" s="250"/>
      <c r="L10" s="16"/>
    </row>
    <row r="11" spans="1:13" ht="26.25" customHeight="1">
      <c r="A11" s="16" t="s">
        <v>58</v>
      </c>
      <c r="B11" s="17"/>
      <c r="C11" s="16"/>
      <c r="D11" s="16"/>
      <c r="E11" s="16"/>
      <c r="F11" s="16"/>
      <c r="G11" s="16"/>
      <c r="H11" s="17"/>
      <c r="I11" s="17"/>
      <c r="J11" s="16"/>
      <c r="K11" s="16"/>
      <c r="L11" s="38"/>
      <c r="M11" s="37"/>
    </row>
    <row r="12" spans="1:13" ht="26.25" customHeight="1">
      <c r="A12" s="16" t="s">
        <v>59</v>
      </c>
      <c r="B12" s="17"/>
      <c r="C12" s="16"/>
      <c r="D12" s="16"/>
      <c r="E12" s="16"/>
      <c r="F12" s="16"/>
      <c r="G12" s="16"/>
      <c r="H12" s="17"/>
      <c r="I12" s="17"/>
      <c r="J12" s="16"/>
      <c r="K12" s="16"/>
      <c r="L12" s="38"/>
      <c r="M12" s="37"/>
    </row>
    <row r="14" spans="4:5" ht="13.5">
      <c r="D14" s="16"/>
      <c r="E14" s="16"/>
    </row>
  </sheetData>
  <sheetProtection/>
  <mergeCells count="4">
    <mergeCell ref="A2:L2"/>
    <mergeCell ref="A9:L9"/>
    <mergeCell ref="A10:K10"/>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57"/>
  <sheetViews>
    <sheetView view="pageBreakPreview"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G8" sqref="G8"/>
    </sheetView>
  </sheetViews>
  <sheetFormatPr defaultColWidth="9.00390625" defaultRowHeight="13.5"/>
  <cols>
    <col min="1" max="1" width="28.375" style="33" customWidth="1"/>
    <col min="2" max="2" width="22.625" style="84" bestFit="1" customWidth="1"/>
    <col min="3" max="3" width="12.375" style="34" bestFit="1" customWidth="1"/>
    <col min="4" max="4" width="15.375" style="33" bestFit="1" customWidth="1"/>
    <col min="5" max="5" width="12.00390625" style="33" bestFit="1" customWidth="1"/>
    <col min="6" max="6" width="19.125" style="33" bestFit="1" customWidth="1"/>
    <col min="7" max="7" width="12.00390625" style="84" bestFit="1" customWidth="1"/>
    <col min="8" max="8" width="12.00390625" style="33" bestFit="1" customWidth="1"/>
    <col min="9" max="9" width="10.375" style="33" bestFit="1" customWidth="1"/>
    <col min="10" max="10" width="8.75390625" style="46" bestFit="1" customWidth="1"/>
    <col min="11" max="11" width="13.75390625" style="33" customWidth="1"/>
    <col min="12" max="16384" width="9.00390625" style="12" customWidth="1"/>
  </cols>
  <sheetData>
    <row r="1" ht="13.5">
      <c r="A1" s="33" t="s">
        <v>13</v>
      </c>
    </row>
    <row r="2" spans="1:11" ht="13.5">
      <c r="A2" s="251" t="s">
        <v>10</v>
      </c>
      <c r="B2" s="251"/>
      <c r="C2" s="251"/>
      <c r="D2" s="251"/>
      <c r="E2" s="251"/>
      <c r="F2" s="251"/>
      <c r="G2" s="251"/>
      <c r="H2" s="251"/>
      <c r="I2" s="251"/>
      <c r="J2" s="251"/>
      <c r="K2" s="251"/>
    </row>
    <row r="4" spans="1:11" ht="21" customHeight="1">
      <c r="A4" s="61" t="str">
        <f>'横浜別記様式 3（随意契約（公共工事））'!A4</f>
        <v>（部局名：横浜税関）</v>
      </c>
      <c r="B4" s="62"/>
      <c r="C4" s="61"/>
      <c r="D4" s="61"/>
      <c r="E4" s="61"/>
      <c r="F4" s="258" t="str">
        <f>'横浜総括表（様式１）'!F3:I3</f>
        <v>（審議対象期間　2020年4月1日～2020年6月30日）</v>
      </c>
      <c r="G4" s="258"/>
      <c r="H4" s="258"/>
      <c r="I4" s="258"/>
      <c r="J4" s="258"/>
      <c r="K4" s="258"/>
    </row>
    <row r="5" spans="1:11" s="13" customFormat="1" ht="47.25" customHeight="1">
      <c r="A5" s="57" t="s">
        <v>5</v>
      </c>
      <c r="B5" s="57" t="s">
        <v>1</v>
      </c>
      <c r="C5" s="57" t="s">
        <v>4</v>
      </c>
      <c r="D5" s="57" t="s">
        <v>6</v>
      </c>
      <c r="E5" s="57" t="s">
        <v>62</v>
      </c>
      <c r="F5" s="57" t="s">
        <v>9</v>
      </c>
      <c r="G5" s="57" t="s">
        <v>7</v>
      </c>
      <c r="H5" s="57" t="s">
        <v>2</v>
      </c>
      <c r="I5" s="57" t="s">
        <v>8</v>
      </c>
      <c r="J5" s="57" t="s">
        <v>56</v>
      </c>
      <c r="K5" s="57" t="s">
        <v>3</v>
      </c>
    </row>
    <row r="6" spans="1:12" s="13" customFormat="1" ht="60" customHeight="1">
      <c r="A6" s="93" t="s">
        <v>64</v>
      </c>
      <c r="B6" s="93" t="s">
        <v>65</v>
      </c>
      <c r="C6" s="94">
        <v>43922</v>
      </c>
      <c r="D6" s="93" t="s">
        <v>66</v>
      </c>
      <c r="E6" s="95">
        <v>9020005004770</v>
      </c>
      <c r="F6" s="101" t="s">
        <v>338</v>
      </c>
      <c r="G6" s="96" t="s">
        <v>626</v>
      </c>
      <c r="H6" s="97">
        <v>4932400</v>
      </c>
      <c r="I6" s="142" t="s">
        <v>212</v>
      </c>
      <c r="J6" s="99">
        <v>1</v>
      </c>
      <c r="K6" s="93"/>
      <c r="L6" s="91"/>
    </row>
    <row r="7" spans="1:12" s="13" customFormat="1" ht="60" customHeight="1">
      <c r="A7" s="93" t="s">
        <v>67</v>
      </c>
      <c r="B7" s="93" t="s">
        <v>65</v>
      </c>
      <c r="C7" s="94">
        <v>43922</v>
      </c>
      <c r="D7" s="93" t="s">
        <v>68</v>
      </c>
      <c r="E7" s="95">
        <v>2011801033177</v>
      </c>
      <c r="F7" s="101" t="s">
        <v>338</v>
      </c>
      <c r="G7" s="96" t="s">
        <v>626</v>
      </c>
      <c r="H7" s="97" t="s">
        <v>69</v>
      </c>
      <c r="I7" s="142" t="s">
        <v>212</v>
      </c>
      <c r="J7" s="99">
        <v>1</v>
      </c>
      <c r="K7" s="93" t="s">
        <v>70</v>
      </c>
      <c r="L7" s="91"/>
    </row>
    <row r="8" spans="1:12" s="13" customFormat="1" ht="60" customHeight="1">
      <c r="A8" s="93" t="s">
        <v>71</v>
      </c>
      <c r="B8" s="93" t="s">
        <v>65</v>
      </c>
      <c r="C8" s="94">
        <v>43922</v>
      </c>
      <c r="D8" s="93" t="s">
        <v>72</v>
      </c>
      <c r="E8" s="95">
        <v>7020001025376</v>
      </c>
      <c r="F8" s="101" t="s">
        <v>338</v>
      </c>
      <c r="G8" s="96" t="s">
        <v>626</v>
      </c>
      <c r="H8" s="97" t="s">
        <v>73</v>
      </c>
      <c r="I8" s="142" t="s">
        <v>212</v>
      </c>
      <c r="J8" s="99">
        <v>7</v>
      </c>
      <c r="K8" s="93" t="s">
        <v>74</v>
      </c>
      <c r="L8" s="91"/>
    </row>
    <row r="9" spans="1:12" s="13" customFormat="1" ht="60" customHeight="1">
      <c r="A9" s="93" t="s">
        <v>75</v>
      </c>
      <c r="B9" s="93" t="s">
        <v>65</v>
      </c>
      <c r="C9" s="94">
        <v>43922</v>
      </c>
      <c r="D9" s="93" t="s">
        <v>76</v>
      </c>
      <c r="E9" s="95">
        <v>1140001094299</v>
      </c>
      <c r="F9" s="101" t="s">
        <v>338</v>
      </c>
      <c r="G9" s="96" t="s">
        <v>626</v>
      </c>
      <c r="H9" s="97" t="s">
        <v>77</v>
      </c>
      <c r="I9" s="142" t="s">
        <v>212</v>
      </c>
      <c r="J9" s="99">
        <v>4</v>
      </c>
      <c r="K9" s="93" t="s">
        <v>78</v>
      </c>
      <c r="L9" s="91"/>
    </row>
    <row r="10" spans="1:12" s="13" customFormat="1" ht="60" customHeight="1">
      <c r="A10" s="93" t="s">
        <v>111</v>
      </c>
      <c r="B10" s="93" t="s">
        <v>65</v>
      </c>
      <c r="C10" s="94">
        <v>43922</v>
      </c>
      <c r="D10" s="93" t="s">
        <v>79</v>
      </c>
      <c r="E10" s="95">
        <v>9020005010232</v>
      </c>
      <c r="F10" s="101" t="s">
        <v>338</v>
      </c>
      <c r="G10" s="96" t="s">
        <v>626</v>
      </c>
      <c r="H10" s="97" t="s">
        <v>80</v>
      </c>
      <c r="I10" s="142" t="s">
        <v>212</v>
      </c>
      <c r="J10" s="99">
        <v>1</v>
      </c>
      <c r="K10" s="93" t="s">
        <v>81</v>
      </c>
      <c r="L10" s="91"/>
    </row>
    <row r="11" spans="1:12" s="13" customFormat="1" ht="60" customHeight="1">
      <c r="A11" s="93" t="s">
        <v>82</v>
      </c>
      <c r="B11" s="93" t="s">
        <v>83</v>
      </c>
      <c r="C11" s="94">
        <v>43922</v>
      </c>
      <c r="D11" s="93" t="s">
        <v>84</v>
      </c>
      <c r="E11" s="95">
        <v>5370001003340</v>
      </c>
      <c r="F11" s="101" t="s">
        <v>338</v>
      </c>
      <c r="G11" s="96" t="s">
        <v>626</v>
      </c>
      <c r="H11" s="97" t="s">
        <v>85</v>
      </c>
      <c r="I11" s="142" t="s">
        <v>212</v>
      </c>
      <c r="J11" s="99">
        <v>1</v>
      </c>
      <c r="K11" s="93" t="s">
        <v>86</v>
      </c>
      <c r="L11" s="91"/>
    </row>
    <row r="12" spans="1:12" s="13" customFormat="1" ht="60" customHeight="1">
      <c r="A12" s="93" t="s">
        <v>87</v>
      </c>
      <c r="B12" s="93" t="s">
        <v>83</v>
      </c>
      <c r="C12" s="94">
        <v>43922</v>
      </c>
      <c r="D12" s="93" t="s">
        <v>88</v>
      </c>
      <c r="E12" s="95">
        <v>4020001026030</v>
      </c>
      <c r="F12" s="101" t="s">
        <v>338</v>
      </c>
      <c r="G12" s="96" t="s">
        <v>626</v>
      </c>
      <c r="H12" s="97">
        <v>12100000</v>
      </c>
      <c r="I12" s="142" t="s">
        <v>212</v>
      </c>
      <c r="J12" s="99">
        <v>3</v>
      </c>
      <c r="K12" s="93"/>
      <c r="L12" s="91"/>
    </row>
    <row r="13" spans="1:12" s="13" customFormat="1" ht="60" customHeight="1">
      <c r="A13" s="93" t="s">
        <v>89</v>
      </c>
      <c r="B13" s="93" t="s">
        <v>83</v>
      </c>
      <c r="C13" s="94">
        <v>43922</v>
      </c>
      <c r="D13" s="93" t="s">
        <v>90</v>
      </c>
      <c r="E13" s="95">
        <v>7010401056220</v>
      </c>
      <c r="F13" s="101" t="s">
        <v>338</v>
      </c>
      <c r="G13" s="96" t="s">
        <v>626</v>
      </c>
      <c r="H13" s="97">
        <v>11007920</v>
      </c>
      <c r="I13" s="142" t="s">
        <v>212</v>
      </c>
      <c r="J13" s="99">
        <v>1</v>
      </c>
      <c r="K13" s="93" t="s">
        <v>91</v>
      </c>
      <c r="L13" s="91"/>
    </row>
    <row r="14" spans="1:12" s="13" customFormat="1" ht="60" customHeight="1">
      <c r="A14" s="93" t="s">
        <v>92</v>
      </c>
      <c r="B14" s="93" t="s">
        <v>83</v>
      </c>
      <c r="C14" s="94">
        <v>43922</v>
      </c>
      <c r="D14" s="93" t="s">
        <v>93</v>
      </c>
      <c r="E14" s="95">
        <v>4040001013464</v>
      </c>
      <c r="F14" s="101" t="s">
        <v>338</v>
      </c>
      <c r="G14" s="96" t="s">
        <v>626</v>
      </c>
      <c r="H14" s="97">
        <v>2692800</v>
      </c>
      <c r="I14" s="142" t="s">
        <v>212</v>
      </c>
      <c r="J14" s="99">
        <v>1</v>
      </c>
      <c r="K14" s="93"/>
      <c r="L14" s="91"/>
    </row>
    <row r="15" spans="1:12" s="13" customFormat="1" ht="60" customHeight="1">
      <c r="A15" s="93" t="s">
        <v>94</v>
      </c>
      <c r="B15" s="93" t="s">
        <v>83</v>
      </c>
      <c r="C15" s="94">
        <v>43922</v>
      </c>
      <c r="D15" s="93" t="s">
        <v>95</v>
      </c>
      <c r="E15" s="95">
        <v>7380001000401</v>
      </c>
      <c r="F15" s="101" t="s">
        <v>338</v>
      </c>
      <c r="G15" s="96" t="s">
        <v>626</v>
      </c>
      <c r="H15" s="97">
        <v>27720000</v>
      </c>
      <c r="I15" s="142" t="s">
        <v>212</v>
      </c>
      <c r="J15" s="99">
        <v>3</v>
      </c>
      <c r="K15" s="93" t="s">
        <v>96</v>
      </c>
      <c r="L15" s="91"/>
    </row>
    <row r="16" spans="1:12" s="13" customFormat="1" ht="60" customHeight="1">
      <c r="A16" s="93" t="s">
        <v>97</v>
      </c>
      <c r="B16" s="93" t="s">
        <v>98</v>
      </c>
      <c r="C16" s="94">
        <v>43922</v>
      </c>
      <c r="D16" s="93" t="s">
        <v>99</v>
      </c>
      <c r="E16" s="95">
        <v>6370001007035</v>
      </c>
      <c r="F16" s="101" t="s">
        <v>338</v>
      </c>
      <c r="G16" s="96" t="s">
        <v>626</v>
      </c>
      <c r="H16" s="97">
        <v>9129692</v>
      </c>
      <c r="I16" s="142" t="s">
        <v>212</v>
      </c>
      <c r="J16" s="99">
        <v>2</v>
      </c>
      <c r="K16" s="93" t="s">
        <v>100</v>
      </c>
      <c r="L16" s="91"/>
    </row>
    <row r="17" spans="1:12" s="13" customFormat="1" ht="60" customHeight="1">
      <c r="A17" s="93" t="s">
        <v>101</v>
      </c>
      <c r="B17" s="93" t="s">
        <v>83</v>
      </c>
      <c r="C17" s="94">
        <v>43922</v>
      </c>
      <c r="D17" s="93" t="s">
        <v>102</v>
      </c>
      <c r="E17" s="95">
        <v>6020001038899</v>
      </c>
      <c r="F17" s="101" t="s">
        <v>338</v>
      </c>
      <c r="G17" s="96" t="s">
        <v>626</v>
      </c>
      <c r="H17" s="97" t="s">
        <v>103</v>
      </c>
      <c r="I17" s="142" t="s">
        <v>212</v>
      </c>
      <c r="J17" s="99">
        <v>1</v>
      </c>
      <c r="K17" s="93" t="s">
        <v>104</v>
      </c>
      <c r="L17" s="91"/>
    </row>
    <row r="18" spans="1:12" s="13" customFormat="1" ht="60" customHeight="1">
      <c r="A18" s="93" t="s">
        <v>105</v>
      </c>
      <c r="B18" s="93" t="s">
        <v>106</v>
      </c>
      <c r="C18" s="94">
        <v>43922</v>
      </c>
      <c r="D18" s="93" t="s">
        <v>107</v>
      </c>
      <c r="E18" s="95">
        <v>1040002096420</v>
      </c>
      <c r="F18" s="101" t="s">
        <v>338</v>
      </c>
      <c r="G18" s="96" t="s">
        <v>626</v>
      </c>
      <c r="H18" s="97">
        <v>1339737</v>
      </c>
      <c r="I18" s="142" t="s">
        <v>212</v>
      </c>
      <c r="J18" s="99">
        <v>1</v>
      </c>
      <c r="K18" s="93" t="s">
        <v>108</v>
      </c>
      <c r="L18" s="91"/>
    </row>
    <row r="19" spans="1:12" s="13" customFormat="1" ht="60" customHeight="1">
      <c r="A19" s="93" t="s">
        <v>109</v>
      </c>
      <c r="B19" s="93" t="s">
        <v>110</v>
      </c>
      <c r="C19" s="94">
        <v>43922</v>
      </c>
      <c r="D19" s="93" t="s">
        <v>107</v>
      </c>
      <c r="E19" s="95">
        <v>1040002096420</v>
      </c>
      <c r="F19" s="101" t="s">
        <v>338</v>
      </c>
      <c r="G19" s="96" t="s">
        <v>626</v>
      </c>
      <c r="H19" s="97">
        <v>846448</v>
      </c>
      <c r="I19" s="142" t="s">
        <v>212</v>
      </c>
      <c r="J19" s="99">
        <v>1</v>
      </c>
      <c r="K19" s="93" t="s">
        <v>234</v>
      </c>
      <c r="L19" s="91"/>
    </row>
    <row r="20" spans="1:12" s="13" customFormat="1" ht="60" customHeight="1">
      <c r="A20" s="93" t="s">
        <v>112</v>
      </c>
      <c r="B20" s="93" t="s">
        <v>83</v>
      </c>
      <c r="C20" s="94">
        <v>43922</v>
      </c>
      <c r="D20" s="93" t="s">
        <v>166</v>
      </c>
      <c r="E20" s="95">
        <v>5011101016788</v>
      </c>
      <c r="F20" s="101" t="s">
        <v>338</v>
      </c>
      <c r="G20" s="96" t="s">
        <v>626</v>
      </c>
      <c r="H20" s="97">
        <v>13200000</v>
      </c>
      <c r="I20" s="142" t="s">
        <v>212</v>
      </c>
      <c r="J20" s="99">
        <v>2</v>
      </c>
      <c r="K20" s="93"/>
      <c r="L20" s="91"/>
    </row>
    <row r="21" spans="1:12" s="13" customFormat="1" ht="60" customHeight="1">
      <c r="A21" s="93" t="s">
        <v>113</v>
      </c>
      <c r="B21" s="93" t="s">
        <v>106</v>
      </c>
      <c r="C21" s="94">
        <v>43922</v>
      </c>
      <c r="D21" s="93" t="s">
        <v>107</v>
      </c>
      <c r="E21" s="95">
        <v>1040002096420</v>
      </c>
      <c r="F21" s="101" t="s">
        <v>338</v>
      </c>
      <c r="G21" s="96" t="s">
        <v>626</v>
      </c>
      <c r="H21" s="97">
        <v>2620776</v>
      </c>
      <c r="I21" s="142" t="s">
        <v>212</v>
      </c>
      <c r="J21" s="99">
        <v>1</v>
      </c>
      <c r="K21" s="93" t="s">
        <v>235</v>
      </c>
      <c r="L21" s="91"/>
    </row>
    <row r="22" spans="1:12" s="13" customFormat="1" ht="60" customHeight="1">
      <c r="A22" s="93" t="s">
        <v>115</v>
      </c>
      <c r="B22" s="93" t="s">
        <v>159</v>
      </c>
      <c r="C22" s="94">
        <v>43922</v>
      </c>
      <c r="D22" s="93" t="s">
        <v>168</v>
      </c>
      <c r="E22" s="95">
        <v>9020001029598</v>
      </c>
      <c r="F22" s="101" t="s">
        <v>338</v>
      </c>
      <c r="G22" s="96" t="s">
        <v>626</v>
      </c>
      <c r="H22" s="97" t="s">
        <v>215</v>
      </c>
      <c r="I22" s="142" t="s">
        <v>212</v>
      </c>
      <c r="J22" s="99">
        <v>1</v>
      </c>
      <c r="K22" s="93" t="s">
        <v>236</v>
      </c>
      <c r="L22" s="91"/>
    </row>
    <row r="23" spans="1:12" s="13" customFormat="1" ht="60" customHeight="1">
      <c r="A23" s="93" t="s">
        <v>116</v>
      </c>
      <c r="B23" s="93" t="s">
        <v>159</v>
      </c>
      <c r="C23" s="94">
        <v>43922</v>
      </c>
      <c r="D23" s="93" t="s">
        <v>169</v>
      </c>
      <c r="E23" s="95">
        <v>8050001008971</v>
      </c>
      <c r="F23" s="101" t="s">
        <v>338</v>
      </c>
      <c r="G23" s="96" t="s">
        <v>626</v>
      </c>
      <c r="H23" s="97" t="s">
        <v>216</v>
      </c>
      <c r="I23" s="142" t="s">
        <v>212</v>
      </c>
      <c r="J23" s="99">
        <v>2</v>
      </c>
      <c r="K23" s="93" t="s">
        <v>237</v>
      </c>
      <c r="L23" s="91"/>
    </row>
    <row r="24" spans="1:12" s="13" customFormat="1" ht="60" customHeight="1">
      <c r="A24" s="93" t="s">
        <v>117</v>
      </c>
      <c r="B24" s="93" t="s">
        <v>159</v>
      </c>
      <c r="C24" s="94">
        <v>43922</v>
      </c>
      <c r="D24" s="93" t="s">
        <v>170</v>
      </c>
      <c r="E24" s="95">
        <v>2370301000024</v>
      </c>
      <c r="F24" s="101" t="s">
        <v>338</v>
      </c>
      <c r="G24" s="96" t="s">
        <v>626</v>
      </c>
      <c r="H24" s="97" t="s">
        <v>217</v>
      </c>
      <c r="I24" s="142" t="s">
        <v>212</v>
      </c>
      <c r="J24" s="99">
        <v>4</v>
      </c>
      <c r="K24" s="93" t="s">
        <v>238</v>
      </c>
      <c r="L24" s="91"/>
    </row>
    <row r="25" spans="1:12" s="13" customFormat="1" ht="60" customHeight="1">
      <c r="A25" s="93" t="s">
        <v>119</v>
      </c>
      <c r="B25" s="93" t="s">
        <v>159</v>
      </c>
      <c r="C25" s="94">
        <v>43922</v>
      </c>
      <c r="D25" s="93" t="s">
        <v>172</v>
      </c>
      <c r="E25" s="95">
        <v>2120101046531</v>
      </c>
      <c r="F25" s="101" t="s">
        <v>338</v>
      </c>
      <c r="G25" s="96" t="s">
        <v>626</v>
      </c>
      <c r="H25" s="97">
        <v>2079000</v>
      </c>
      <c r="I25" s="142" t="s">
        <v>212</v>
      </c>
      <c r="J25" s="99">
        <v>3</v>
      </c>
      <c r="K25" s="93"/>
      <c r="L25" s="91"/>
    </row>
    <row r="26" spans="1:12" s="13" customFormat="1" ht="60" customHeight="1">
      <c r="A26" s="93" t="s">
        <v>120</v>
      </c>
      <c r="B26" s="93" t="s">
        <v>159</v>
      </c>
      <c r="C26" s="94">
        <v>43922</v>
      </c>
      <c r="D26" s="93" t="s">
        <v>173</v>
      </c>
      <c r="E26" s="95">
        <v>4020001045609</v>
      </c>
      <c r="F26" s="101" t="s">
        <v>338</v>
      </c>
      <c r="G26" s="96" t="s">
        <v>626</v>
      </c>
      <c r="H26" s="97">
        <v>3190000</v>
      </c>
      <c r="I26" s="142" t="s">
        <v>212</v>
      </c>
      <c r="J26" s="99">
        <v>2</v>
      </c>
      <c r="K26" s="93"/>
      <c r="L26" s="91"/>
    </row>
    <row r="27" spans="1:12" s="13" customFormat="1" ht="60" customHeight="1">
      <c r="A27" s="93" t="s">
        <v>121</v>
      </c>
      <c r="B27" s="93" t="s">
        <v>159</v>
      </c>
      <c r="C27" s="94">
        <v>43922</v>
      </c>
      <c r="D27" s="93" t="s">
        <v>174</v>
      </c>
      <c r="E27" s="95">
        <v>9120001085532</v>
      </c>
      <c r="F27" s="101" t="s">
        <v>338</v>
      </c>
      <c r="G27" s="96" t="s">
        <v>626</v>
      </c>
      <c r="H27" s="97">
        <v>4301000</v>
      </c>
      <c r="I27" s="142" t="s">
        <v>212</v>
      </c>
      <c r="J27" s="99">
        <v>1</v>
      </c>
      <c r="K27" s="93"/>
      <c r="L27" s="91"/>
    </row>
    <row r="28" spans="1:12" s="13" customFormat="1" ht="60" customHeight="1">
      <c r="A28" s="93" t="s">
        <v>122</v>
      </c>
      <c r="B28" s="93" t="s">
        <v>160</v>
      </c>
      <c r="C28" s="94">
        <v>43922</v>
      </c>
      <c r="D28" s="93" t="s">
        <v>175</v>
      </c>
      <c r="E28" s="95">
        <v>7011101078389</v>
      </c>
      <c r="F28" s="101" t="s">
        <v>338</v>
      </c>
      <c r="G28" s="96" t="s">
        <v>626</v>
      </c>
      <c r="H28" s="97">
        <v>7621625</v>
      </c>
      <c r="I28" s="142" t="s">
        <v>212</v>
      </c>
      <c r="J28" s="99">
        <v>1</v>
      </c>
      <c r="K28" s="93" t="s">
        <v>239</v>
      </c>
      <c r="L28" s="91"/>
    </row>
    <row r="29" spans="1:12" s="13" customFormat="1" ht="60" customHeight="1">
      <c r="A29" s="93" t="s">
        <v>123</v>
      </c>
      <c r="B29" s="93" t="s">
        <v>161</v>
      </c>
      <c r="C29" s="94">
        <v>43922</v>
      </c>
      <c r="D29" s="93" t="s">
        <v>176</v>
      </c>
      <c r="E29" s="95">
        <v>1040002096420</v>
      </c>
      <c r="F29" s="101" t="s">
        <v>338</v>
      </c>
      <c r="G29" s="96" t="s">
        <v>626</v>
      </c>
      <c r="H29" s="97">
        <v>1069992</v>
      </c>
      <c r="I29" s="142" t="s">
        <v>212</v>
      </c>
      <c r="J29" s="99">
        <v>2</v>
      </c>
      <c r="K29" s="93" t="s">
        <v>240</v>
      </c>
      <c r="L29" s="91"/>
    </row>
    <row r="30" spans="1:12" s="13" customFormat="1" ht="60" customHeight="1">
      <c r="A30" s="93" t="s">
        <v>136</v>
      </c>
      <c r="B30" s="93" t="s">
        <v>162</v>
      </c>
      <c r="C30" s="94">
        <v>43922</v>
      </c>
      <c r="D30" s="93" t="s">
        <v>189</v>
      </c>
      <c r="E30" s="95">
        <v>2010701022133</v>
      </c>
      <c r="F30" s="101" t="s">
        <v>338</v>
      </c>
      <c r="G30" s="96" t="s">
        <v>626</v>
      </c>
      <c r="H30" s="97" t="s">
        <v>218</v>
      </c>
      <c r="I30" s="142" t="s">
        <v>212</v>
      </c>
      <c r="J30" s="99">
        <v>2</v>
      </c>
      <c r="K30" s="93" t="s">
        <v>241</v>
      </c>
      <c r="L30" s="91"/>
    </row>
    <row r="31" spans="1:12" s="13" customFormat="1" ht="60" customHeight="1">
      <c r="A31" s="93" t="s">
        <v>137</v>
      </c>
      <c r="B31" s="93" t="s">
        <v>65</v>
      </c>
      <c r="C31" s="94">
        <v>43922</v>
      </c>
      <c r="D31" s="93" t="s">
        <v>190</v>
      </c>
      <c r="E31" s="95">
        <v>3013301039380</v>
      </c>
      <c r="F31" s="101" t="s">
        <v>338</v>
      </c>
      <c r="G31" s="96" t="s">
        <v>626</v>
      </c>
      <c r="H31" s="97" t="s">
        <v>219</v>
      </c>
      <c r="I31" s="142" t="s">
        <v>212</v>
      </c>
      <c r="J31" s="99">
        <v>3</v>
      </c>
      <c r="K31" s="93" t="s">
        <v>242</v>
      </c>
      <c r="L31" s="91"/>
    </row>
    <row r="32" spans="1:12" s="13" customFormat="1" ht="60" customHeight="1">
      <c r="A32" s="93" t="s">
        <v>138</v>
      </c>
      <c r="B32" s="93" t="s">
        <v>65</v>
      </c>
      <c r="C32" s="94">
        <v>43922</v>
      </c>
      <c r="D32" s="93" t="s">
        <v>191</v>
      </c>
      <c r="E32" s="95">
        <v>1010001112577</v>
      </c>
      <c r="F32" s="101" t="s">
        <v>338</v>
      </c>
      <c r="G32" s="96" t="s">
        <v>626</v>
      </c>
      <c r="H32" s="97" t="s">
        <v>220</v>
      </c>
      <c r="I32" s="142" t="s">
        <v>212</v>
      </c>
      <c r="J32" s="99">
        <v>1</v>
      </c>
      <c r="K32" s="93" t="s">
        <v>243</v>
      </c>
      <c r="L32" s="91"/>
    </row>
    <row r="33" spans="1:12" s="13" customFormat="1" ht="60" customHeight="1">
      <c r="A33" s="93" t="s">
        <v>139</v>
      </c>
      <c r="B33" s="93" t="s">
        <v>65</v>
      </c>
      <c r="C33" s="94">
        <v>43922</v>
      </c>
      <c r="D33" s="93" t="s">
        <v>192</v>
      </c>
      <c r="E33" s="95">
        <v>9011101031552</v>
      </c>
      <c r="F33" s="101" t="s">
        <v>338</v>
      </c>
      <c r="G33" s="96" t="s">
        <v>626</v>
      </c>
      <c r="H33" s="97">
        <v>10950720</v>
      </c>
      <c r="I33" s="142" t="s">
        <v>212</v>
      </c>
      <c r="J33" s="99">
        <v>1</v>
      </c>
      <c r="K33" s="93"/>
      <c r="L33" s="91"/>
    </row>
    <row r="34" spans="1:12" s="13" customFormat="1" ht="60" customHeight="1">
      <c r="A34" s="93" t="s">
        <v>140</v>
      </c>
      <c r="B34" s="93" t="s">
        <v>65</v>
      </c>
      <c r="C34" s="94">
        <v>43922</v>
      </c>
      <c r="D34" s="93" t="s">
        <v>193</v>
      </c>
      <c r="E34" s="95">
        <v>6020001101616</v>
      </c>
      <c r="F34" s="101" t="s">
        <v>338</v>
      </c>
      <c r="G34" s="96" t="s">
        <v>626</v>
      </c>
      <c r="H34" s="97" t="s">
        <v>221</v>
      </c>
      <c r="I34" s="142" t="s">
        <v>212</v>
      </c>
      <c r="J34" s="99">
        <v>2</v>
      </c>
      <c r="K34" s="93" t="s">
        <v>244</v>
      </c>
      <c r="L34" s="91"/>
    </row>
    <row r="35" spans="1:12" s="13" customFormat="1" ht="60" customHeight="1">
      <c r="A35" s="93" t="s">
        <v>141</v>
      </c>
      <c r="B35" s="93" t="s">
        <v>65</v>
      </c>
      <c r="C35" s="94">
        <v>43922</v>
      </c>
      <c r="D35" s="93" t="s">
        <v>194</v>
      </c>
      <c r="E35" s="95">
        <v>6030001066957</v>
      </c>
      <c r="F35" s="101" t="s">
        <v>338</v>
      </c>
      <c r="G35" s="96" t="s">
        <v>626</v>
      </c>
      <c r="H35" s="97" t="s">
        <v>222</v>
      </c>
      <c r="I35" s="142" t="s">
        <v>212</v>
      </c>
      <c r="J35" s="99">
        <v>1</v>
      </c>
      <c r="K35" s="93" t="s">
        <v>245</v>
      </c>
      <c r="L35" s="91"/>
    </row>
    <row r="36" spans="1:12" s="13" customFormat="1" ht="60" customHeight="1">
      <c r="A36" s="93" t="s">
        <v>142</v>
      </c>
      <c r="B36" s="93" t="s">
        <v>65</v>
      </c>
      <c r="C36" s="94">
        <v>43922</v>
      </c>
      <c r="D36" s="93" t="s">
        <v>195</v>
      </c>
      <c r="E36" s="95" t="s">
        <v>212</v>
      </c>
      <c r="F36" s="101" t="s">
        <v>338</v>
      </c>
      <c r="G36" s="96" t="s">
        <v>626</v>
      </c>
      <c r="H36" s="97" t="s">
        <v>223</v>
      </c>
      <c r="I36" s="142" t="s">
        <v>212</v>
      </c>
      <c r="J36" s="99">
        <v>1</v>
      </c>
      <c r="K36" s="93" t="s">
        <v>246</v>
      </c>
      <c r="L36" s="91"/>
    </row>
    <row r="37" spans="1:12" s="13" customFormat="1" ht="60" customHeight="1">
      <c r="A37" s="93" t="s">
        <v>143</v>
      </c>
      <c r="B37" s="93" t="s">
        <v>65</v>
      </c>
      <c r="C37" s="94">
        <v>43922</v>
      </c>
      <c r="D37" s="93" t="s">
        <v>196</v>
      </c>
      <c r="E37" s="95">
        <v>7010001004851</v>
      </c>
      <c r="F37" s="101" t="s">
        <v>338</v>
      </c>
      <c r="G37" s="96" t="s">
        <v>626</v>
      </c>
      <c r="H37" s="97" t="s">
        <v>224</v>
      </c>
      <c r="I37" s="142" t="s">
        <v>212</v>
      </c>
      <c r="J37" s="99">
        <v>1</v>
      </c>
      <c r="K37" s="93" t="s">
        <v>247</v>
      </c>
      <c r="L37" s="91"/>
    </row>
    <row r="38" spans="1:12" s="13" customFormat="1" ht="60" customHeight="1">
      <c r="A38" s="93" t="s">
        <v>145</v>
      </c>
      <c r="B38" s="93" t="s">
        <v>65</v>
      </c>
      <c r="C38" s="94">
        <v>43922</v>
      </c>
      <c r="D38" s="93" t="s">
        <v>198</v>
      </c>
      <c r="E38" s="95">
        <v>8020001023833</v>
      </c>
      <c r="F38" s="101" t="s">
        <v>338</v>
      </c>
      <c r="G38" s="96" t="s">
        <v>626</v>
      </c>
      <c r="H38" s="97">
        <v>21998790</v>
      </c>
      <c r="I38" s="142" t="s">
        <v>212</v>
      </c>
      <c r="J38" s="99">
        <v>1</v>
      </c>
      <c r="K38" s="93"/>
      <c r="L38" s="91"/>
    </row>
    <row r="39" spans="1:12" s="13" customFormat="1" ht="60" customHeight="1">
      <c r="A39" s="93" t="s">
        <v>146</v>
      </c>
      <c r="B39" s="93" t="s">
        <v>65</v>
      </c>
      <c r="C39" s="94">
        <v>43922</v>
      </c>
      <c r="D39" s="93" t="s">
        <v>199</v>
      </c>
      <c r="E39" s="95">
        <v>7380001000401</v>
      </c>
      <c r="F39" s="101" t="s">
        <v>338</v>
      </c>
      <c r="G39" s="96" t="s">
        <v>626</v>
      </c>
      <c r="H39" s="97">
        <v>8219475</v>
      </c>
      <c r="I39" s="142" t="s">
        <v>212</v>
      </c>
      <c r="J39" s="99">
        <v>1</v>
      </c>
      <c r="K39" s="93"/>
      <c r="L39" s="91"/>
    </row>
    <row r="40" spans="1:12" s="13" customFormat="1" ht="60" customHeight="1">
      <c r="A40" s="93" t="s">
        <v>149</v>
      </c>
      <c r="B40" s="93" t="s">
        <v>65</v>
      </c>
      <c r="C40" s="94">
        <v>43922</v>
      </c>
      <c r="D40" s="93" t="s">
        <v>202</v>
      </c>
      <c r="E40" s="95">
        <v>8012401024189</v>
      </c>
      <c r="F40" s="101" t="s">
        <v>338</v>
      </c>
      <c r="G40" s="96" t="s">
        <v>626</v>
      </c>
      <c r="H40" s="97">
        <v>2035000</v>
      </c>
      <c r="I40" s="142" t="s">
        <v>212</v>
      </c>
      <c r="J40" s="99">
        <v>1</v>
      </c>
      <c r="K40" s="93"/>
      <c r="L40" s="91"/>
    </row>
    <row r="41" spans="1:12" s="13" customFormat="1" ht="60" customHeight="1">
      <c r="A41" s="93" t="s">
        <v>150</v>
      </c>
      <c r="B41" s="93" t="s">
        <v>65</v>
      </c>
      <c r="C41" s="94">
        <v>43922</v>
      </c>
      <c r="D41" s="93" t="s">
        <v>203</v>
      </c>
      <c r="E41" s="95">
        <v>7020001055885</v>
      </c>
      <c r="F41" s="101" t="s">
        <v>338</v>
      </c>
      <c r="G41" s="96" t="s">
        <v>626</v>
      </c>
      <c r="H41" s="97" t="s">
        <v>226</v>
      </c>
      <c r="I41" s="142" t="s">
        <v>212</v>
      </c>
      <c r="J41" s="99">
        <v>1</v>
      </c>
      <c r="K41" s="93" t="s">
        <v>249</v>
      </c>
      <c r="L41" s="91"/>
    </row>
    <row r="42" spans="1:12" s="13" customFormat="1" ht="60" customHeight="1">
      <c r="A42" s="93" t="s">
        <v>151</v>
      </c>
      <c r="B42" s="93" t="s">
        <v>65</v>
      </c>
      <c r="C42" s="94">
        <v>43922</v>
      </c>
      <c r="D42" s="93" t="s">
        <v>204</v>
      </c>
      <c r="E42" s="95">
        <v>7120001049002</v>
      </c>
      <c r="F42" s="101" t="s">
        <v>338</v>
      </c>
      <c r="G42" s="96" t="s">
        <v>626</v>
      </c>
      <c r="H42" s="97" t="s">
        <v>227</v>
      </c>
      <c r="I42" s="142" t="s">
        <v>212</v>
      </c>
      <c r="J42" s="99">
        <v>1</v>
      </c>
      <c r="K42" s="93" t="s">
        <v>250</v>
      </c>
      <c r="L42" s="91"/>
    </row>
    <row r="43" spans="1:12" s="13" customFormat="1" ht="60" customHeight="1">
      <c r="A43" s="93" t="s">
        <v>152</v>
      </c>
      <c r="B43" s="93" t="s">
        <v>65</v>
      </c>
      <c r="C43" s="94">
        <v>43922</v>
      </c>
      <c r="D43" s="93" t="s">
        <v>205</v>
      </c>
      <c r="E43" s="95">
        <v>8010001036398</v>
      </c>
      <c r="F43" s="101" t="s">
        <v>338</v>
      </c>
      <c r="G43" s="96" t="s">
        <v>626</v>
      </c>
      <c r="H43" s="97" t="s">
        <v>228</v>
      </c>
      <c r="I43" s="142" t="s">
        <v>212</v>
      </c>
      <c r="J43" s="99">
        <v>1</v>
      </c>
      <c r="K43" s="93" t="s">
        <v>251</v>
      </c>
      <c r="L43" s="91"/>
    </row>
    <row r="44" spans="1:12" s="13" customFormat="1" ht="60" customHeight="1">
      <c r="A44" s="93" t="s">
        <v>153</v>
      </c>
      <c r="B44" s="93" t="s">
        <v>163</v>
      </c>
      <c r="C44" s="94">
        <v>43922</v>
      </c>
      <c r="D44" s="93" t="s">
        <v>206</v>
      </c>
      <c r="E44" s="95">
        <v>4020001018845</v>
      </c>
      <c r="F44" s="101" t="s">
        <v>338</v>
      </c>
      <c r="G44" s="96" t="s">
        <v>626</v>
      </c>
      <c r="H44" s="97" t="s">
        <v>229</v>
      </c>
      <c r="I44" s="142" t="s">
        <v>212</v>
      </c>
      <c r="J44" s="99">
        <v>3</v>
      </c>
      <c r="K44" s="93" t="s">
        <v>252</v>
      </c>
      <c r="L44" s="91"/>
    </row>
    <row r="45" spans="1:12" s="13" customFormat="1" ht="60" customHeight="1">
      <c r="A45" s="93" t="s">
        <v>156</v>
      </c>
      <c r="B45" s="93" t="s">
        <v>65</v>
      </c>
      <c r="C45" s="94">
        <v>43934</v>
      </c>
      <c r="D45" s="93" t="s">
        <v>209</v>
      </c>
      <c r="E45" s="95">
        <v>8040001003263</v>
      </c>
      <c r="F45" s="101" t="s">
        <v>338</v>
      </c>
      <c r="G45" s="96" t="s">
        <v>626</v>
      </c>
      <c r="H45" s="97" t="s">
        <v>231</v>
      </c>
      <c r="I45" s="142" t="s">
        <v>212</v>
      </c>
      <c r="J45" s="99">
        <v>2</v>
      </c>
      <c r="K45" s="93" t="s">
        <v>254</v>
      </c>
      <c r="L45" s="91"/>
    </row>
    <row r="46" spans="1:12" s="13" customFormat="1" ht="60" customHeight="1">
      <c r="A46" s="93" t="s">
        <v>157</v>
      </c>
      <c r="B46" s="93" t="s">
        <v>164</v>
      </c>
      <c r="C46" s="94">
        <v>43935</v>
      </c>
      <c r="D46" s="93" t="s">
        <v>210</v>
      </c>
      <c r="E46" s="95">
        <v>9370801000616</v>
      </c>
      <c r="F46" s="101" t="s">
        <v>338</v>
      </c>
      <c r="G46" s="96" t="s">
        <v>626</v>
      </c>
      <c r="H46" s="100" t="s">
        <v>232</v>
      </c>
      <c r="I46" s="142" t="s">
        <v>212</v>
      </c>
      <c r="J46" s="99">
        <v>1</v>
      </c>
      <c r="K46" s="93" t="s">
        <v>255</v>
      </c>
      <c r="L46" s="91"/>
    </row>
    <row r="47" spans="1:12" s="13" customFormat="1" ht="60" customHeight="1">
      <c r="A47" s="93" t="s">
        <v>158</v>
      </c>
      <c r="B47" s="93" t="s">
        <v>165</v>
      </c>
      <c r="C47" s="94">
        <v>43949</v>
      </c>
      <c r="D47" s="93" t="s">
        <v>211</v>
      </c>
      <c r="E47" s="95">
        <v>3370802000232</v>
      </c>
      <c r="F47" s="101" t="s">
        <v>338</v>
      </c>
      <c r="G47" s="96" t="s">
        <v>626</v>
      </c>
      <c r="H47" s="97">
        <v>9212225</v>
      </c>
      <c r="I47" s="142" t="s">
        <v>212</v>
      </c>
      <c r="J47" s="99">
        <v>1</v>
      </c>
      <c r="K47" s="93" t="s">
        <v>256</v>
      </c>
      <c r="L47" s="91"/>
    </row>
    <row r="48" spans="1:12" s="13" customFormat="1" ht="60" customHeight="1">
      <c r="A48" s="93" t="s">
        <v>258</v>
      </c>
      <c r="B48" s="93" t="s">
        <v>259</v>
      </c>
      <c r="C48" s="94">
        <v>43987</v>
      </c>
      <c r="D48" s="93" t="s">
        <v>260</v>
      </c>
      <c r="E48" s="103">
        <v>2020002098541</v>
      </c>
      <c r="F48" s="101" t="s">
        <v>338</v>
      </c>
      <c r="G48" s="96" t="s">
        <v>626</v>
      </c>
      <c r="H48" s="97">
        <v>12100000</v>
      </c>
      <c r="I48" s="142" t="s">
        <v>212</v>
      </c>
      <c r="J48" s="99">
        <v>3</v>
      </c>
      <c r="K48" s="93"/>
      <c r="L48" s="91"/>
    </row>
    <row r="49" spans="1:12" s="13" customFormat="1" ht="60" customHeight="1">
      <c r="A49" s="93" t="s">
        <v>261</v>
      </c>
      <c r="B49" s="93" t="s">
        <v>259</v>
      </c>
      <c r="C49" s="94">
        <v>43987</v>
      </c>
      <c r="D49" s="93" t="s">
        <v>262</v>
      </c>
      <c r="E49" s="103">
        <v>6010001052075</v>
      </c>
      <c r="F49" s="101" t="s">
        <v>338</v>
      </c>
      <c r="G49" s="96" t="s">
        <v>626</v>
      </c>
      <c r="H49" s="97">
        <v>54560000</v>
      </c>
      <c r="I49" s="142" t="s">
        <v>212</v>
      </c>
      <c r="J49" s="99">
        <v>1</v>
      </c>
      <c r="K49" s="93"/>
      <c r="L49" s="91"/>
    </row>
    <row r="50" spans="1:12" s="13" customFormat="1" ht="60" customHeight="1">
      <c r="A50" s="93" t="s">
        <v>263</v>
      </c>
      <c r="B50" s="93" t="s">
        <v>264</v>
      </c>
      <c r="C50" s="94">
        <v>43998</v>
      </c>
      <c r="D50" s="93" t="s">
        <v>265</v>
      </c>
      <c r="E50" s="103">
        <v>6020001040698</v>
      </c>
      <c r="F50" s="101" t="s">
        <v>338</v>
      </c>
      <c r="G50" s="96" t="s">
        <v>626</v>
      </c>
      <c r="H50" s="97">
        <v>4488000</v>
      </c>
      <c r="I50" s="142" t="s">
        <v>212</v>
      </c>
      <c r="J50" s="99">
        <v>3</v>
      </c>
      <c r="K50" s="93"/>
      <c r="L50" s="91"/>
    </row>
    <row r="51" spans="1:12" s="13" customFormat="1" ht="60" customHeight="1">
      <c r="A51" s="93" t="s">
        <v>266</v>
      </c>
      <c r="B51" s="93" t="s">
        <v>159</v>
      </c>
      <c r="C51" s="94">
        <v>44005</v>
      </c>
      <c r="D51" s="93" t="s">
        <v>267</v>
      </c>
      <c r="E51" s="103">
        <v>1020002062928</v>
      </c>
      <c r="F51" s="101" t="s">
        <v>338</v>
      </c>
      <c r="G51" s="96" t="s">
        <v>626</v>
      </c>
      <c r="H51" s="97">
        <v>638000</v>
      </c>
      <c r="I51" s="142" t="s">
        <v>212</v>
      </c>
      <c r="J51" s="99">
        <v>5</v>
      </c>
      <c r="K51" s="93"/>
      <c r="L51" s="91"/>
    </row>
    <row r="52" spans="1:12" s="13" customFormat="1" ht="60" customHeight="1">
      <c r="A52" s="93" t="s">
        <v>268</v>
      </c>
      <c r="B52" s="93" t="s">
        <v>65</v>
      </c>
      <c r="C52" s="94">
        <v>44007</v>
      </c>
      <c r="D52" s="93" t="s">
        <v>269</v>
      </c>
      <c r="E52" s="103">
        <v>6020002050837</v>
      </c>
      <c r="F52" s="101" t="s">
        <v>338</v>
      </c>
      <c r="G52" s="96" t="s">
        <v>626</v>
      </c>
      <c r="H52" s="97">
        <v>1623600</v>
      </c>
      <c r="I52" s="142" t="s">
        <v>212</v>
      </c>
      <c r="J52" s="99">
        <v>5</v>
      </c>
      <c r="K52" s="93"/>
      <c r="L52" s="91"/>
    </row>
    <row r="53" spans="1:12" s="13" customFormat="1" ht="60" customHeight="1">
      <c r="A53" s="93" t="s">
        <v>270</v>
      </c>
      <c r="B53" s="93" t="s">
        <v>271</v>
      </c>
      <c r="C53" s="94">
        <v>44011</v>
      </c>
      <c r="D53" s="93" t="s">
        <v>272</v>
      </c>
      <c r="E53" s="103">
        <v>3020001020042</v>
      </c>
      <c r="F53" s="101" t="s">
        <v>338</v>
      </c>
      <c r="G53" s="96" t="s">
        <v>626</v>
      </c>
      <c r="H53" s="97" t="s">
        <v>273</v>
      </c>
      <c r="I53" s="142" t="s">
        <v>212</v>
      </c>
      <c r="J53" s="99">
        <v>1</v>
      </c>
      <c r="K53" s="93" t="s">
        <v>276</v>
      </c>
      <c r="L53" s="91"/>
    </row>
    <row r="54" spans="1:12" s="13" customFormat="1" ht="60" customHeight="1">
      <c r="A54" s="93" t="s">
        <v>274</v>
      </c>
      <c r="B54" s="93" t="s">
        <v>259</v>
      </c>
      <c r="C54" s="94">
        <v>44012</v>
      </c>
      <c r="D54" s="93" t="s">
        <v>275</v>
      </c>
      <c r="E54" s="103">
        <v>6010001052075</v>
      </c>
      <c r="F54" s="101" t="s">
        <v>338</v>
      </c>
      <c r="G54" s="96" t="s">
        <v>626</v>
      </c>
      <c r="H54" s="97">
        <v>2640000</v>
      </c>
      <c r="I54" s="142" t="s">
        <v>212</v>
      </c>
      <c r="J54" s="99">
        <v>1</v>
      </c>
      <c r="K54" s="93"/>
      <c r="L54" s="91"/>
    </row>
    <row r="56" spans="1:11" ht="13.5">
      <c r="A56" s="253" t="s">
        <v>12</v>
      </c>
      <c r="B56" s="253"/>
      <c r="C56" s="253"/>
      <c r="D56" s="253"/>
      <c r="E56" s="253"/>
      <c r="F56" s="253"/>
      <c r="G56" s="253"/>
      <c r="H56" s="253"/>
      <c r="I56" s="253"/>
      <c r="J56" s="257"/>
      <c r="K56" s="253"/>
    </row>
    <row r="57" spans="1:11" ht="13.5">
      <c r="A57" s="35" t="s">
        <v>11</v>
      </c>
      <c r="B57" s="85"/>
      <c r="D57" s="35"/>
      <c r="E57" s="35"/>
      <c r="F57" s="35"/>
      <c r="G57" s="85"/>
      <c r="H57" s="35"/>
      <c r="I57" s="35"/>
      <c r="K57" s="35"/>
    </row>
  </sheetData>
  <sheetProtection/>
  <autoFilter ref="A5:K54"/>
  <mergeCells count="3">
    <mergeCell ref="A2:K2"/>
    <mergeCell ref="A56:K56"/>
    <mergeCell ref="F4:K4"/>
  </mergeCells>
  <conditionalFormatting sqref="B6:B54">
    <cfRule type="expression" priority="21" dxfId="0">
      <formula>AND(COUNTIF($AB6,"*分担契約*"),NOT(COUNTIF($D6,"*ほか*")))</formula>
    </cfRule>
  </conditionalFormatting>
  <dataValidations count="4">
    <dataValidation errorStyle="information" type="date" allowBlank="1" showErrorMessage="1" prompt="平成30年4月1日の形式で入力する。" sqref="C6:C21 C48:C54">
      <formula1>43191</formula1>
      <formula2>43555</formula2>
    </dataValidation>
    <dataValidation allowBlank="1" showInputMessage="1" showErrorMessage="1" imeMode="halfAlpha" sqref="E6:E54"/>
    <dataValidation errorStyle="information" type="date" allowBlank="1" showInputMessage="1" showErrorMessage="1" prompt="平成30年4月1日の形式で入力する。" sqref="C22:C47">
      <formula1>43191</formula1>
      <formula2>43555</formula2>
    </dataValidation>
    <dataValidation allowBlank="1" showInputMessage="1" sqref="H6:H54"/>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5"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68"/>
  <sheetViews>
    <sheetView view="pageBreakPreview" zoomScaleSheetLayoutView="100" workbookViewId="0" topLeftCell="A4">
      <pane xSplit="1" ySplit="2" topLeftCell="B6" activePane="bottomRight" state="frozen"/>
      <selection pane="topLeft" activeCell="A4" sqref="A4"/>
      <selection pane="topRight" activeCell="B4" sqref="B4"/>
      <selection pane="bottomLeft" activeCell="A6" sqref="A6"/>
      <selection pane="bottomRight" activeCell="G24" sqref="G24"/>
    </sheetView>
  </sheetViews>
  <sheetFormatPr defaultColWidth="9.00390625" defaultRowHeight="13.5"/>
  <cols>
    <col min="1" max="1" width="25.25390625" style="12" customWidth="1"/>
    <col min="2" max="2" width="22.75390625" style="83" customWidth="1"/>
    <col min="3" max="3" width="13.75390625" style="12" customWidth="1"/>
    <col min="4" max="4" width="20.125" style="12" customWidth="1"/>
    <col min="5" max="5" width="12.00390625" style="12" customWidth="1"/>
    <col min="6" max="6" width="32.75390625" style="12" customWidth="1"/>
    <col min="7" max="7" width="12.625" style="83" customWidth="1"/>
    <col min="8" max="8" width="10.875" style="83" customWidth="1"/>
    <col min="9" max="9" width="8.375" style="41" customWidth="1"/>
    <col min="10" max="10" width="8.125" style="12" customWidth="1"/>
    <col min="11" max="11" width="8.00390625" style="12" customWidth="1"/>
    <col min="12" max="12" width="11.75390625" style="12" customWidth="1"/>
    <col min="13" max="16384" width="9.00390625" style="12" customWidth="1"/>
  </cols>
  <sheetData>
    <row r="1" ht="13.5">
      <c r="A1" s="11" t="s">
        <v>28</v>
      </c>
    </row>
    <row r="2" spans="1:12" ht="13.5">
      <c r="A2" s="240" t="s">
        <v>29</v>
      </c>
      <c r="B2" s="240"/>
      <c r="C2" s="240"/>
      <c r="D2" s="240"/>
      <c r="E2" s="240"/>
      <c r="F2" s="240"/>
      <c r="G2" s="240"/>
      <c r="H2" s="240"/>
      <c r="I2" s="240"/>
      <c r="J2" s="240"/>
      <c r="K2" s="240"/>
      <c r="L2" s="240"/>
    </row>
    <row r="4" spans="1:12" ht="21" customHeight="1">
      <c r="A4" s="11" t="str">
        <f>'横浜別記様式 4（競争入札（物品役務等））'!A4</f>
        <v>（部局名：横浜税関）</v>
      </c>
      <c r="B4" s="60"/>
      <c r="C4" s="11"/>
      <c r="D4" s="11"/>
      <c r="E4" s="11"/>
      <c r="F4" s="254" t="str">
        <f>'横浜別記様式 4（競争入札（物品役務等））'!F4:K4</f>
        <v>（審議対象期間　2020年4月1日～2020年6月30日）</v>
      </c>
      <c r="G4" s="254"/>
      <c r="H4" s="254"/>
      <c r="I4" s="254"/>
      <c r="J4" s="254"/>
      <c r="K4" s="254"/>
      <c r="L4" s="254"/>
    </row>
    <row r="5" spans="1:12" s="13" customFormat="1" ht="47.25" customHeight="1">
      <c r="A5" s="57" t="s">
        <v>5</v>
      </c>
      <c r="B5" s="57" t="s">
        <v>1</v>
      </c>
      <c r="C5" s="57" t="s">
        <v>4</v>
      </c>
      <c r="D5" s="57" t="s">
        <v>6</v>
      </c>
      <c r="E5" s="57" t="s">
        <v>62</v>
      </c>
      <c r="F5" s="57" t="s">
        <v>30</v>
      </c>
      <c r="G5" s="57" t="s">
        <v>7</v>
      </c>
      <c r="H5" s="57" t="s">
        <v>2</v>
      </c>
      <c r="I5" s="64" t="s">
        <v>8</v>
      </c>
      <c r="J5" s="57" t="s">
        <v>56</v>
      </c>
      <c r="K5" s="57" t="s">
        <v>31</v>
      </c>
      <c r="L5" s="57" t="s">
        <v>3</v>
      </c>
    </row>
    <row r="6" spans="1:12" s="31" customFormat="1" ht="70.5" customHeight="1">
      <c r="A6" s="93" t="s">
        <v>114</v>
      </c>
      <c r="B6" s="93" t="s">
        <v>83</v>
      </c>
      <c r="C6" s="94">
        <v>43922</v>
      </c>
      <c r="D6" s="93" t="s">
        <v>167</v>
      </c>
      <c r="E6" s="95">
        <v>6020001023868</v>
      </c>
      <c r="F6" s="93" t="s">
        <v>323</v>
      </c>
      <c r="G6" s="96" t="s">
        <v>626</v>
      </c>
      <c r="H6" s="97">
        <v>889020</v>
      </c>
      <c r="I6" s="142" t="s">
        <v>212</v>
      </c>
      <c r="J6" s="99">
        <v>1</v>
      </c>
      <c r="K6" s="101" t="s">
        <v>257</v>
      </c>
      <c r="L6" s="87"/>
    </row>
    <row r="7" spans="1:12" s="31" customFormat="1" ht="70.5" customHeight="1">
      <c r="A7" s="93" t="s">
        <v>118</v>
      </c>
      <c r="B7" s="93" t="s">
        <v>65</v>
      </c>
      <c r="C7" s="94">
        <v>43922</v>
      </c>
      <c r="D7" s="93" t="s">
        <v>171</v>
      </c>
      <c r="E7" s="95">
        <v>1010001146146</v>
      </c>
      <c r="F7" s="93" t="s">
        <v>324</v>
      </c>
      <c r="G7" s="96" t="s">
        <v>626</v>
      </c>
      <c r="H7" s="97">
        <v>434127320</v>
      </c>
      <c r="I7" s="142" t="s">
        <v>212</v>
      </c>
      <c r="J7" s="99">
        <v>1</v>
      </c>
      <c r="K7" s="101" t="s">
        <v>257</v>
      </c>
      <c r="L7" s="89"/>
    </row>
    <row r="8" spans="1:12" s="31" customFormat="1" ht="70.5" customHeight="1">
      <c r="A8" s="93" t="s">
        <v>124</v>
      </c>
      <c r="B8" s="93" t="s">
        <v>159</v>
      </c>
      <c r="C8" s="94">
        <v>43922</v>
      </c>
      <c r="D8" s="93" t="s">
        <v>177</v>
      </c>
      <c r="E8" s="95">
        <v>8060001011140</v>
      </c>
      <c r="F8" s="93" t="s">
        <v>325</v>
      </c>
      <c r="G8" s="96">
        <v>8523979</v>
      </c>
      <c r="H8" s="97">
        <v>8523979</v>
      </c>
      <c r="I8" s="98">
        <v>1</v>
      </c>
      <c r="J8" s="99"/>
      <c r="K8" s="101" t="s">
        <v>257</v>
      </c>
      <c r="L8" s="89"/>
    </row>
    <row r="9" spans="1:12" s="31" customFormat="1" ht="70.5" customHeight="1">
      <c r="A9" s="93" t="s">
        <v>125</v>
      </c>
      <c r="B9" s="93" t="s">
        <v>65</v>
      </c>
      <c r="C9" s="94">
        <v>43922</v>
      </c>
      <c r="D9" s="93" t="s">
        <v>178</v>
      </c>
      <c r="E9" s="95">
        <v>7380001011621</v>
      </c>
      <c r="F9" s="93" t="s">
        <v>326</v>
      </c>
      <c r="G9" s="96">
        <v>44073612</v>
      </c>
      <c r="H9" s="97">
        <v>44073612</v>
      </c>
      <c r="I9" s="98">
        <v>1</v>
      </c>
      <c r="J9" s="99"/>
      <c r="K9" s="101" t="s">
        <v>257</v>
      </c>
      <c r="L9" s="89"/>
    </row>
    <row r="10" spans="1:12" s="31" customFormat="1" ht="70.5" customHeight="1">
      <c r="A10" s="93" t="s">
        <v>126</v>
      </c>
      <c r="B10" s="93" t="s">
        <v>65</v>
      </c>
      <c r="C10" s="94">
        <v>43922</v>
      </c>
      <c r="D10" s="93" t="s">
        <v>179</v>
      </c>
      <c r="E10" s="95">
        <v>2050005000294</v>
      </c>
      <c r="F10" s="93" t="s">
        <v>326</v>
      </c>
      <c r="G10" s="96">
        <v>60097188</v>
      </c>
      <c r="H10" s="97">
        <v>60097188</v>
      </c>
      <c r="I10" s="98">
        <v>1</v>
      </c>
      <c r="J10" s="99"/>
      <c r="K10" s="101" t="s">
        <v>257</v>
      </c>
      <c r="L10" s="89"/>
    </row>
    <row r="11" spans="1:12" s="31" customFormat="1" ht="70.5" customHeight="1">
      <c r="A11" s="93" t="s">
        <v>127</v>
      </c>
      <c r="B11" s="93" t="s">
        <v>65</v>
      </c>
      <c r="C11" s="94">
        <v>43922</v>
      </c>
      <c r="D11" s="93" t="s">
        <v>180</v>
      </c>
      <c r="E11" s="95">
        <v>1010001112577</v>
      </c>
      <c r="F11" s="93" t="s">
        <v>326</v>
      </c>
      <c r="G11" s="96">
        <v>5249310</v>
      </c>
      <c r="H11" s="97">
        <v>5249310</v>
      </c>
      <c r="I11" s="98">
        <v>1</v>
      </c>
      <c r="J11" s="99"/>
      <c r="K11" s="101" t="s">
        <v>257</v>
      </c>
      <c r="L11" s="89"/>
    </row>
    <row r="12" spans="1:12" s="31" customFormat="1" ht="70.5" customHeight="1">
      <c r="A12" s="93" t="s">
        <v>128</v>
      </c>
      <c r="B12" s="93" t="s">
        <v>65</v>
      </c>
      <c r="C12" s="94">
        <v>43922</v>
      </c>
      <c r="D12" s="93" t="s">
        <v>181</v>
      </c>
      <c r="E12" s="95">
        <v>5000020142107</v>
      </c>
      <c r="F12" s="93" t="s">
        <v>326</v>
      </c>
      <c r="G12" s="96">
        <v>3190476</v>
      </c>
      <c r="H12" s="97">
        <v>3190476</v>
      </c>
      <c r="I12" s="98">
        <v>1</v>
      </c>
      <c r="J12" s="99"/>
      <c r="K12" s="101" t="s">
        <v>257</v>
      </c>
      <c r="L12" s="89"/>
    </row>
    <row r="13" spans="1:12" s="31" customFormat="1" ht="70.5" customHeight="1">
      <c r="A13" s="93" t="s">
        <v>129</v>
      </c>
      <c r="B13" s="93" t="s">
        <v>65</v>
      </c>
      <c r="C13" s="94">
        <v>43922</v>
      </c>
      <c r="D13" s="93" t="s">
        <v>182</v>
      </c>
      <c r="E13" s="95">
        <v>8000020040002</v>
      </c>
      <c r="F13" s="93" t="s">
        <v>326</v>
      </c>
      <c r="G13" s="96">
        <v>17642560</v>
      </c>
      <c r="H13" s="97">
        <v>17642560</v>
      </c>
      <c r="I13" s="98">
        <v>1</v>
      </c>
      <c r="J13" s="99"/>
      <c r="K13" s="101" t="s">
        <v>257</v>
      </c>
      <c r="L13" s="89"/>
    </row>
    <row r="14" spans="1:12" s="31" customFormat="1" ht="70.5" customHeight="1">
      <c r="A14" s="93" t="s">
        <v>130</v>
      </c>
      <c r="B14" s="93" t="s">
        <v>65</v>
      </c>
      <c r="C14" s="94">
        <v>43922</v>
      </c>
      <c r="D14" s="93" t="s">
        <v>183</v>
      </c>
      <c r="E14" s="95">
        <v>7000020141305</v>
      </c>
      <c r="F14" s="93" t="s">
        <v>326</v>
      </c>
      <c r="G14" s="96">
        <v>3283380</v>
      </c>
      <c r="H14" s="97">
        <v>3283380</v>
      </c>
      <c r="I14" s="98">
        <v>1</v>
      </c>
      <c r="J14" s="99"/>
      <c r="K14" s="101" t="s">
        <v>257</v>
      </c>
      <c r="L14" s="89"/>
    </row>
    <row r="15" spans="1:12" s="31" customFormat="1" ht="70.5" customHeight="1">
      <c r="A15" s="93" t="s">
        <v>131</v>
      </c>
      <c r="B15" s="93" t="s">
        <v>65</v>
      </c>
      <c r="C15" s="94">
        <v>43922</v>
      </c>
      <c r="D15" s="93" t="s">
        <v>184</v>
      </c>
      <c r="E15" s="95">
        <v>1020005010306</v>
      </c>
      <c r="F15" s="93" t="s">
        <v>326</v>
      </c>
      <c r="G15" s="96">
        <v>15372000</v>
      </c>
      <c r="H15" s="97">
        <v>15372000</v>
      </c>
      <c r="I15" s="98">
        <v>1</v>
      </c>
      <c r="J15" s="99"/>
      <c r="K15" s="101" t="s">
        <v>257</v>
      </c>
      <c r="L15" s="89"/>
    </row>
    <row r="16" spans="1:12" s="31" customFormat="1" ht="70.5" customHeight="1">
      <c r="A16" s="93" t="s">
        <v>132</v>
      </c>
      <c r="B16" s="93" t="s">
        <v>65</v>
      </c>
      <c r="C16" s="94">
        <v>43922</v>
      </c>
      <c r="D16" s="93" t="s">
        <v>185</v>
      </c>
      <c r="E16" s="95" t="s">
        <v>212</v>
      </c>
      <c r="F16" s="93" t="s">
        <v>326</v>
      </c>
      <c r="G16" s="96">
        <v>2808000</v>
      </c>
      <c r="H16" s="97">
        <v>2808000</v>
      </c>
      <c r="I16" s="98">
        <v>1</v>
      </c>
      <c r="J16" s="99"/>
      <c r="K16" s="101" t="s">
        <v>257</v>
      </c>
      <c r="L16" s="89"/>
    </row>
    <row r="17" spans="1:12" s="31" customFormat="1" ht="70.5" customHeight="1">
      <c r="A17" s="93" t="s">
        <v>133</v>
      </c>
      <c r="B17" s="93" t="s">
        <v>65</v>
      </c>
      <c r="C17" s="94">
        <v>43922</v>
      </c>
      <c r="D17" s="93" t="s">
        <v>186</v>
      </c>
      <c r="E17" s="95">
        <v>3000020141003</v>
      </c>
      <c r="F17" s="93" t="s">
        <v>326</v>
      </c>
      <c r="G17" s="96">
        <v>88883112</v>
      </c>
      <c r="H17" s="97">
        <v>88883112</v>
      </c>
      <c r="I17" s="98">
        <v>1</v>
      </c>
      <c r="J17" s="99"/>
      <c r="K17" s="101" t="s">
        <v>257</v>
      </c>
      <c r="L17" s="87"/>
    </row>
    <row r="18" spans="1:12" s="31" customFormat="1" ht="70.5" customHeight="1">
      <c r="A18" s="93" t="s">
        <v>134</v>
      </c>
      <c r="B18" s="93" t="s">
        <v>65</v>
      </c>
      <c r="C18" s="94">
        <v>43922</v>
      </c>
      <c r="D18" s="93" t="s">
        <v>187</v>
      </c>
      <c r="E18" s="95">
        <v>8000020040002</v>
      </c>
      <c r="F18" s="93" t="s">
        <v>326</v>
      </c>
      <c r="G18" s="96">
        <v>21966172</v>
      </c>
      <c r="H18" s="97">
        <v>21966170</v>
      </c>
      <c r="I18" s="98">
        <v>1</v>
      </c>
      <c r="J18" s="99"/>
      <c r="K18" s="101" t="s">
        <v>257</v>
      </c>
      <c r="L18" s="89"/>
    </row>
    <row r="19" spans="1:12" s="31" customFormat="1" ht="70.5" customHeight="1">
      <c r="A19" s="93" t="s">
        <v>135</v>
      </c>
      <c r="B19" s="93" t="s">
        <v>65</v>
      </c>
      <c r="C19" s="94">
        <v>43922</v>
      </c>
      <c r="D19" s="93" t="s">
        <v>188</v>
      </c>
      <c r="E19" s="95">
        <v>1010401016618</v>
      </c>
      <c r="F19" s="93" t="s">
        <v>327</v>
      </c>
      <c r="G19" s="96">
        <v>3684000</v>
      </c>
      <c r="H19" s="97">
        <v>3684000</v>
      </c>
      <c r="I19" s="98">
        <v>1</v>
      </c>
      <c r="J19" s="99">
        <v>0</v>
      </c>
      <c r="K19" s="101" t="s">
        <v>257</v>
      </c>
      <c r="L19" s="89"/>
    </row>
    <row r="20" spans="1:12" s="31" customFormat="1" ht="70.5" customHeight="1">
      <c r="A20" s="93" t="s">
        <v>144</v>
      </c>
      <c r="B20" s="93" t="s">
        <v>65</v>
      </c>
      <c r="C20" s="94">
        <v>43922</v>
      </c>
      <c r="D20" s="93" t="s">
        <v>197</v>
      </c>
      <c r="E20" s="95">
        <v>5700150015680</v>
      </c>
      <c r="F20" s="93" t="s">
        <v>324</v>
      </c>
      <c r="G20" s="96" t="s">
        <v>626</v>
      </c>
      <c r="H20" s="97">
        <v>22308000</v>
      </c>
      <c r="I20" s="142" t="s">
        <v>212</v>
      </c>
      <c r="J20" s="99">
        <v>1</v>
      </c>
      <c r="K20" s="101" t="s">
        <v>257</v>
      </c>
      <c r="L20" s="89"/>
    </row>
    <row r="21" spans="1:12" s="31" customFormat="1" ht="70.5" customHeight="1">
      <c r="A21" s="93" t="s">
        <v>147</v>
      </c>
      <c r="B21" s="93" t="s">
        <v>65</v>
      </c>
      <c r="C21" s="94">
        <v>43922</v>
      </c>
      <c r="D21" s="93" t="s">
        <v>200</v>
      </c>
      <c r="E21" s="95" t="s">
        <v>213</v>
      </c>
      <c r="F21" s="93" t="s">
        <v>324</v>
      </c>
      <c r="G21" s="96" t="s">
        <v>626</v>
      </c>
      <c r="H21" s="97">
        <v>374132000</v>
      </c>
      <c r="I21" s="142" t="s">
        <v>212</v>
      </c>
      <c r="J21" s="99">
        <v>1</v>
      </c>
      <c r="K21" s="101" t="s">
        <v>257</v>
      </c>
      <c r="L21" s="89"/>
    </row>
    <row r="22" spans="1:12" s="31" customFormat="1" ht="70.5" customHeight="1">
      <c r="A22" s="93" t="s">
        <v>148</v>
      </c>
      <c r="B22" s="93" t="s">
        <v>65</v>
      </c>
      <c r="C22" s="94">
        <v>43922</v>
      </c>
      <c r="D22" s="93" t="s">
        <v>201</v>
      </c>
      <c r="E22" s="95">
        <v>5010001134287</v>
      </c>
      <c r="F22" s="93" t="s">
        <v>324</v>
      </c>
      <c r="G22" s="96" t="s">
        <v>626</v>
      </c>
      <c r="H22" s="97" t="s">
        <v>225</v>
      </c>
      <c r="I22" s="142" t="s">
        <v>212</v>
      </c>
      <c r="J22" s="99">
        <v>1</v>
      </c>
      <c r="K22" s="101" t="s">
        <v>257</v>
      </c>
      <c r="L22" s="93" t="s">
        <v>248</v>
      </c>
    </row>
    <row r="23" spans="1:12" s="31" customFormat="1" ht="70.5" customHeight="1">
      <c r="A23" s="93" t="s">
        <v>154</v>
      </c>
      <c r="B23" s="93" t="s">
        <v>65</v>
      </c>
      <c r="C23" s="94">
        <v>43922</v>
      </c>
      <c r="D23" s="93" t="s">
        <v>207</v>
      </c>
      <c r="E23" s="95">
        <v>6010405003434</v>
      </c>
      <c r="F23" s="93" t="s">
        <v>328</v>
      </c>
      <c r="G23" s="96">
        <v>1119455</v>
      </c>
      <c r="H23" s="97" t="s">
        <v>230</v>
      </c>
      <c r="I23" s="98">
        <v>1</v>
      </c>
      <c r="J23" s="99"/>
      <c r="K23" s="101" t="s">
        <v>257</v>
      </c>
      <c r="L23" s="93" t="s">
        <v>253</v>
      </c>
    </row>
    <row r="24" spans="1:12" s="31" customFormat="1" ht="70.5" customHeight="1">
      <c r="A24" s="93" t="s">
        <v>155</v>
      </c>
      <c r="B24" s="93" t="s">
        <v>65</v>
      </c>
      <c r="C24" s="94">
        <v>43922</v>
      </c>
      <c r="D24" s="93" t="s">
        <v>208</v>
      </c>
      <c r="E24" s="95" t="s">
        <v>214</v>
      </c>
      <c r="F24" s="93" t="s">
        <v>329</v>
      </c>
      <c r="G24" s="96" t="s">
        <v>626</v>
      </c>
      <c r="H24" s="97">
        <v>2419164</v>
      </c>
      <c r="I24" s="142" t="s">
        <v>212</v>
      </c>
      <c r="J24" s="99">
        <v>1</v>
      </c>
      <c r="K24" s="101" t="s">
        <v>257</v>
      </c>
      <c r="L24" s="89"/>
    </row>
    <row r="25" spans="1:12" s="31" customFormat="1" ht="70.5" customHeight="1">
      <c r="A25" s="93" t="s">
        <v>277</v>
      </c>
      <c r="B25" s="93" t="s">
        <v>271</v>
      </c>
      <c r="C25" s="94">
        <v>43983</v>
      </c>
      <c r="D25" s="102" t="s">
        <v>279</v>
      </c>
      <c r="E25" s="104">
        <v>4020005010237</v>
      </c>
      <c r="F25" s="93" t="s">
        <v>330</v>
      </c>
      <c r="G25" s="96">
        <v>12938447</v>
      </c>
      <c r="H25" s="97" t="s">
        <v>280</v>
      </c>
      <c r="I25" s="98">
        <v>1</v>
      </c>
      <c r="J25" s="99">
        <v>36</v>
      </c>
      <c r="K25" s="101" t="s">
        <v>257</v>
      </c>
      <c r="L25" s="93" t="s">
        <v>321</v>
      </c>
    </row>
    <row r="26" spans="1:12" s="31" customFormat="1" ht="70.5" customHeight="1">
      <c r="A26" s="93" t="s">
        <v>281</v>
      </c>
      <c r="B26" s="93" t="s">
        <v>278</v>
      </c>
      <c r="C26" s="94">
        <v>43983</v>
      </c>
      <c r="D26" s="102" t="s">
        <v>79</v>
      </c>
      <c r="E26" s="104">
        <v>9020005010232</v>
      </c>
      <c r="F26" s="93" t="s">
        <v>330</v>
      </c>
      <c r="G26" s="96">
        <v>12938447</v>
      </c>
      <c r="H26" s="97" t="s">
        <v>280</v>
      </c>
      <c r="I26" s="98">
        <v>1</v>
      </c>
      <c r="J26" s="99">
        <v>36</v>
      </c>
      <c r="K26" s="101" t="s">
        <v>257</v>
      </c>
      <c r="L26" s="93" t="s">
        <v>321</v>
      </c>
    </row>
    <row r="27" spans="1:12" s="31" customFormat="1" ht="70.5" customHeight="1">
      <c r="A27" s="93" t="s">
        <v>282</v>
      </c>
      <c r="B27" s="93" t="s">
        <v>283</v>
      </c>
      <c r="C27" s="94">
        <v>43983</v>
      </c>
      <c r="D27" s="102" t="s">
        <v>284</v>
      </c>
      <c r="E27" s="104">
        <v>4020005001335</v>
      </c>
      <c r="F27" s="93" t="s">
        <v>330</v>
      </c>
      <c r="G27" s="96">
        <v>12938447</v>
      </c>
      <c r="H27" s="97" t="s">
        <v>280</v>
      </c>
      <c r="I27" s="98">
        <v>1</v>
      </c>
      <c r="J27" s="99">
        <v>36</v>
      </c>
      <c r="K27" s="101" t="s">
        <v>257</v>
      </c>
      <c r="L27" s="93" t="s">
        <v>321</v>
      </c>
    </row>
    <row r="28" spans="1:12" s="31" customFormat="1" ht="70.5" customHeight="1">
      <c r="A28" s="93" t="s">
        <v>282</v>
      </c>
      <c r="B28" s="93" t="s">
        <v>271</v>
      </c>
      <c r="C28" s="94">
        <v>43983</v>
      </c>
      <c r="D28" s="102" t="s">
        <v>286</v>
      </c>
      <c r="E28" s="104">
        <v>6020005003107</v>
      </c>
      <c r="F28" s="93" t="s">
        <v>330</v>
      </c>
      <c r="G28" s="96">
        <v>12938447</v>
      </c>
      <c r="H28" s="97" t="s">
        <v>280</v>
      </c>
      <c r="I28" s="98">
        <v>1</v>
      </c>
      <c r="J28" s="99">
        <v>36</v>
      </c>
      <c r="K28" s="101" t="s">
        <v>257</v>
      </c>
      <c r="L28" s="93" t="s">
        <v>321</v>
      </c>
    </row>
    <row r="29" spans="1:12" s="31" customFormat="1" ht="70.5" customHeight="1">
      <c r="A29" s="93" t="s">
        <v>277</v>
      </c>
      <c r="B29" s="93" t="s">
        <v>271</v>
      </c>
      <c r="C29" s="94">
        <v>43983</v>
      </c>
      <c r="D29" s="102" t="s">
        <v>287</v>
      </c>
      <c r="E29" s="104">
        <v>9021005002491</v>
      </c>
      <c r="F29" s="93" t="s">
        <v>330</v>
      </c>
      <c r="G29" s="96">
        <v>12938447</v>
      </c>
      <c r="H29" s="97" t="s">
        <v>280</v>
      </c>
      <c r="I29" s="98">
        <v>1</v>
      </c>
      <c r="J29" s="99">
        <v>36</v>
      </c>
      <c r="K29" s="101" t="s">
        <v>257</v>
      </c>
      <c r="L29" s="93" t="s">
        <v>321</v>
      </c>
    </row>
    <row r="30" spans="1:12" s="31" customFormat="1" ht="70.5" customHeight="1">
      <c r="A30" s="93" t="s">
        <v>282</v>
      </c>
      <c r="B30" s="93" t="s">
        <v>278</v>
      </c>
      <c r="C30" s="94">
        <v>43983</v>
      </c>
      <c r="D30" s="102" t="s">
        <v>288</v>
      </c>
      <c r="E30" s="104" t="s">
        <v>233</v>
      </c>
      <c r="F30" s="93" t="s">
        <v>330</v>
      </c>
      <c r="G30" s="96">
        <v>12938447</v>
      </c>
      <c r="H30" s="97" t="s">
        <v>285</v>
      </c>
      <c r="I30" s="98">
        <v>1</v>
      </c>
      <c r="J30" s="99">
        <v>36</v>
      </c>
      <c r="K30" s="101" t="s">
        <v>257</v>
      </c>
      <c r="L30" s="93" t="s">
        <v>321</v>
      </c>
    </row>
    <row r="31" spans="1:12" s="31" customFormat="1" ht="70.5" customHeight="1">
      <c r="A31" s="93" t="s">
        <v>282</v>
      </c>
      <c r="B31" s="93" t="s">
        <v>278</v>
      </c>
      <c r="C31" s="94">
        <v>43983</v>
      </c>
      <c r="D31" s="102" t="s">
        <v>289</v>
      </c>
      <c r="E31" s="104">
        <v>3021005008115</v>
      </c>
      <c r="F31" s="93" t="s">
        <v>330</v>
      </c>
      <c r="G31" s="96">
        <v>12938447</v>
      </c>
      <c r="H31" s="97" t="s">
        <v>285</v>
      </c>
      <c r="I31" s="98">
        <v>1</v>
      </c>
      <c r="J31" s="99">
        <v>36</v>
      </c>
      <c r="K31" s="101" t="s">
        <v>257</v>
      </c>
      <c r="L31" s="93" t="s">
        <v>322</v>
      </c>
    </row>
    <row r="32" spans="1:12" s="31" customFormat="1" ht="70.5" customHeight="1">
      <c r="A32" s="93" t="s">
        <v>282</v>
      </c>
      <c r="B32" s="93" t="s">
        <v>278</v>
      </c>
      <c r="C32" s="94">
        <v>43983</v>
      </c>
      <c r="D32" s="102" t="s">
        <v>290</v>
      </c>
      <c r="E32" s="104">
        <v>1010402006130</v>
      </c>
      <c r="F32" s="93" t="s">
        <v>330</v>
      </c>
      <c r="G32" s="96">
        <v>12938447</v>
      </c>
      <c r="H32" s="97" t="s">
        <v>285</v>
      </c>
      <c r="I32" s="98">
        <v>1</v>
      </c>
      <c r="J32" s="99">
        <v>36</v>
      </c>
      <c r="K32" s="101" t="s">
        <v>257</v>
      </c>
      <c r="L32" s="93" t="s">
        <v>321</v>
      </c>
    </row>
    <row r="33" spans="1:12" s="31" customFormat="1" ht="70.5" customHeight="1">
      <c r="A33" s="93" t="s">
        <v>282</v>
      </c>
      <c r="B33" s="93" t="s">
        <v>278</v>
      </c>
      <c r="C33" s="94">
        <v>43983</v>
      </c>
      <c r="D33" s="102" t="s">
        <v>291</v>
      </c>
      <c r="E33" s="104">
        <v>9021005002491</v>
      </c>
      <c r="F33" s="93" t="s">
        <v>330</v>
      </c>
      <c r="G33" s="96">
        <v>12938447</v>
      </c>
      <c r="H33" s="97" t="s">
        <v>285</v>
      </c>
      <c r="I33" s="98">
        <v>1</v>
      </c>
      <c r="J33" s="99">
        <v>36</v>
      </c>
      <c r="K33" s="101" t="s">
        <v>257</v>
      </c>
      <c r="L33" s="93" t="s">
        <v>321</v>
      </c>
    </row>
    <row r="34" spans="1:12" s="31" customFormat="1" ht="70.5" customHeight="1">
      <c r="A34" s="93" t="s">
        <v>282</v>
      </c>
      <c r="B34" s="93" t="s">
        <v>278</v>
      </c>
      <c r="C34" s="94">
        <v>43983</v>
      </c>
      <c r="D34" s="102" t="s">
        <v>292</v>
      </c>
      <c r="E34" s="104">
        <v>7020005002982</v>
      </c>
      <c r="F34" s="93" t="s">
        <v>330</v>
      </c>
      <c r="G34" s="96">
        <v>12938447</v>
      </c>
      <c r="H34" s="97" t="s">
        <v>285</v>
      </c>
      <c r="I34" s="98">
        <v>1</v>
      </c>
      <c r="J34" s="99">
        <v>36</v>
      </c>
      <c r="K34" s="101" t="s">
        <v>257</v>
      </c>
      <c r="L34" s="93" t="s">
        <v>321</v>
      </c>
    </row>
    <row r="35" spans="1:12" s="31" customFormat="1" ht="70.5" customHeight="1">
      <c r="A35" s="93" t="s">
        <v>282</v>
      </c>
      <c r="B35" s="93" t="s">
        <v>278</v>
      </c>
      <c r="C35" s="94">
        <v>43983</v>
      </c>
      <c r="D35" s="102" t="s">
        <v>293</v>
      </c>
      <c r="E35" s="104">
        <v>2010005002559</v>
      </c>
      <c r="F35" s="93" t="s">
        <v>330</v>
      </c>
      <c r="G35" s="96">
        <v>12938447</v>
      </c>
      <c r="H35" s="97" t="s">
        <v>285</v>
      </c>
      <c r="I35" s="98">
        <v>1</v>
      </c>
      <c r="J35" s="99">
        <v>36</v>
      </c>
      <c r="K35" s="101" t="s">
        <v>257</v>
      </c>
      <c r="L35" s="93" t="s">
        <v>321</v>
      </c>
    </row>
    <row r="36" spans="1:12" s="31" customFormat="1" ht="70.5" customHeight="1">
      <c r="A36" s="93" t="s">
        <v>282</v>
      </c>
      <c r="B36" s="93" t="s">
        <v>278</v>
      </c>
      <c r="C36" s="94">
        <v>43983</v>
      </c>
      <c r="D36" s="102" t="s">
        <v>294</v>
      </c>
      <c r="E36" s="104">
        <v>2010005002559</v>
      </c>
      <c r="F36" s="93" t="s">
        <v>330</v>
      </c>
      <c r="G36" s="96">
        <v>12938447</v>
      </c>
      <c r="H36" s="97" t="s">
        <v>285</v>
      </c>
      <c r="I36" s="98">
        <v>1</v>
      </c>
      <c r="J36" s="99">
        <v>36</v>
      </c>
      <c r="K36" s="101" t="s">
        <v>257</v>
      </c>
      <c r="L36" s="93" t="s">
        <v>321</v>
      </c>
    </row>
    <row r="37" spans="1:12" s="31" customFormat="1" ht="70.5" customHeight="1">
      <c r="A37" s="93" t="s">
        <v>282</v>
      </c>
      <c r="B37" s="93" t="s">
        <v>278</v>
      </c>
      <c r="C37" s="94">
        <v>43983</v>
      </c>
      <c r="D37" s="102" t="s">
        <v>295</v>
      </c>
      <c r="E37" s="104" t="s">
        <v>233</v>
      </c>
      <c r="F37" s="93" t="s">
        <v>330</v>
      </c>
      <c r="G37" s="96">
        <v>12938447</v>
      </c>
      <c r="H37" s="97" t="s">
        <v>285</v>
      </c>
      <c r="I37" s="98">
        <v>1</v>
      </c>
      <c r="J37" s="99">
        <v>36</v>
      </c>
      <c r="K37" s="101" t="s">
        <v>257</v>
      </c>
      <c r="L37" s="93" t="s">
        <v>321</v>
      </c>
    </row>
    <row r="38" spans="1:12" s="31" customFormat="1" ht="70.5" customHeight="1">
      <c r="A38" s="93" t="s">
        <v>282</v>
      </c>
      <c r="B38" s="93" t="s">
        <v>278</v>
      </c>
      <c r="C38" s="94">
        <v>43983</v>
      </c>
      <c r="D38" s="102" t="s">
        <v>296</v>
      </c>
      <c r="E38" s="104">
        <v>2010505000616</v>
      </c>
      <c r="F38" s="93" t="s">
        <v>330</v>
      </c>
      <c r="G38" s="96">
        <v>12938447</v>
      </c>
      <c r="H38" s="97" t="s">
        <v>285</v>
      </c>
      <c r="I38" s="98">
        <v>1</v>
      </c>
      <c r="J38" s="99">
        <v>36</v>
      </c>
      <c r="K38" s="101" t="s">
        <v>257</v>
      </c>
      <c r="L38" s="93" t="s">
        <v>321</v>
      </c>
    </row>
    <row r="39" spans="1:12" s="31" customFormat="1" ht="70.5" customHeight="1">
      <c r="A39" s="93" t="s">
        <v>282</v>
      </c>
      <c r="B39" s="93" t="s">
        <v>278</v>
      </c>
      <c r="C39" s="94">
        <v>43983</v>
      </c>
      <c r="D39" s="102" t="s">
        <v>297</v>
      </c>
      <c r="E39" s="104">
        <v>4021005000062</v>
      </c>
      <c r="F39" s="93" t="s">
        <v>330</v>
      </c>
      <c r="G39" s="96">
        <v>12938447</v>
      </c>
      <c r="H39" s="97" t="s">
        <v>285</v>
      </c>
      <c r="I39" s="98">
        <v>1</v>
      </c>
      <c r="J39" s="99">
        <v>36</v>
      </c>
      <c r="K39" s="101" t="s">
        <v>257</v>
      </c>
      <c r="L39" s="93" t="s">
        <v>321</v>
      </c>
    </row>
    <row r="40" spans="1:12" s="31" customFormat="1" ht="70.5" customHeight="1">
      <c r="A40" s="93" t="s">
        <v>282</v>
      </c>
      <c r="B40" s="93" t="s">
        <v>278</v>
      </c>
      <c r="C40" s="94">
        <v>43983</v>
      </c>
      <c r="D40" s="102" t="s">
        <v>298</v>
      </c>
      <c r="E40" s="104">
        <v>5020005007678</v>
      </c>
      <c r="F40" s="93" t="s">
        <v>330</v>
      </c>
      <c r="G40" s="96">
        <v>12938447</v>
      </c>
      <c r="H40" s="97" t="s">
        <v>285</v>
      </c>
      <c r="I40" s="98">
        <v>1</v>
      </c>
      <c r="J40" s="99">
        <v>36</v>
      </c>
      <c r="K40" s="101" t="s">
        <v>257</v>
      </c>
      <c r="L40" s="93" t="s">
        <v>321</v>
      </c>
    </row>
    <row r="41" spans="1:12" s="31" customFormat="1" ht="70.5" customHeight="1">
      <c r="A41" s="93" t="s">
        <v>282</v>
      </c>
      <c r="B41" s="93" t="s">
        <v>278</v>
      </c>
      <c r="C41" s="94">
        <v>43983</v>
      </c>
      <c r="D41" s="102" t="s">
        <v>299</v>
      </c>
      <c r="E41" s="104">
        <v>7010605000585</v>
      </c>
      <c r="F41" s="93" t="s">
        <v>330</v>
      </c>
      <c r="G41" s="96">
        <v>12938447</v>
      </c>
      <c r="H41" s="97" t="s">
        <v>285</v>
      </c>
      <c r="I41" s="98">
        <v>1</v>
      </c>
      <c r="J41" s="99">
        <v>36</v>
      </c>
      <c r="K41" s="101" t="s">
        <v>257</v>
      </c>
      <c r="L41" s="93" t="s">
        <v>321</v>
      </c>
    </row>
    <row r="42" spans="1:12" s="31" customFormat="1" ht="70.5" customHeight="1">
      <c r="A42" s="93" t="s">
        <v>282</v>
      </c>
      <c r="B42" s="93" t="s">
        <v>278</v>
      </c>
      <c r="C42" s="94">
        <v>43983</v>
      </c>
      <c r="D42" s="102" t="s">
        <v>300</v>
      </c>
      <c r="E42" s="104">
        <v>9021005002491</v>
      </c>
      <c r="F42" s="93" t="s">
        <v>330</v>
      </c>
      <c r="G42" s="96">
        <v>12938447</v>
      </c>
      <c r="H42" s="97" t="s">
        <v>285</v>
      </c>
      <c r="I42" s="98">
        <v>1</v>
      </c>
      <c r="J42" s="99">
        <v>36</v>
      </c>
      <c r="K42" s="101" t="s">
        <v>257</v>
      </c>
      <c r="L42" s="93" t="s">
        <v>321</v>
      </c>
    </row>
    <row r="43" spans="1:12" s="31" customFormat="1" ht="70.5" customHeight="1">
      <c r="A43" s="93" t="s">
        <v>282</v>
      </c>
      <c r="B43" s="93" t="s">
        <v>278</v>
      </c>
      <c r="C43" s="94">
        <v>43983</v>
      </c>
      <c r="D43" s="102" t="s">
        <v>301</v>
      </c>
      <c r="E43" s="104">
        <v>2010005002559</v>
      </c>
      <c r="F43" s="93" t="s">
        <v>330</v>
      </c>
      <c r="G43" s="96">
        <v>12938447</v>
      </c>
      <c r="H43" s="97" t="s">
        <v>285</v>
      </c>
      <c r="I43" s="98">
        <v>1</v>
      </c>
      <c r="J43" s="99">
        <v>36</v>
      </c>
      <c r="K43" s="101" t="s">
        <v>257</v>
      </c>
      <c r="L43" s="93" t="s">
        <v>321</v>
      </c>
    </row>
    <row r="44" spans="1:12" s="31" customFormat="1" ht="70.5" customHeight="1">
      <c r="A44" s="93" t="s">
        <v>282</v>
      </c>
      <c r="B44" s="93" t="s">
        <v>278</v>
      </c>
      <c r="C44" s="94">
        <v>43983</v>
      </c>
      <c r="D44" s="102" t="s">
        <v>302</v>
      </c>
      <c r="E44" s="104">
        <v>2010005002559</v>
      </c>
      <c r="F44" s="93" t="s">
        <v>330</v>
      </c>
      <c r="G44" s="96">
        <v>12938447</v>
      </c>
      <c r="H44" s="97" t="s">
        <v>285</v>
      </c>
      <c r="I44" s="98">
        <v>1</v>
      </c>
      <c r="J44" s="99">
        <v>36</v>
      </c>
      <c r="K44" s="101" t="s">
        <v>257</v>
      </c>
      <c r="L44" s="93" t="s">
        <v>321</v>
      </c>
    </row>
    <row r="45" spans="1:12" s="31" customFormat="1" ht="70.5" customHeight="1">
      <c r="A45" s="93" t="s">
        <v>282</v>
      </c>
      <c r="B45" s="93" t="s">
        <v>278</v>
      </c>
      <c r="C45" s="94">
        <v>43983</v>
      </c>
      <c r="D45" s="102" t="s">
        <v>303</v>
      </c>
      <c r="E45" s="104">
        <v>2010005002559</v>
      </c>
      <c r="F45" s="93" t="s">
        <v>330</v>
      </c>
      <c r="G45" s="96">
        <v>12938447</v>
      </c>
      <c r="H45" s="97" t="s">
        <v>285</v>
      </c>
      <c r="I45" s="98">
        <v>1</v>
      </c>
      <c r="J45" s="99">
        <v>36</v>
      </c>
      <c r="K45" s="101" t="s">
        <v>257</v>
      </c>
      <c r="L45" s="93" t="s">
        <v>321</v>
      </c>
    </row>
    <row r="46" spans="1:12" s="31" customFormat="1" ht="70.5" customHeight="1">
      <c r="A46" s="93" t="s">
        <v>282</v>
      </c>
      <c r="B46" s="93" t="s">
        <v>278</v>
      </c>
      <c r="C46" s="94">
        <v>43983</v>
      </c>
      <c r="D46" s="102" t="s">
        <v>304</v>
      </c>
      <c r="E46" s="104">
        <v>7010605000585</v>
      </c>
      <c r="F46" s="93" t="s">
        <v>330</v>
      </c>
      <c r="G46" s="96">
        <v>12938447</v>
      </c>
      <c r="H46" s="97" t="s">
        <v>285</v>
      </c>
      <c r="I46" s="98">
        <v>1</v>
      </c>
      <c r="J46" s="99">
        <v>36</v>
      </c>
      <c r="K46" s="101" t="s">
        <v>257</v>
      </c>
      <c r="L46" s="93" t="s">
        <v>321</v>
      </c>
    </row>
    <row r="47" spans="1:12" s="31" customFormat="1" ht="70.5" customHeight="1">
      <c r="A47" s="93" t="s">
        <v>282</v>
      </c>
      <c r="B47" s="93" t="s">
        <v>278</v>
      </c>
      <c r="C47" s="94">
        <v>43983</v>
      </c>
      <c r="D47" s="102" t="s">
        <v>305</v>
      </c>
      <c r="E47" s="104">
        <v>1010402006130</v>
      </c>
      <c r="F47" s="93" t="s">
        <v>330</v>
      </c>
      <c r="G47" s="96">
        <v>12938447</v>
      </c>
      <c r="H47" s="97" t="s">
        <v>285</v>
      </c>
      <c r="I47" s="98">
        <v>1</v>
      </c>
      <c r="J47" s="99">
        <v>36</v>
      </c>
      <c r="K47" s="101" t="s">
        <v>257</v>
      </c>
      <c r="L47" s="93" t="s">
        <v>321</v>
      </c>
    </row>
    <row r="48" spans="1:12" s="31" customFormat="1" ht="70.5" customHeight="1">
      <c r="A48" s="93" t="s">
        <v>282</v>
      </c>
      <c r="B48" s="93" t="s">
        <v>278</v>
      </c>
      <c r="C48" s="94">
        <v>43983</v>
      </c>
      <c r="D48" s="102" t="s">
        <v>306</v>
      </c>
      <c r="E48" s="104">
        <v>4011405000068</v>
      </c>
      <c r="F48" s="93" t="s">
        <v>330</v>
      </c>
      <c r="G48" s="96">
        <v>12938447</v>
      </c>
      <c r="H48" s="97" t="s">
        <v>285</v>
      </c>
      <c r="I48" s="98">
        <v>1</v>
      </c>
      <c r="J48" s="99">
        <v>36</v>
      </c>
      <c r="K48" s="101" t="s">
        <v>257</v>
      </c>
      <c r="L48" s="93" t="s">
        <v>321</v>
      </c>
    </row>
    <row r="49" spans="1:12" s="31" customFormat="1" ht="70.5" customHeight="1">
      <c r="A49" s="93" t="s">
        <v>282</v>
      </c>
      <c r="B49" s="93" t="s">
        <v>278</v>
      </c>
      <c r="C49" s="94">
        <v>43983</v>
      </c>
      <c r="D49" s="102" t="s">
        <v>307</v>
      </c>
      <c r="E49" s="104">
        <v>4011405000068</v>
      </c>
      <c r="F49" s="93" t="s">
        <v>330</v>
      </c>
      <c r="G49" s="96">
        <v>12938447</v>
      </c>
      <c r="H49" s="97" t="s">
        <v>285</v>
      </c>
      <c r="I49" s="98">
        <v>1</v>
      </c>
      <c r="J49" s="99">
        <v>36</v>
      </c>
      <c r="K49" s="101" t="s">
        <v>257</v>
      </c>
      <c r="L49" s="93" t="s">
        <v>321</v>
      </c>
    </row>
    <row r="50" spans="1:12" s="31" customFormat="1" ht="70.5" customHeight="1">
      <c r="A50" s="93" t="s">
        <v>282</v>
      </c>
      <c r="B50" s="93" t="s">
        <v>278</v>
      </c>
      <c r="C50" s="94">
        <v>43983</v>
      </c>
      <c r="D50" s="102" t="s">
        <v>308</v>
      </c>
      <c r="E50" s="104">
        <v>1011405000062</v>
      </c>
      <c r="F50" s="93" t="s">
        <v>330</v>
      </c>
      <c r="G50" s="96">
        <v>12938447</v>
      </c>
      <c r="H50" s="97" t="s">
        <v>285</v>
      </c>
      <c r="I50" s="98">
        <v>1</v>
      </c>
      <c r="J50" s="99">
        <v>36</v>
      </c>
      <c r="K50" s="101" t="s">
        <v>257</v>
      </c>
      <c r="L50" s="93" t="s">
        <v>321</v>
      </c>
    </row>
    <row r="51" spans="1:12" s="31" customFormat="1" ht="70.5" customHeight="1">
      <c r="A51" s="93" t="s">
        <v>282</v>
      </c>
      <c r="B51" s="93" t="s">
        <v>278</v>
      </c>
      <c r="C51" s="94">
        <v>43983</v>
      </c>
      <c r="D51" s="102" t="s">
        <v>309</v>
      </c>
      <c r="E51" s="104">
        <v>9040005016814</v>
      </c>
      <c r="F51" s="93" t="s">
        <v>330</v>
      </c>
      <c r="G51" s="96">
        <v>12938447</v>
      </c>
      <c r="H51" s="97" t="s">
        <v>285</v>
      </c>
      <c r="I51" s="98">
        <v>1</v>
      </c>
      <c r="J51" s="99">
        <v>36</v>
      </c>
      <c r="K51" s="101" t="s">
        <v>257</v>
      </c>
      <c r="L51" s="93" t="s">
        <v>321</v>
      </c>
    </row>
    <row r="52" spans="1:12" s="31" customFormat="1" ht="70.5" customHeight="1">
      <c r="A52" s="93" t="s">
        <v>282</v>
      </c>
      <c r="B52" s="93" t="s">
        <v>278</v>
      </c>
      <c r="C52" s="94">
        <v>43983</v>
      </c>
      <c r="D52" s="102" t="s">
        <v>310</v>
      </c>
      <c r="E52" s="104">
        <v>4011405000068</v>
      </c>
      <c r="F52" s="93" t="s">
        <v>330</v>
      </c>
      <c r="G52" s="96">
        <v>12938447</v>
      </c>
      <c r="H52" s="97" t="s">
        <v>285</v>
      </c>
      <c r="I52" s="98">
        <v>1</v>
      </c>
      <c r="J52" s="99">
        <v>36</v>
      </c>
      <c r="K52" s="101" t="s">
        <v>257</v>
      </c>
      <c r="L52" s="93" t="s">
        <v>322</v>
      </c>
    </row>
    <row r="53" spans="1:12" s="31" customFormat="1" ht="70.5" customHeight="1">
      <c r="A53" s="93" t="s">
        <v>282</v>
      </c>
      <c r="B53" s="93" t="s">
        <v>278</v>
      </c>
      <c r="C53" s="94">
        <v>43983</v>
      </c>
      <c r="D53" s="102" t="s">
        <v>311</v>
      </c>
      <c r="E53" s="104">
        <v>4030005006218</v>
      </c>
      <c r="F53" s="93" t="s">
        <v>330</v>
      </c>
      <c r="G53" s="96">
        <v>12938447</v>
      </c>
      <c r="H53" s="97" t="s">
        <v>285</v>
      </c>
      <c r="I53" s="98">
        <v>1</v>
      </c>
      <c r="J53" s="99">
        <v>36</v>
      </c>
      <c r="K53" s="101" t="s">
        <v>257</v>
      </c>
      <c r="L53" s="93" t="s">
        <v>322</v>
      </c>
    </row>
    <row r="54" spans="1:12" s="31" customFormat="1" ht="70.5" customHeight="1">
      <c r="A54" s="93" t="s">
        <v>282</v>
      </c>
      <c r="B54" s="93" t="s">
        <v>278</v>
      </c>
      <c r="C54" s="94">
        <v>43983</v>
      </c>
      <c r="D54" s="102" t="s">
        <v>312</v>
      </c>
      <c r="E54" s="95">
        <v>6040005003798</v>
      </c>
      <c r="F54" s="93" t="s">
        <v>330</v>
      </c>
      <c r="G54" s="96">
        <v>12938447</v>
      </c>
      <c r="H54" s="97" t="s">
        <v>285</v>
      </c>
      <c r="I54" s="98">
        <v>1</v>
      </c>
      <c r="J54" s="99">
        <v>36</v>
      </c>
      <c r="K54" s="101" t="s">
        <v>257</v>
      </c>
      <c r="L54" s="93" t="s">
        <v>321</v>
      </c>
    </row>
    <row r="55" spans="1:12" s="31" customFormat="1" ht="70.5" customHeight="1">
      <c r="A55" s="93" t="s">
        <v>282</v>
      </c>
      <c r="B55" s="93" t="s">
        <v>278</v>
      </c>
      <c r="C55" s="94">
        <v>43983</v>
      </c>
      <c r="D55" s="102" t="s">
        <v>313</v>
      </c>
      <c r="E55" s="104">
        <v>3040005018799</v>
      </c>
      <c r="F55" s="93" t="s">
        <v>330</v>
      </c>
      <c r="G55" s="96">
        <v>12938447</v>
      </c>
      <c r="H55" s="97" t="s">
        <v>285</v>
      </c>
      <c r="I55" s="98">
        <v>1</v>
      </c>
      <c r="J55" s="99">
        <v>36</v>
      </c>
      <c r="K55" s="101" t="s">
        <v>257</v>
      </c>
      <c r="L55" s="93" t="s">
        <v>321</v>
      </c>
    </row>
    <row r="56" spans="1:12" s="31" customFormat="1" ht="70.5" customHeight="1">
      <c r="A56" s="93" t="s">
        <v>282</v>
      </c>
      <c r="B56" s="93" t="s">
        <v>278</v>
      </c>
      <c r="C56" s="94">
        <v>43983</v>
      </c>
      <c r="D56" s="102" t="s">
        <v>314</v>
      </c>
      <c r="E56" s="104">
        <v>3040005012397</v>
      </c>
      <c r="F56" s="93" t="s">
        <v>330</v>
      </c>
      <c r="G56" s="96">
        <v>12938447</v>
      </c>
      <c r="H56" s="97" t="s">
        <v>285</v>
      </c>
      <c r="I56" s="98">
        <v>1</v>
      </c>
      <c r="J56" s="99">
        <v>36</v>
      </c>
      <c r="K56" s="101" t="s">
        <v>257</v>
      </c>
      <c r="L56" s="93" t="s">
        <v>321</v>
      </c>
    </row>
    <row r="57" spans="1:12" s="31" customFormat="1" ht="70.5" customHeight="1">
      <c r="A57" s="93" t="s">
        <v>282</v>
      </c>
      <c r="B57" s="93" t="s">
        <v>278</v>
      </c>
      <c r="C57" s="94">
        <v>43983</v>
      </c>
      <c r="D57" s="102" t="s">
        <v>315</v>
      </c>
      <c r="E57" s="104">
        <v>4010505000647</v>
      </c>
      <c r="F57" s="93" t="s">
        <v>330</v>
      </c>
      <c r="G57" s="96">
        <v>12938447</v>
      </c>
      <c r="H57" s="97" t="s">
        <v>285</v>
      </c>
      <c r="I57" s="98">
        <v>1</v>
      </c>
      <c r="J57" s="99">
        <v>36</v>
      </c>
      <c r="K57" s="101" t="s">
        <v>257</v>
      </c>
      <c r="L57" s="93" t="s">
        <v>321</v>
      </c>
    </row>
    <row r="58" spans="1:12" s="31" customFormat="1" ht="70.5" customHeight="1">
      <c r="A58" s="93" t="s">
        <v>282</v>
      </c>
      <c r="B58" s="93" t="s">
        <v>278</v>
      </c>
      <c r="C58" s="94">
        <v>43983</v>
      </c>
      <c r="D58" s="102" t="s">
        <v>316</v>
      </c>
      <c r="E58" s="104">
        <v>1050005010666</v>
      </c>
      <c r="F58" s="93" t="s">
        <v>330</v>
      </c>
      <c r="G58" s="96">
        <v>12938447</v>
      </c>
      <c r="H58" s="97" t="s">
        <v>285</v>
      </c>
      <c r="I58" s="98">
        <v>1</v>
      </c>
      <c r="J58" s="99">
        <v>36</v>
      </c>
      <c r="K58" s="101" t="s">
        <v>257</v>
      </c>
      <c r="L58" s="93" t="s">
        <v>321</v>
      </c>
    </row>
    <row r="59" spans="1:12" s="31" customFormat="1" ht="70.5" customHeight="1">
      <c r="A59" s="93" t="s">
        <v>282</v>
      </c>
      <c r="B59" s="93" t="s">
        <v>278</v>
      </c>
      <c r="C59" s="94">
        <v>43983</v>
      </c>
      <c r="D59" s="102" t="s">
        <v>317</v>
      </c>
      <c r="E59" s="104">
        <v>5050005000003</v>
      </c>
      <c r="F59" s="93" t="s">
        <v>330</v>
      </c>
      <c r="G59" s="96">
        <v>12938447</v>
      </c>
      <c r="H59" s="97" t="s">
        <v>285</v>
      </c>
      <c r="I59" s="98">
        <v>1</v>
      </c>
      <c r="J59" s="99">
        <v>36</v>
      </c>
      <c r="K59" s="101" t="s">
        <v>257</v>
      </c>
      <c r="L59" s="93" t="s">
        <v>321</v>
      </c>
    </row>
    <row r="60" spans="1:12" s="31" customFormat="1" ht="70.5" customHeight="1">
      <c r="A60" s="93" t="s">
        <v>282</v>
      </c>
      <c r="B60" s="93" t="s">
        <v>278</v>
      </c>
      <c r="C60" s="94">
        <v>43983</v>
      </c>
      <c r="D60" s="102" t="s">
        <v>318</v>
      </c>
      <c r="E60" s="104">
        <v>9060005001038</v>
      </c>
      <c r="F60" s="93" t="s">
        <v>330</v>
      </c>
      <c r="G60" s="96">
        <v>12938447</v>
      </c>
      <c r="H60" s="97" t="s">
        <v>285</v>
      </c>
      <c r="I60" s="98">
        <v>1</v>
      </c>
      <c r="J60" s="99">
        <v>36</v>
      </c>
      <c r="K60" s="101" t="s">
        <v>257</v>
      </c>
      <c r="L60" s="93" t="s">
        <v>321</v>
      </c>
    </row>
    <row r="61" spans="1:12" s="31" customFormat="1" ht="70.5" customHeight="1">
      <c r="A61" s="93" t="s">
        <v>319</v>
      </c>
      <c r="B61" s="93" t="s">
        <v>159</v>
      </c>
      <c r="C61" s="94">
        <v>44011</v>
      </c>
      <c r="D61" s="93" t="s">
        <v>320</v>
      </c>
      <c r="E61" s="103">
        <v>1010401016618</v>
      </c>
      <c r="F61" s="93" t="s">
        <v>327</v>
      </c>
      <c r="G61" s="96">
        <v>1143825</v>
      </c>
      <c r="H61" s="97">
        <v>989800</v>
      </c>
      <c r="I61" s="98">
        <v>0.8653</v>
      </c>
      <c r="J61" s="99">
        <v>0</v>
      </c>
      <c r="K61" s="101" t="s">
        <v>257</v>
      </c>
      <c r="L61" s="93"/>
    </row>
    <row r="62" spans="2:10" s="33" customFormat="1" ht="13.5">
      <c r="B62" s="84"/>
      <c r="D62" s="44"/>
      <c r="E62" s="44"/>
      <c r="G62" s="84"/>
      <c r="H62" s="84"/>
      <c r="I62" s="42"/>
      <c r="J62" s="45"/>
    </row>
    <row r="63" spans="1:12" s="33" customFormat="1" ht="25.5" customHeight="1">
      <c r="A63" s="253" t="s">
        <v>12</v>
      </c>
      <c r="B63" s="253"/>
      <c r="C63" s="253"/>
      <c r="D63" s="253"/>
      <c r="E63" s="253"/>
      <c r="F63" s="253"/>
      <c r="G63" s="253"/>
      <c r="H63" s="253"/>
      <c r="I63" s="253"/>
      <c r="J63" s="253"/>
      <c r="K63" s="253"/>
      <c r="L63" s="260"/>
    </row>
    <row r="64" spans="1:12" s="33" customFormat="1" ht="31.5" customHeight="1">
      <c r="A64" s="261" t="s">
        <v>57</v>
      </c>
      <c r="B64" s="262"/>
      <c r="C64" s="262"/>
      <c r="D64" s="262"/>
      <c r="E64" s="262"/>
      <c r="F64" s="262"/>
      <c r="G64" s="262"/>
      <c r="H64" s="262"/>
      <c r="I64" s="262"/>
      <c r="J64" s="262"/>
      <c r="K64" s="262"/>
      <c r="L64" s="35"/>
    </row>
    <row r="65" spans="1:12" s="33" customFormat="1" ht="26.25" customHeight="1">
      <c r="A65" s="259" t="s">
        <v>60</v>
      </c>
      <c r="B65" s="259"/>
      <c r="C65" s="259"/>
      <c r="D65" s="259"/>
      <c r="E65" s="259"/>
      <c r="F65" s="259"/>
      <c r="G65" s="259"/>
      <c r="H65" s="259"/>
      <c r="I65" s="259"/>
      <c r="J65" s="259"/>
      <c r="K65" s="259"/>
      <c r="L65" s="86"/>
    </row>
    <row r="66" spans="1:12" s="33" customFormat="1" ht="26.25" customHeight="1">
      <c r="A66" s="35" t="s">
        <v>59</v>
      </c>
      <c r="B66" s="85"/>
      <c r="C66" s="35"/>
      <c r="D66" s="35"/>
      <c r="E66" s="35"/>
      <c r="F66" s="35"/>
      <c r="G66" s="85"/>
      <c r="H66" s="85"/>
      <c r="I66" s="43"/>
      <c r="J66" s="35"/>
      <c r="K66" s="35"/>
      <c r="L66" s="86"/>
    </row>
    <row r="67" spans="2:10" s="33" customFormat="1" ht="13.5">
      <c r="B67" s="84"/>
      <c r="G67" s="84"/>
      <c r="H67" s="84"/>
      <c r="I67" s="42"/>
      <c r="J67" s="35"/>
    </row>
    <row r="68" spans="2:9" s="33" customFormat="1" ht="13.5">
      <c r="B68" s="84"/>
      <c r="D68" s="35"/>
      <c r="E68" s="35"/>
      <c r="G68" s="84"/>
      <c r="H68" s="84"/>
      <c r="I68" s="42"/>
    </row>
  </sheetData>
  <sheetProtection/>
  <autoFilter ref="A5:L61"/>
  <mergeCells count="5">
    <mergeCell ref="A65:K65"/>
    <mergeCell ref="A2:L2"/>
    <mergeCell ref="A63:L63"/>
    <mergeCell ref="A64:K64"/>
    <mergeCell ref="F4:L4"/>
  </mergeCells>
  <conditionalFormatting sqref="B6:B61">
    <cfRule type="expression" priority="13" dxfId="0">
      <formula>AND(COUNTIF($AA6,"*分担契約*"),NOT(COUNTIF($D6,"*ほか*")))</formula>
    </cfRule>
  </conditionalFormatting>
  <conditionalFormatting sqref="F6:F24">
    <cfRule type="expression" priority="20" dxfId="0">
      <formula>AND(COUNTIF($H6,"*随意契約（企画競争無し）*"),$Z6="")</formula>
    </cfRule>
  </conditionalFormatting>
  <dataValidations count="4">
    <dataValidation errorStyle="information" type="date" allowBlank="1" showInputMessage="1" showErrorMessage="1" prompt="平成30年4月1日の形式で入力する。" sqref="C6:C24">
      <formula1>43191</formula1>
      <formula2>43555</formula2>
    </dataValidation>
    <dataValidation allowBlank="1" showInputMessage="1" sqref="H6:H61"/>
    <dataValidation allowBlank="1" showInputMessage="1" showErrorMessage="1" imeMode="halfAlpha" sqref="E6:E61"/>
    <dataValidation errorStyle="information" type="date" allowBlank="1" showErrorMessage="1" prompt="平成30年4月1日の形式で入力する。" sqref="C25:C61">
      <formula1>43191</formula1>
      <formula2>43555</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1"/>
  <headerFooter alignWithMargins="0">
    <oddFooter>&amp;C横浜-別記様式5（&amp;P/&amp;N）</oddFooter>
  </headerFooter>
  <rowBreaks count="2" manualBreakCount="2">
    <brk id="13" max="11" man="1"/>
    <brk id="20" max="11" man="1"/>
  </rowBreaks>
</worksheet>
</file>

<file path=xl/worksheets/sheet13.xml><?xml version="1.0" encoding="utf-8"?>
<worksheet xmlns="http://schemas.openxmlformats.org/spreadsheetml/2006/main" xmlns:r="http://schemas.openxmlformats.org/officeDocument/2006/relationships">
  <sheetPr>
    <pageSetUpPr fitToPage="1"/>
  </sheetPr>
  <dimension ref="A1:J93"/>
  <sheetViews>
    <sheetView view="pageBreakPreview" zoomScaleNormal="90"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J16" sqref="J16"/>
    </sheetView>
  </sheetViews>
  <sheetFormatPr defaultColWidth="9.00390625" defaultRowHeight="13.5"/>
  <cols>
    <col min="1" max="1" width="30.875" style="83" customWidth="1"/>
    <col min="2" max="2" width="14.25390625" style="12" customWidth="1"/>
    <col min="3" max="3" width="21.125" style="12" customWidth="1"/>
    <col min="4" max="4" width="15.125" style="12" customWidth="1"/>
    <col min="5" max="5" width="15.25390625" style="12" customWidth="1"/>
    <col min="6" max="6" width="17.625" style="83" customWidth="1"/>
    <col min="7" max="7" width="17.625" style="18" customWidth="1"/>
    <col min="8" max="8" width="9.00390625" style="83" customWidth="1"/>
    <col min="9" max="9" width="6.25390625" style="19" customWidth="1"/>
    <col min="10" max="10" width="54.875" style="20" customWidth="1"/>
    <col min="11" max="16384" width="9.00390625" style="12" customWidth="1"/>
  </cols>
  <sheetData>
    <row r="1" ht="27" customHeight="1">
      <c r="A1" s="12" t="s">
        <v>14</v>
      </c>
    </row>
    <row r="2" spans="1:10" ht="21" customHeight="1">
      <c r="A2" s="255" t="s">
        <v>15</v>
      </c>
      <c r="B2" s="255"/>
      <c r="C2" s="255"/>
      <c r="D2" s="255"/>
      <c r="E2" s="255"/>
      <c r="F2" s="255"/>
      <c r="G2" s="255"/>
      <c r="H2" s="255"/>
      <c r="I2" s="255"/>
      <c r="J2" s="255"/>
    </row>
    <row r="3" spans="1:10" s="21" customFormat="1" ht="21" customHeight="1">
      <c r="A3" s="263" t="s">
        <v>51</v>
      </c>
      <c r="B3" s="263"/>
      <c r="C3" s="63"/>
      <c r="D3" s="63"/>
      <c r="E3" s="63"/>
      <c r="F3" s="254" t="str">
        <f>'横浜別記様式 5（随意契約（物品役務等））'!F4:L4</f>
        <v>（審議対象期間　2020年4月1日～2020年6月30日）</v>
      </c>
      <c r="G3" s="254"/>
      <c r="H3" s="254"/>
      <c r="I3" s="254"/>
      <c r="J3" s="254"/>
    </row>
    <row r="4" spans="1:10" s="13" customFormat="1" ht="69" customHeight="1">
      <c r="A4" s="57" t="s">
        <v>16</v>
      </c>
      <c r="B4" s="57" t="s">
        <v>4</v>
      </c>
      <c r="C4" s="57" t="s">
        <v>17</v>
      </c>
      <c r="D4" s="57" t="s">
        <v>62</v>
      </c>
      <c r="E4" s="57" t="s">
        <v>18</v>
      </c>
      <c r="F4" s="57" t="s">
        <v>19</v>
      </c>
      <c r="G4" s="58" t="s">
        <v>20</v>
      </c>
      <c r="H4" s="57" t="s">
        <v>21</v>
      </c>
      <c r="I4" s="59" t="s">
        <v>22</v>
      </c>
      <c r="J4" s="59" t="s">
        <v>0</v>
      </c>
    </row>
    <row r="5" spans="1:10" s="13" customFormat="1" ht="70.5" customHeight="1">
      <c r="A5" s="93" t="s">
        <v>64</v>
      </c>
      <c r="B5" s="93" t="s">
        <v>65</v>
      </c>
      <c r="C5" s="94">
        <v>43922</v>
      </c>
      <c r="D5" s="93" t="s">
        <v>66</v>
      </c>
      <c r="E5" s="101" t="s">
        <v>336</v>
      </c>
      <c r="F5" s="96" t="s">
        <v>626</v>
      </c>
      <c r="G5" s="97">
        <v>4932400</v>
      </c>
      <c r="H5" s="142" t="s">
        <v>212</v>
      </c>
      <c r="I5" s="99">
        <v>1</v>
      </c>
      <c r="J5" s="110" t="s">
        <v>339</v>
      </c>
    </row>
    <row r="6" spans="1:10" s="13" customFormat="1" ht="70.5" customHeight="1">
      <c r="A6" s="93" t="s">
        <v>67</v>
      </c>
      <c r="B6" s="93" t="s">
        <v>65</v>
      </c>
      <c r="C6" s="94">
        <v>43922</v>
      </c>
      <c r="D6" s="93" t="s">
        <v>68</v>
      </c>
      <c r="E6" s="101" t="s">
        <v>336</v>
      </c>
      <c r="F6" s="96" t="s">
        <v>626</v>
      </c>
      <c r="G6" s="97" t="s">
        <v>69</v>
      </c>
      <c r="H6" s="142" t="s">
        <v>212</v>
      </c>
      <c r="I6" s="99">
        <v>1</v>
      </c>
      <c r="J6" s="111" t="s">
        <v>341</v>
      </c>
    </row>
    <row r="7" spans="1:10" s="92" customFormat="1" ht="70.5" customHeight="1">
      <c r="A7" s="93" t="s">
        <v>111</v>
      </c>
      <c r="B7" s="93" t="s">
        <v>65</v>
      </c>
      <c r="C7" s="94">
        <v>43922</v>
      </c>
      <c r="D7" s="93" t="s">
        <v>79</v>
      </c>
      <c r="E7" s="101" t="s">
        <v>336</v>
      </c>
      <c r="F7" s="96" t="s">
        <v>626</v>
      </c>
      <c r="G7" s="97" t="s">
        <v>80</v>
      </c>
      <c r="H7" s="142" t="s">
        <v>212</v>
      </c>
      <c r="I7" s="99">
        <v>1</v>
      </c>
      <c r="J7" s="110" t="s">
        <v>340</v>
      </c>
    </row>
    <row r="8" spans="1:10" s="92" customFormat="1" ht="70.5" customHeight="1">
      <c r="A8" s="93" t="s">
        <v>82</v>
      </c>
      <c r="B8" s="93" t="s">
        <v>83</v>
      </c>
      <c r="C8" s="94">
        <v>43922</v>
      </c>
      <c r="D8" s="93" t="s">
        <v>84</v>
      </c>
      <c r="E8" s="101" t="s">
        <v>336</v>
      </c>
      <c r="F8" s="96" t="s">
        <v>626</v>
      </c>
      <c r="G8" s="97" t="s">
        <v>85</v>
      </c>
      <c r="H8" s="142" t="s">
        <v>212</v>
      </c>
      <c r="I8" s="99">
        <v>1</v>
      </c>
      <c r="J8" s="110" t="s">
        <v>344</v>
      </c>
    </row>
    <row r="9" spans="1:10" s="92" customFormat="1" ht="70.5" customHeight="1">
      <c r="A9" s="93" t="s">
        <v>89</v>
      </c>
      <c r="B9" s="93" t="s">
        <v>83</v>
      </c>
      <c r="C9" s="94">
        <v>43922</v>
      </c>
      <c r="D9" s="93" t="s">
        <v>90</v>
      </c>
      <c r="E9" s="101" t="s">
        <v>336</v>
      </c>
      <c r="F9" s="96" t="s">
        <v>626</v>
      </c>
      <c r="G9" s="97">
        <v>11007920</v>
      </c>
      <c r="H9" s="142" t="s">
        <v>212</v>
      </c>
      <c r="I9" s="99">
        <v>1</v>
      </c>
      <c r="J9" s="110" t="s">
        <v>345</v>
      </c>
    </row>
    <row r="10" spans="1:10" s="92" customFormat="1" ht="70.5" customHeight="1">
      <c r="A10" s="93" t="s">
        <v>92</v>
      </c>
      <c r="B10" s="93" t="s">
        <v>83</v>
      </c>
      <c r="C10" s="94">
        <v>43922</v>
      </c>
      <c r="D10" s="93" t="s">
        <v>93</v>
      </c>
      <c r="E10" s="101" t="s">
        <v>336</v>
      </c>
      <c r="F10" s="96" t="s">
        <v>626</v>
      </c>
      <c r="G10" s="97">
        <v>2692800</v>
      </c>
      <c r="H10" s="142" t="s">
        <v>212</v>
      </c>
      <c r="I10" s="99">
        <v>1</v>
      </c>
      <c r="J10" s="110" t="s">
        <v>346</v>
      </c>
    </row>
    <row r="11" spans="1:10" s="92" customFormat="1" ht="70.5" customHeight="1">
      <c r="A11" s="93" t="s">
        <v>101</v>
      </c>
      <c r="B11" s="93" t="s">
        <v>83</v>
      </c>
      <c r="C11" s="94">
        <v>43922</v>
      </c>
      <c r="D11" s="93" t="s">
        <v>102</v>
      </c>
      <c r="E11" s="101" t="s">
        <v>336</v>
      </c>
      <c r="F11" s="96" t="s">
        <v>626</v>
      </c>
      <c r="G11" s="97" t="s">
        <v>103</v>
      </c>
      <c r="H11" s="142" t="s">
        <v>212</v>
      </c>
      <c r="I11" s="99">
        <v>1</v>
      </c>
      <c r="J11" s="110" t="s">
        <v>339</v>
      </c>
    </row>
    <row r="12" spans="1:10" s="92" customFormat="1" ht="70.5" customHeight="1">
      <c r="A12" s="93" t="s">
        <v>105</v>
      </c>
      <c r="B12" s="93" t="s">
        <v>106</v>
      </c>
      <c r="C12" s="94">
        <v>43922</v>
      </c>
      <c r="D12" s="93" t="s">
        <v>107</v>
      </c>
      <c r="E12" s="101" t="s">
        <v>336</v>
      </c>
      <c r="F12" s="96" t="s">
        <v>626</v>
      </c>
      <c r="G12" s="97">
        <v>1339737</v>
      </c>
      <c r="H12" s="142" t="s">
        <v>212</v>
      </c>
      <c r="I12" s="99">
        <v>1</v>
      </c>
      <c r="J12" s="110" t="s">
        <v>339</v>
      </c>
    </row>
    <row r="13" spans="1:10" s="92" customFormat="1" ht="70.5" customHeight="1">
      <c r="A13" s="93" t="s">
        <v>109</v>
      </c>
      <c r="B13" s="93" t="s">
        <v>110</v>
      </c>
      <c r="C13" s="94">
        <v>43922</v>
      </c>
      <c r="D13" s="93" t="s">
        <v>107</v>
      </c>
      <c r="E13" s="101" t="s">
        <v>336</v>
      </c>
      <c r="F13" s="96" t="s">
        <v>626</v>
      </c>
      <c r="G13" s="97">
        <v>846448</v>
      </c>
      <c r="H13" s="142" t="s">
        <v>212</v>
      </c>
      <c r="I13" s="99">
        <v>1</v>
      </c>
      <c r="J13" s="110" t="s">
        <v>346</v>
      </c>
    </row>
    <row r="14" spans="1:10" s="13" customFormat="1" ht="70.5" customHeight="1">
      <c r="A14" s="93" t="s">
        <v>113</v>
      </c>
      <c r="B14" s="93" t="s">
        <v>106</v>
      </c>
      <c r="C14" s="94">
        <v>43922</v>
      </c>
      <c r="D14" s="93" t="s">
        <v>107</v>
      </c>
      <c r="E14" s="101" t="s">
        <v>336</v>
      </c>
      <c r="F14" s="96" t="s">
        <v>626</v>
      </c>
      <c r="G14" s="97">
        <v>2620776</v>
      </c>
      <c r="H14" s="142" t="s">
        <v>212</v>
      </c>
      <c r="I14" s="99">
        <v>1</v>
      </c>
      <c r="J14" s="110" t="s">
        <v>339</v>
      </c>
    </row>
    <row r="15" spans="1:10" s="13" customFormat="1" ht="70.5" customHeight="1">
      <c r="A15" s="93" t="s">
        <v>115</v>
      </c>
      <c r="B15" s="93" t="s">
        <v>159</v>
      </c>
      <c r="C15" s="94">
        <v>43922</v>
      </c>
      <c r="D15" s="93" t="s">
        <v>168</v>
      </c>
      <c r="E15" s="101" t="s">
        <v>336</v>
      </c>
      <c r="F15" s="96" t="s">
        <v>626</v>
      </c>
      <c r="G15" s="97" t="s">
        <v>215</v>
      </c>
      <c r="H15" s="142" t="s">
        <v>212</v>
      </c>
      <c r="I15" s="99">
        <v>1</v>
      </c>
      <c r="J15" s="264" t="s">
        <v>973</v>
      </c>
    </row>
    <row r="16" spans="1:10" s="92" customFormat="1" ht="70.5" customHeight="1">
      <c r="A16" s="93" t="s">
        <v>121</v>
      </c>
      <c r="B16" s="93" t="s">
        <v>159</v>
      </c>
      <c r="C16" s="94">
        <v>43922</v>
      </c>
      <c r="D16" s="93" t="s">
        <v>174</v>
      </c>
      <c r="E16" s="101" t="s">
        <v>336</v>
      </c>
      <c r="F16" s="96" t="s">
        <v>626</v>
      </c>
      <c r="G16" s="97">
        <v>4301000</v>
      </c>
      <c r="H16" s="142" t="s">
        <v>212</v>
      </c>
      <c r="I16" s="99">
        <v>1</v>
      </c>
      <c r="J16" s="110" t="s">
        <v>347</v>
      </c>
    </row>
    <row r="17" spans="1:10" s="92" customFormat="1" ht="70.5" customHeight="1">
      <c r="A17" s="93" t="s">
        <v>122</v>
      </c>
      <c r="B17" s="93" t="s">
        <v>160</v>
      </c>
      <c r="C17" s="94">
        <v>43922</v>
      </c>
      <c r="D17" s="93" t="s">
        <v>175</v>
      </c>
      <c r="E17" s="101" t="s">
        <v>336</v>
      </c>
      <c r="F17" s="96" t="s">
        <v>626</v>
      </c>
      <c r="G17" s="97">
        <v>7621625</v>
      </c>
      <c r="H17" s="142" t="s">
        <v>212</v>
      </c>
      <c r="I17" s="99">
        <v>1</v>
      </c>
      <c r="J17" s="110" t="s">
        <v>347</v>
      </c>
    </row>
    <row r="18" spans="1:10" s="92" customFormat="1" ht="70.5" customHeight="1">
      <c r="A18" s="93" t="s">
        <v>138</v>
      </c>
      <c r="B18" s="93" t="s">
        <v>65</v>
      </c>
      <c r="C18" s="94">
        <v>43922</v>
      </c>
      <c r="D18" s="93" t="s">
        <v>191</v>
      </c>
      <c r="E18" s="101" t="s">
        <v>336</v>
      </c>
      <c r="F18" s="96" t="s">
        <v>626</v>
      </c>
      <c r="G18" s="97" t="s">
        <v>220</v>
      </c>
      <c r="H18" s="142" t="s">
        <v>212</v>
      </c>
      <c r="I18" s="99">
        <v>1</v>
      </c>
      <c r="J18" s="110" t="s">
        <v>347</v>
      </c>
    </row>
    <row r="19" spans="1:10" s="92" customFormat="1" ht="70.5" customHeight="1">
      <c r="A19" s="93" t="s">
        <v>139</v>
      </c>
      <c r="B19" s="93" t="s">
        <v>65</v>
      </c>
      <c r="C19" s="94">
        <v>43922</v>
      </c>
      <c r="D19" s="93" t="s">
        <v>192</v>
      </c>
      <c r="E19" s="101" t="s">
        <v>336</v>
      </c>
      <c r="F19" s="96" t="s">
        <v>626</v>
      </c>
      <c r="G19" s="97">
        <v>10950720</v>
      </c>
      <c r="H19" s="142" t="s">
        <v>212</v>
      </c>
      <c r="I19" s="99">
        <v>1</v>
      </c>
      <c r="J19" s="110" t="s">
        <v>347</v>
      </c>
    </row>
    <row r="20" spans="1:10" s="92" customFormat="1" ht="70.5" customHeight="1">
      <c r="A20" s="93" t="s">
        <v>141</v>
      </c>
      <c r="B20" s="93" t="s">
        <v>65</v>
      </c>
      <c r="C20" s="94">
        <v>43922</v>
      </c>
      <c r="D20" s="93" t="s">
        <v>194</v>
      </c>
      <c r="E20" s="101" t="s">
        <v>336</v>
      </c>
      <c r="F20" s="96" t="s">
        <v>626</v>
      </c>
      <c r="G20" s="97" t="s">
        <v>222</v>
      </c>
      <c r="H20" s="142" t="s">
        <v>212</v>
      </c>
      <c r="I20" s="99">
        <v>1</v>
      </c>
      <c r="J20" s="111" t="s">
        <v>348</v>
      </c>
    </row>
    <row r="21" spans="1:10" s="92" customFormat="1" ht="70.5" customHeight="1">
      <c r="A21" s="93" t="s">
        <v>142</v>
      </c>
      <c r="B21" s="93" t="s">
        <v>65</v>
      </c>
      <c r="C21" s="94">
        <v>43922</v>
      </c>
      <c r="D21" s="93" t="s">
        <v>195</v>
      </c>
      <c r="E21" s="101" t="s">
        <v>336</v>
      </c>
      <c r="F21" s="96" t="s">
        <v>626</v>
      </c>
      <c r="G21" s="97" t="s">
        <v>223</v>
      </c>
      <c r="H21" s="142" t="s">
        <v>212</v>
      </c>
      <c r="I21" s="99">
        <v>1</v>
      </c>
      <c r="J21" s="111" t="s">
        <v>348</v>
      </c>
    </row>
    <row r="22" spans="1:10" s="92" customFormat="1" ht="70.5" customHeight="1">
      <c r="A22" s="93" t="s">
        <v>143</v>
      </c>
      <c r="B22" s="93" t="s">
        <v>65</v>
      </c>
      <c r="C22" s="94">
        <v>43922</v>
      </c>
      <c r="D22" s="93" t="s">
        <v>196</v>
      </c>
      <c r="E22" s="101" t="s">
        <v>336</v>
      </c>
      <c r="F22" s="96" t="s">
        <v>626</v>
      </c>
      <c r="G22" s="97" t="s">
        <v>224</v>
      </c>
      <c r="H22" s="142" t="s">
        <v>212</v>
      </c>
      <c r="I22" s="99">
        <v>1</v>
      </c>
      <c r="J22" s="111" t="s">
        <v>349</v>
      </c>
    </row>
    <row r="23" spans="1:10" s="92" customFormat="1" ht="70.5" customHeight="1">
      <c r="A23" s="93" t="s">
        <v>145</v>
      </c>
      <c r="B23" s="93" t="s">
        <v>65</v>
      </c>
      <c r="C23" s="94">
        <v>43922</v>
      </c>
      <c r="D23" s="93" t="s">
        <v>198</v>
      </c>
      <c r="E23" s="101" t="s">
        <v>336</v>
      </c>
      <c r="F23" s="96" t="s">
        <v>626</v>
      </c>
      <c r="G23" s="97">
        <v>21998790</v>
      </c>
      <c r="H23" s="142" t="s">
        <v>212</v>
      </c>
      <c r="I23" s="99">
        <v>1</v>
      </c>
      <c r="J23" s="111" t="s">
        <v>350</v>
      </c>
    </row>
    <row r="24" spans="1:10" s="92" customFormat="1" ht="70.5" customHeight="1">
      <c r="A24" s="93" t="s">
        <v>146</v>
      </c>
      <c r="B24" s="93" t="s">
        <v>65</v>
      </c>
      <c r="C24" s="94">
        <v>43922</v>
      </c>
      <c r="D24" s="93" t="s">
        <v>199</v>
      </c>
      <c r="E24" s="101" t="s">
        <v>336</v>
      </c>
      <c r="F24" s="96" t="s">
        <v>626</v>
      </c>
      <c r="G24" s="97">
        <v>8219475</v>
      </c>
      <c r="H24" s="142" t="s">
        <v>212</v>
      </c>
      <c r="I24" s="99">
        <v>1</v>
      </c>
      <c r="J24" s="111" t="s">
        <v>351</v>
      </c>
    </row>
    <row r="25" spans="1:10" ht="70.5" customHeight="1">
      <c r="A25" s="93" t="s">
        <v>149</v>
      </c>
      <c r="B25" s="93" t="s">
        <v>65</v>
      </c>
      <c r="C25" s="94">
        <v>43922</v>
      </c>
      <c r="D25" s="93" t="s">
        <v>202</v>
      </c>
      <c r="E25" s="101" t="s">
        <v>336</v>
      </c>
      <c r="F25" s="96" t="s">
        <v>626</v>
      </c>
      <c r="G25" s="97">
        <v>2035000</v>
      </c>
      <c r="H25" s="142" t="s">
        <v>212</v>
      </c>
      <c r="I25" s="99">
        <v>1</v>
      </c>
      <c r="J25" s="110" t="s">
        <v>352</v>
      </c>
    </row>
    <row r="26" spans="1:10" ht="70.5" customHeight="1">
      <c r="A26" s="93" t="s">
        <v>150</v>
      </c>
      <c r="B26" s="93" t="s">
        <v>65</v>
      </c>
      <c r="C26" s="94">
        <v>43922</v>
      </c>
      <c r="D26" s="93" t="s">
        <v>203</v>
      </c>
      <c r="E26" s="101" t="s">
        <v>336</v>
      </c>
      <c r="F26" s="96" t="s">
        <v>626</v>
      </c>
      <c r="G26" s="97" t="s">
        <v>226</v>
      </c>
      <c r="H26" s="142" t="s">
        <v>212</v>
      </c>
      <c r="I26" s="99">
        <v>1</v>
      </c>
      <c r="J26" s="110" t="s">
        <v>352</v>
      </c>
    </row>
    <row r="27" spans="1:10" ht="70.5" customHeight="1">
      <c r="A27" s="93" t="s">
        <v>151</v>
      </c>
      <c r="B27" s="93" t="s">
        <v>65</v>
      </c>
      <c r="C27" s="94">
        <v>43922</v>
      </c>
      <c r="D27" s="93" t="s">
        <v>204</v>
      </c>
      <c r="E27" s="101" t="s">
        <v>336</v>
      </c>
      <c r="F27" s="96" t="s">
        <v>626</v>
      </c>
      <c r="G27" s="97" t="s">
        <v>227</v>
      </c>
      <c r="H27" s="142" t="s">
        <v>212</v>
      </c>
      <c r="I27" s="99">
        <v>1</v>
      </c>
      <c r="J27" s="110" t="s">
        <v>353</v>
      </c>
    </row>
    <row r="28" spans="1:10" ht="70.5" customHeight="1">
      <c r="A28" s="93" t="s">
        <v>152</v>
      </c>
      <c r="B28" s="93" t="s">
        <v>65</v>
      </c>
      <c r="C28" s="94">
        <v>43922</v>
      </c>
      <c r="D28" s="93" t="s">
        <v>205</v>
      </c>
      <c r="E28" s="101" t="s">
        <v>336</v>
      </c>
      <c r="F28" s="96" t="s">
        <v>626</v>
      </c>
      <c r="G28" s="97" t="s">
        <v>228</v>
      </c>
      <c r="H28" s="142" t="s">
        <v>212</v>
      </c>
      <c r="I28" s="99">
        <v>1</v>
      </c>
      <c r="J28" s="111" t="s">
        <v>354</v>
      </c>
    </row>
    <row r="29" spans="1:10" ht="70.5" customHeight="1">
      <c r="A29" s="93" t="s">
        <v>114</v>
      </c>
      <c r="B29" s="93" t="s">
        <v>83</v>
      </c>
      <c r="C29" s="94">
        <v>43922</v>
      </c>
      <c r="D29" s="93" t="s">
        <v>167</v>
      </c>
      <c r="E29" s="105" t="s">
        <v>335</v>
      </c>
      <c r="F29" s="96" t="s">
        <v>626</v>
      </c>
      <c r="G29" s="97">
        <v>889020</v>
      </c>
      <c r="H29" s="142" t="s">
        <v>212</v>
      </c>
      <c r="I29" s="99">
        <v>1</v>
      </c>
      <c r="J29" s="112" t="s">
        <v>342</v>
      </c>
    </row>
    <row r="30" spans="1:10" ht="70.5" customHeight="1">
      <c r="A30" s="93" t="s">
        <v>118</v>
      </c>
      <c r="B30" s="93" t="s">
        <v>65</v>
      </c>
      <c r="C30" s="94">
        <v>43922</v>
      </c>
      <c r="D30" s="93" t="s">
        <v>171</v>
      </c>
      <c r="E30" s="105" t="s">
        <v>335</v>
      </c>
      <c r="F30" s="96" t="s">
        <v>626</v>
      </c>
      <c r="G30" s="97">
        <v>434127320</v>
      </c>
      <c r="H30" s="142" t="s">
        <v>212</v>
      </c>
      <c r="I30" s="99">
        <v>1</v>
      </c>
      <c r="J30" s="110" t="s">
        <v>347</v>
      </c>
    </row>
    <row r="31" spans="1:10" ht="70.5" customHeight="1">
      <c r="A31" s="93" t="s">
        <v>144</v>
      </c>
      <c r="B31" s="93" t="s">
        <v>65</v>
      </c>
      <c r="C31" s="94">
        <v>43922</v>
      </c>
      <c r="D31" s="93" t="s">
        <v>197</v>
      </c>
      <c r="E31" s="105" t="s">
        <v>335</v>
      </c>
      <c r="F31" s="96" t="s">
        <v>626</v>
      </c>
      <c r="G31" s="97">
        <v>22308000</v>
      </c>
      <c r="H31" s="142" t="s">
        <v>212</v>
      </c>
      <c r="I31" s="99">
        <v>1</v>
      </c>
      <c r="J31" s="110" t="s">
        <v>355</v>
      </c>
    </row>
    <row r="32" spans="1:10" ht="70.5" customHeight="1">
      <c r="A32" s="93" t="s">
        <v>147</v>
      </c>
      <c r="B32" s="93" t="s">
        <v>65</v>
      </c>
      <c r="C32" s="94">
        <v>43922</v>
      </c>
      <c r="D32" s="93" t="s">
        <v>200</v>
      </c>
      <c r="E32" s="105" t="s">
        <v>335</v>
      </c>
      <c r="F32" s="96" t="s">
        <v>626</v>
      </c>
      <c r="G32" s="97">
        <v>374132000</v>
      </c>
      <c r="H32" s="142" t="s">
        <v>212</v>
      </c>
      <c r="I32" s="99">
        <v>1</v>
      </c>
      <c r="J32" s="110" t="s">
        <v>347</v>
      </c>
    </row>
    <row r="33" spans="1:10" ht="70.5" customHeight="1">
      <c r="A33" s="93" t="s">
        <v>148</v>
      </c>
      <c r="B33" s="93" t="s">
        <v>65</v>
      </c>
      <c r="C33" s="94">
        <v>43922</v>
      </c>
      <c r="D33" s="93" t="s">
        <v>201</v>
      </c>
      <c r="E33" s="105" t="s">
        <v>335</v>
      </c>
      <c r="F33" s="96" t="s">
        <v>626</v>
      </c>
      <c r="G33" s="97" t="s">
        <v>225</v>
      </c>
      <c r="H33" s="142" t="s">
        <v>212</v>
      </c>
      <c r="I33" s="99">
        <v>1</v>
      </c>
      <c r="J33" s="110" t="s">
        <v>347</v>
      </c>
    </row>
    <row r="34" spans="1:10" ht="70.5" customHeight="1">
      <c r="A34" s="93" t="s">
        <v>155</v>
      </c>
      <c r="B34" s="93" t="s">
        <v>65</v>
      </c>
      <c r="C34" s="94">
        <v>43922</v>
      </c>
      <c r="D34" s="93" t="s">
        <v>208</v>
      </c>
      <c r="E34" s="105" t="s">
        <v>335</v>
      </c>
      <c r="F34" s="96" t="s">
        <v>626</v>
      </c>
      <c r="G34" s="97">
        <v>2419164</v>
      </c>
      <c r="H34" s="142" t="s">
        <v>212</v>
      </c>
      <c r="I34" s="99">
        <v>1</v>
      </c>
      <c r="J34" s="110" t="s">
        <v>347</v>
      </c>
    </row>
    <row r="35" spans="1:10" ht="70.5" customHeight="1">
      <c r="A35" s="93" t="s">
        <v>157</v>
      </c>
      <c r="B35" s="93" t="s">
        <v>164</v>
      </c>
      <c r="C35" s="94">
        <v>43935</v>
      </c>
      <c r="D35" s="93" t="s">
        <v>210</v>
      </c>
      <c r="E35" s="101" t="s">
        <v>337</v>
      </c>
      <c r="F35" s="96" t="s">
        <v>626</v>
      </c>
      <c r="G35" s="100" t="s">
        <v>232</v>
      </c>
      <c r="H35" s="142" t="s">
        <v>212</v>
      </c>
      <c r="I35" s="99">
        <v>1</v>
      </c>
      <c r="J35" s="110" t="s">
        <v>347</v>
      </c>
    </row>
    <row r="36" spans="1:10" ht="70.5" customHeight="1">
      <c r="A36" s="93" t="s">
        <v>158</v>
      </c>
      <c r="B36" s="93" t="s">
        <v>165</v>
      </c>
      <c r="C36" s="94">
        <v>43949</v>
      </c>
      <c r="D36" s="93" t="s">
        <v>211</v>
      </c>
      <c r="E36" s="101" t="s">
        <v>337</v>
      </c>
      <c r="F36" s="96" t="s">
        <v>626</v>
      </c>
      <c r="G36" s="97">
        <v>9212225</v>
      </c>
      <c r="H36" s="142" t="s">
        <v>212</v>
      </c>
      <c r="I36" s="99">
        <v>1</v>
      </c>
      <c r="J36" s="110" t="s">
        <v>343</v>
      </c>
    </row>
    <row r="37" spans="1:10" ht="70.5" customHeight="1">
      <c r="A37" s="93" t="s">
        <v>261</v>
      </c>
      <c r="B37" s="93" t="s">
        <v>259</v>
      </c>
      <c r="C37" s="94">
        <v>43987</v>
      </c>
      <c r="D37" s="93" t="s">
        <v>331</v>
      </c>
      <c r="E37" s="101" t="s">
        <v>337</v>
      </c>
      <c r="F37" s="96" t="s">
        <v>626</v>
      </c>
      <c r="G37" s="97">
        <v>54560000</v>
      </c>
      <c r="H37" s="142" t="s">
        <v>212</v>
      </c>
      <c r="I37" s="99">
        <v>1</v>
      </c>
      <c r="J37" s="110" t="s">
        <v>347</v>
      </c>
    </row>
    <row r="38" spans="1:10" ht="70.5" customHeight="1">
      <c r="A38" s="93" t="s">
        <v>332</v>
      </c>
      <c r="B38" s="93" t="s">
        <v>333</v>
      </c>
      <c r="C38" s="94">
        <v>44011</v>
      </c>
      <c r="D38" s="93" t="s">
        <v>272</v>
      </c>
      <c r="E38" s="101" t="s">
        <v>337</v>
      </c>
      <c r="F38" s="96" t="s">
        <v>626</v>
      </c>
      <c r="G38" s="97" t="s">
        <v>334</v>
      </c>
      <c r="H38" s="142" t="s">
        <v>212</v>
      </c>
      <c r="I38" s="99">
        <v>1</v>
      </c>
      <c r="J38" s="113" t="s">
        <v>347</v>
      </c>
    </row>
    <row r="39" spans="1:10" ht="70.5" customHeight="1">
      <c r="A39" s="93" t="s">
        <v>274</v>
      </c>
      <c r="B39" s="93" t="s">
        <v>259</v>
      </c>
      <c r="C39" s="94">
        <v>44012</v>
      </c>
      <c r="D39" s="93" t="s">
        <v>275</v>
      </c>
      <c r="E39" s="101" t="s">
        <v>337</v>
      </c>
      <c r="F39" s="96" t="s">
        <v>626</v>
      </c>
      <c r="G39" s="97">
        <v>2640000</v>
      </c>
      <c r="H39" s="142" t="s">
        <v>212</v>
      </c>
      <c r="I39" s="99">
        <v>1</v>
      </c>
      <c r="J39" s="110" t="s">
        <v>347</v>
      </c>
    </row>
    <row r="40" spans="1:10" ht="70.5" customHeight="1">
      <c r="A40" s="40"/>
      <c r="B40" s="90"/>
      <c r="C40" s="88"/>
      <c r="D40" s="75"/>
      <c r="E40" s="76"/>
      <c r="F40" s="82"/>
      <c r="G40" s="81"/>
      <c r="H40" s="77"/>
      <c r="I40" s="78"/>
      <c r="J40" s="39"/>
    </row>
    <row r="41" spans="1:10" ht="70.5" customHeight="1">
      <c r="A41" s="40"/>
      <c r="B41" s="90"/>
      <c r="C41" s="88"/>
      <c r="D41" s="79"/>
      <c r="E41" s="76"/>
      <c r="F41" s="82"/>
      <c r="G41" s="80"/>
      <c r="H41" s="77"/>
      <c r="I41" s="78"/>
      <c r="J41" s="39"/>
    </row>
    <row r="42" spans="1:10" ht="70.5" customHeight="1">
      <c r="A42" s="40"/>
      <c r="B42" s="90"/>
      <c r="C42" s="88"/>
      <c r="D42" s="79"/>
      <c r="E42" s="76"/>
      <c r="F42" s="82"/>
      <c r="G42" s="80"/>
      <c r="H42" s="77"/>
      <c r="I42" s="78"/>
      <c r="J42" s="39"/>
    </row>
    <row r="43" spans="1:10" ht="70.5" customHeight="1">
      <c r="A43" s="40"/>
      <c r="B43" s="90"/>
      <c r="C43" s="88"/>
      <c r="D43" s="79"/>
      <c r="E43" s="76"/>
      <c r="F43" s="82"/>
      <c r="G43" s="80"/>
      <c r="H43" s="77"/>
      <c r="I43" s="78"/>
      <c r="J43" s="39"/>
    </row>
    <row r="44" spans="1:10" ht="70.5" customHeight="1">
      <c r="A44" s="40"/>
      <c r="B44" s="90"/>
      <c r="C44" s="88"/>
      <c r="D44" s="75"/>
      <c r="E44" s="76"/>
      <c r="F44" s="82"/>
      <c r="G44" s="81"/>
      <c r="H44" s="77"/>
      <c r="I44" s="78"/>
      <c r="J44" s="39"/>
    </row>
    <row r="45" spans="1:10" ht="70.5" customHeight="1">
      <c r="A45" s="40"/>
      <c r="B45" s="90"/>
      <c r="C45" s="88"/>
      <c r="D45" s="79"/>
      <c r="E45" s="76"/>
      <c r="F45" s="82"/>
      <c r="G45" s="80"/>
      <c r="H45" s="77"/>
      <c r="I45" s="78"/>
      <c r="J45" s="39"/>
    </row>
    <row r="46" spans="1:10" ht="70.5" customHeight="1">
      <c r="A46" s="40"/>
      <c r="B46" s="90"/>
      <c r="C46" s="88"/>
      <c r="D46" s="79"/>
      <c r="E46" s="76"/>
      <c r="F46" s="82"/>
      <c r="G46" s="80"/>
      <c r="H46" s="77"/>
      <c r="I46" s="78"/>
      <c r="J46" s="39"/>
    </row>
    <row r="47" spans="1:10" ht="70.5" customHeight="1">
      <c r="A47" s="40"/>
      <c r="B47" s="90"/>
      <c r="C47" s="88"/>
      <c r="D47" s="79"/>
      <c r="E47" s="76"/>
      <c r="F47" s="82"/>
      <c r="G47" s="80"/>
      <c r="H47" s="77"/>
      <c r="I47" s="78"/>
      <c r="J47" s="39"/>
    </row>
    <row r="48" spans="1:10" ht="70.5" customHeight="1">
      <c r="A48" s="40"/>
      <c r="B48" s="90"/>
      <c r="C48" s="88"/>
      <c r="D48" s="75"/>
      <c r="E48" s="76"/>
      <c r="F48" s="82"/>
      <c r="G48" s="81"/>
      <c r="H48" s="77"/>
      <c r="I48" s="78"/>
      <c r="J48" s="39"/>
    </row>
    <row r="49" spans="9:10" ht="13.5">
      <c r="I49" s="23"/>
      <c r="J49" s="24"/>
    </row>
    <row r="50" spans="9:10" ht="13.5">
      <c r="I50" s="23"/>
      <c r="J50" s="24"/>
    </row>
    <row r="51" spans="9:10" ht="13.5">
      <c r="I51" s="23"/>
      <c r="J51" s="24"/>
    </row>
    <row r="52" spans="9:10" ht="13.5">
      <c r="I52" s="23"/>
      <c r="J52" s="24"/>
    </row>
    <row r="53" spans="9:10" ht="13.5">
      <c r="I53" s="23"/>
      <c r="J53" s="24"/>
    </row>
    <row r="54" spans="9:10" ht="13.5">
      <c r="I54" s="23"/>
      <c r="J54" s="24"/>
    </row>
    <row r="55" spans="9:10" ht="13.5">
      <c r="I55" s="23"/>
      <c r="J55" s="24"/>
    </row>
    <row r="56" spans="9:10" ht="13.5">
      <c r="I56" s="23"/>
      <c r="J56" s="24"/>
    </row>
    <row r="57" spans="9:10" ht="13.5">
      <c r="I57" s="23"/>
      <c r="J57" s="24"/>
    </row>
    <row r="58" spans="9:10" ht="13.5">
      <c r="I58" s="23"/>
      <c r="J58" s="24"/>
    </row>
    <row r="59" spans="9:10" ht="13.5">
      <c r="I59" s="23"/>
      <c r="J59" s="24"/>
    </row>
    <row r="60" spans="9:10" ht="13.5">
      <c r="I60" s="23"/>
      <c r="J60" s="24"/>
    </row>
    <row r="61" spans="9:10" ht="13.5">
      <c r="I61" s="23"/>
      <c r="J61" s="24"/>
    </row>
    <row r="62" spans="9:10" ht="13.5">
      <c r="I62" s="23"/>
      <c r="J62" s="24"/>
    </row>
    <row r="63" spans="9:10" ht="13.5">
      <c r="I63" s="23"/>
      <c r="J63" s="24"/>
    </row>
    <row r="64" spans="9:10" ht="13.5">
      <c r="I64" s="23"/>
      <c r="J64" s="24"/>
    </row>
    <row r="65" spans="9:10" ht="13.5">
      <c r="I65" s="23"/>
      <c r="J65" s="24"/>
    </row>
    <row r="66" spans="9:10" ht="13.5">
      <c r="I66" s="23"/>
      <c r="J66" s="24"/>
    </row>
    <row r="67" spans="9:10" ht="13.5">
      <c r="I67" s="23"/>
      <c r="J67" s="24"/>
    </row>
    <row r="68" spans="9:10" ht="13.5">
      <c r="I68" s="23"/>
      <c r="J68" s="24"/>
    </row>
    <row r="69" spans="9:10" ht="13.5">
      <c r="I69" s="23"/>
      <c r="J69" s="24"/>
    </row>
    <row r="70" spans="9:10" ht="13.5">
      <c r="I70" s="23"/>
      <c r="J70" s="24"/>
    </row>
    <row r="71" spans="9:10" ht="13.5">
      <c r="I71" s="23"/>
      <c r="J71" s="24"/>
    </row>
    <row r="72" spans="9:10" ht="13.5">
      <c r="I72" s="23"/>
      <c r="J72" s="24"/>
    </row>
    <row r="73" spans="9:10" ht="13.5">
      <c r="I73" s="23"/>
      <c r="J73" s="24"/>
    </row>
    <row r="74" spans="9:10" ht="13.5">
      <c r="I74" s="23"/>
      <c r="J74" s="24"/>
    </row>
    <row r="75" spans="9:10" ht="13.5">
      <c r="I75" s="23"/>
      <c r="J75" s="24"/>
    </row>
    <row r="76" spans="9:10" ht="13.5">
      <c r="I76" s="23"/>
      <c r="J76" s="24"/>
    </row>
    <row r="77" spans="9:10" ht="13.5">
      <c r="I77" s="23"/>
      <c r="J77" s="24"/>
    </row>
    <row r="78" spans="9:10" ht="13.5">
      <c r="I78" s="23"/>
      <c r="J78" s="24"/>
    </row>
    <row r="79" spans="9:10" ht="13.5">
      <c r="I79" s="23"/>
      <c r="J79" s="24"/>
    </row>
    <row r="80" spans="9:10" ht="13.5">
      <c r="I80" s="23"/>
      <c r="J80" s="24"/>
    </row>
    <row r="81" spans="9:10" ht="13.5">
      <c r="I81" s="23"/>
      <c r="J81" s="24"/>
    </row>
    <row r="82" spans="9:10" ht="13.5">
      <c r="I82" s="23"/>
      <c r="J82" s="24"/>
    </row>
    <row r="83" spans="9:10" ht="13.5">
      <c r="I83" s="23"/>
      <c r="J83" s="24"/>
    </row>
    <row r="84" spans="9:10" ht="13.5">
      <c r="I84" s="23"/>
      <c r="J84" s="24"/>
    </row>
    <row r="85" spans="9:10" ht="13.5">
      <c r="I85" s="23"/>
      <c r="J85" s="24"/>
    </row>
    <row r="86" spans="9:10" ht="13.5">
      <c r="I86" s="23"/>
      <c r="J86" s="24"/>
    </row>
    <row r="87" spans="9:10" ht="13.5">
      <c r="I87" s="23"/>
      <c r="J87" s="24"/>
    </row>
    <row r="88" spans="9:10" ht="13.5">
      <c r="I88" s="23"/>
      <c r="J88" s="24"/>
    </row>
    <row r="89" spans="9:10" ht="13.5">
      <c r="I89" s="23"/>
      <c r="J89" s="24"/>
    </row>
    <row r="90" spans="9:10" ht="13.5">
      <c r="I90" s="23"/>
      <c r="J90" s="24"/>
    </row>
    <row r="91" spans="9:10" ht="13.5">
      <c r="I91" s="23"/>
      <c r="J91" s="24"/>
    </row>
    <row r="92" spans="9:10" ht="13.5">
      <c r="I92" s="23"/>
      <c r="J92" s="24"/>
    </row>
    <row r="93" spans="9:10" ht="13.5">
      <c r="I93" s="23"/>
      <c r="J93" s="24"/>
    </row>
  </sheetData>
  <sheetProtection/>
  <autoFilter ref="A4:J39">
    <sortState ref="A5:J93">
      <sortCondition sortBy="value" ref="B5:B93"/>
    </sortState>
  </autoFilter>
  <mergeCells count="3">
    <mergeCell ref="A2:J2"/>
    <mergeCell ref="A3:B3"/>
    <mergeCell ref="F3:J3"/>
  </mergeCells>
  <conditionalFormatting sqref="B5:B39">
    <cfRule type="expression" priority="12" dxfId="0">
      <formula>AND(COUNTIF($AB5,"*分担契約*"),NOT(COUNTIF($D5,"*ほか*")))</formula>
    </cfRule>
  </conditionalFormatting>
  <dataValidations count="4">
    <dataValidation allowBlank="1" showInputMessage="1" showErrorMessage="1" imeMode="halfAlpha" sqref="D40 D48 D44"/>
    <dataValidation allowBlank="1" showInputMessage="1" sqref="G5:G39"/>
    <dataValidation errorStyle="information" type="date" allowBlank="1" showErrorMessage="1" prompt="平成30年4月1日の形式で入力する。" sqref="C5:C14 C37:C39">
      <formula1>43191</formula1>
      <formula2>43555</formula2>
    </dataValidation>
    <dataValidation errorStyle="information" type="date" allowBlank="1" showInputMessage="1" showErrorMessage="1" prompt="平成30年4月1日の形式で入力する。" sqref="C15:C36">
      <formula1>43191</formula1>
      <formula2>43555</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8"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N12" sqref="N12"/>
    </sheetView>
  </sheetViews>
  <sheetFormatPr defaultColWidth="9.00390625" defaultRowHeight="13.5"/>
  <cols>
    <col min="1" max="1" width="7.625" style="28" customWidth="1"/>
    <col min="2" max="2" width="36.125" style="28" bestFit="1" customWidth="1"/>
    <col min="3" max="3" width="26.625" style="28" customWidth="1"/>
    <col min="4" max="4" width="1.875" style="28" customWidth="1"/>
    <col min="5" max="5" width="3.50390625" style="28" customWidth="1"/>
    <col min="6" max="6" width="26.625" style="28" customWidth="1"/>
    <col min="7" max="7" width="1.875" style="28" customWidth="1"/>
    <col min="8" max="8" width="3.50390625" style="28" customWidth="1"/>
    <col min="9" max="9" width="25.875" style="28" customWidth="1"/>
    <col min="10" max="16384" width="9.00390625" style="28" customWidth="1"/>
  </cols>
  <sheetData>
    <row r="1" spans="1:2" ht="24" customHeight="1">
      <c r="A1" s="239" t="s">
        <v>32</v>
      </c>
      <c r="B1" s="239"/>
    </row>
    <row r="2" spans="1:9" ht="24" customHeight="1">
      <c r="A2" s="240" t="s">
        <v>47</v>
      </c>
      <c r="B2" s="240"/>
      <c r="C2" s="240"/>
      <c r="D2" s="240"/>
      <c r="E2" s="240"/>
      <c r="F2" s="240"/>
      <c r="G2" s="240"/>
      <c r="H2" s="240"/>
      <c r="I2" s="240"/>
    </row>
    <row r="3" spans="1:9" ht="24" customHeight="1" thickBot="1">
      <c r="A3" s="241" t="s">
        <v>33</v>
      </c>
      <c r="B3" s="241"/>
      <c r="F3" s="242" t="str">
        <f>'東京・横浜総括表（様式１）'!F3:I3</f>
        <v>（審議対象期間　2020年4月1日～2020年6月30日）</v>
      </c>
      <c r="G3" s="242"/>
      <c r="H3" s="242"/>
      <c r="I3" s="242"/>
    </row>
    <row r="4" spans="1:9" ht="28.5" customHeight="1" thickBot="1">
      <c r="A4" s="243" t="s">
        <v>48</v>
      </c>
      <c r="B4" s="244"/>
      <c r="C4" s="243" t="s">
        <v>49</v>
      </c>
      <c r="D4" s="245"/>
      <c r="E4" s="244"/>
      <c r="F4" s="243" t="s">
        <v>34</v>
      </c>
      <c r="G4" s="245"/>
      <c r="H4" s="244"/>
      <c r="I4" s="26" t="s">
        <v>35</v>
      </c>
    </row>
    <row r="5" spans="1:9" ht="24" customHeight="1">
      <c r="A5" s="235" t="s">
        <v>36</v>
      </c>
      <c r="B5" s="236"/>
      <c r="C5" s="29">
        <f>C7+C8+C9+C10</f>
        <v>190</v>
      </c>
      <c r="D5" s="2"/>
      <c r="E5" s="3" t="s">
        <v>50</v>
      </c>
      <c r="F5" s="29">
        <f>F7+F8+F9+F10</f>
        <v>61</v>
      </c>
      <c r="G5" s="2"/>
      <c r="H5" s="3" t="s">
        <v>50</v>
      </c>
      <c r="I5" s="233"/>
    </row>
    <row r="6" spans="1:9" ht="24" customHeight="1">
      <c r="A6" s="237" t="s">
        <v>37</v>
      </c>
      <c r="B6" s="238"/>
      <c r="C6" s="4"/>
      <c r="D6" s="2"/>
      <c r="E6" s="3"/>
      <c r="F6" s="4"/>
      <c r="G6" s="2"/>
      <c r="H6" s="3"/>
      <c r="I6" s="222"/>
    </row>
    <row r="7" spans="1:9" ht="24" customHeight="1">
      <c r="A7" s="237" t="s">
        <v>38</v>
      </c>
      <c r="B7" s="238"/>
      <c r="C7" s="29">
        <v>3</v>
      </c>
      <c r="D7" s="2"/>
      <c r="E7" s="3" t="s">
        <v>50</v>
      </c>
      <c r="F7" s="29">
        <v>0</v>
      </c>
      <c r="G7" s="2"/>
      <c r="H7" s="3" t="s">
        <v>50</v>
      </c>
      <c r="I7" s="222"/>
    </row>
    <row r="8" spans="1:9" ht="24" customHeight="1">
      <c r="A8" s="237" t="s">
        <v>39</v>
      </c>
      <c r="B8" s="238"/>
      <c r="C8" s="29">
        <v>0</v>
      </c>
      <c r="D8" s="2"/>
      <c r="E8" s="3" t="s">
        <v>50</v>
      </c>
      <c r="F8" s="29">
        <v>0</v>
      </c>
      <c r="G8" s="2"/>
      <c r="H8" s="3" t="s">
        <v>50</v>
      </c>
      <c r="I8" s="222"/>
    </row>
    <row r="9" spans="1:9" ht="24" customHeight="1">
      <c r="A9" s="237" t="s">
        <v>40</v>
      </c>
      <c r="B9" s="238"/>
      <c r="C9" s="29">
        <v>92</v>
      </c>
      <c r="D9" s="2"/>
      <c r="E9" s="3" t="s">
        <v>50</v>
      </c>
      <c r="F9" s="29">
        <v>27</v>
      </c>
      <c r="G9" s="2"/>
      <c r="H9" s="3" t="s">
        <v>50</v>
      </c>
      <c r="I9" s="222"/>
    </row>
    <row r="10" spans="1:9" ht="24" customHeight="1">
      <c r="A10" s="237" t="s">
        <v>41</v>
      </c>
      <c r="B10" s="238"/>
      <c r="C10" s="29">
        <v>95</v>
      </c>
      <c r="D10" s="2"/>
      <c r="E10" s="3" t="s">
        <v>50</v>
      </c>
      <c r="F10" s="29">
        <v>34</v>
      </c>
      <c r="G10" s="2"/>
      <c r="H10" s="3" t="s">
        <v>50</v>
      </c>
      <c r="I10" s="222"/>
    </row>
    <row r="11" spans="1:9" ht="24" customHeight="1" thickBot="1">
      <c r="A11" s="237"/>
      <c r="B11" s="238"/>
      <c r="C11" s="5"/>
      <c r="D11" s="6"/>
      <c r="E11" s="7"/>
      <c r="F11" s="5"/>
      <c r="G11" s="6"/>
      <c r="H11" s="7"/>
      <c r="I11" s="223"/>
    </row>
    <row r="12" spans="1:9" ht="24" customHeight="1">
      <c r="A12" s="222"/>
      <c r="B12" s="27" t="s">
        <v>42</v>
      </c>
      <c r="C12" s="29">
        <f>C14+C15+C16+C17</f>
        <v>61</v>
      </c>
      <c r="D12" s="2"/>
      <c r="E12" s="3" t="s">
        <v>50</v>
      </c>
      <c r="F12" s="224"/>
      <c r="G12" s="225"/>
      <c r="H12" s="226"/>
      <c r="I12" s="233"/>
    </row>
    <row r="13" spans="1:9" ht="24" customHeight="1">
      <c r="A13" s="222"/>
      <c r="B13" s="25" t="s">
        <v>37</v>
      </c>
      <c r="C13" s="4"/>
      <c r="D13" s="2"/>
      <c r="E13" s="3"/>
      <c r="F13" s="227"/>
      <c r="G13" s="228"/>
      <c r="H13" s="229"/>
      <c r="I13" s="222"/>
    </row>
    <row r="14" spans="1:9" ht="24" customHeight="1">
      <c r="A14" s="222"/>
      <c r="B14" s="25" t="s">
        <v>43</v>
      </c>
      <c r="C14" s="29">
        <v>27</v>
      </c>
      <c r="D14" s="2"/>
      <c r="E14" s="3" t="s">
        <v>50</v>
      </c>
      <c r="F14" s="227"/>
      <c r="G14" s="228"/>
      <c r="H14" s="229"/>
      <c r="I14" s="222"/>
    </row>
    <row r="15" spans="1:9" ht="24" customHeight="1">
      <c r="A15" s="222"/>
      <c r="B15" s="25" t="s">
        <v>44</v>
      </c>
      <c r="C15" s="29">
        <v>0</v>
      </c>
      <c r="D15" s="2"/>
      <c r="E15" s="3" t="s">
        <v>50</v>
      </c>
      <c r="F15" s="227"/>
      <c r="G15" s="228"/>
      <c r="H15" s="229"/>
      <c r="I15" s="222"/>
    </row>
    <row r="16" spans="1:9" ht="24" customHeight="1">
      <c r="A16" s="222"/>
      <c r="B16" s="25" t="s">
        <v>45</v>
      </c>
      <c r="C16" s="29">
        <v>33</v>
      </c>
      <c r="D16" s="2"/>
      <c r="E16" s="3" t="s">
        <v>50</v>
      </c>
      <c r="F16" s="227"/>
      <c r="G16" s="228"/>
      <c r="H16" s="229"/>
      <c r="I16" s="222"/>
    </row>
    <row r="17" spans="1:9" ht="24" customHeight="1">
      <c r="A17" s="222"/>
      <c r="B17" s="25" t="s">
        <v>54</v>
      </c>
      <c r="C17" s="29">
        <v>1</v>
      </c>
      <c r="D17" s="2"/>
      <c r="E17" s="3" t="s">
        <v>50</v>
      </c>
      <c r="F17" s="227"/>
      <c r="G17" s="228"/>
      <c r="H17" s="229"/>
      <c r="I17" s="222"/>
    </row>
    <row r="18" spans="1:9" ht="24" customHeight="1">
      <c r="A18" s="222"/>
      <c r="B18" s="8"/>
      <c r="C18" s="9"/>
      <c r="D18" s="2"/>
      <c r="E18" s="3"/>
      <c r="F18" s="227"/>
      <c r="G18" s="228"/>
      <c r="H18" s="229"/>
      <c r="I18" s="222"/>
    </row>
    <row r="19" spans="1:9" ht="24" customHeight="1">
      <c r="A19" s="222"/>
      <c r="B19" s="8"/>
      <c r="C19" s="9"/>
      <c r="D19" s="2"/>
      <c r="E19" s="3"/>
      <c r="F19" s="227"/>
      <c r="G19" s="228"/>
      <c r="H19" s="229"/>
      <c r="I19" s="222"/>
    </row>
    <row r="20" spans="1:9" ht="24" customHeight="1">
      <c r="A20" s="222"/>
      <c r="B20" s="8"/>
      <c r="C20" s="9"/>
      <c r="D20" s="2"/>
      <c r="E20" s="3"/>
      <c r="F20" s="227"/>
      <c r="G20" s="228"/>
      <c r="H20" s="229"/>
      <c r="I20" s="222"/>
    </row>
    <row r="21" spans="1:9" ht="24" customHeight="1" thickBot="1">
      <c r="A21" s="223"/>
      <c r="B21" s="10"/>
      <c r="C21" s="5"/>
      <c r="D21" s="6"/>
      <c r="E21" s="7"/>
      <c r="F21" s="230"/>
      <c r="G21" s="231"/>
      <c r="H21" s="232"/>
      <c r="I21" s="223"/>
    </row>
    <row r="22" spans="1:9" ht="24" customHeight="1">
      <c r="A22" s="234" t="s">
        <v>55</v>
      </c>
      <c r="B22" s="234"/>
      <c r="C22" s="234"/>
      <c r="D22" s="234"/>
      <c r="E22" s="234"/>
      <c r="F22" s="234"/>
      <c r="G22" s="234"/>
      <c r="H22" s="234"/>
      <c r="I22" s="234"/>
    </row>
    <row r="23" ht="13.5">
      <c r="A23" s="30"/>
    </row>
    <row r="24" ht="13.5">
      <c r="A24" s="30"/>
    </row>
  </sheetData>
  <sheetProtection/>
  <mergeCells count="19">
    <mergeCell ref="I5:I11"/>
    <mergeCell ref="A12:A21"/>
    <mergeCell ref="I12:I21"/>
    <mergeCell ref="A4:B4"/>
    <mergeCell ref="A5:B5"/>
    <mergeCell ref="A6:B6"/>
    <mergeCell ref="A7:B7"/>
    <mergeCell ref="A8:B8"/>
    <mergeCell ref="A9:B9"/>
    <mergeCell ref="A2:I2"/>
    <mergeCell ref="F3:I3"/>
    <mergeCell ref="A22:I22"/>
    <mergeCell ref="A1:B1"/>
    <mergeCell ref="A3:B3"/>
    <mergeCell ref="F12:H21"/>
    <mergeCell ref="C4:E4"/>
    <mergeCell ref="F4:H4"/>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K11"/>
  <sheetViews>
    <sheetView view="pageBreakPreview" zoomScaleSheetLayoutView="100" workbookViewId="0" topLeftCell="B1">
      <selection activeCell="J6" sqref="J6"/>
    </sheetView>
  </sheetViews>
  <sheetFormatPr defaultColWidth="9.00390625" defaultRowHeight="13.5"/>
  <cols>
    <col min="1" max="1" width="39.125" style="12" customWidth="1"/>
    <col min="2" max="2" width="27.125" style="106" customWidth="1"/>
    <col min="3" max="3" width="19.125" style="12" customWidth="1"/>
    <col min="4" max="4" width="28.375" style="12" customWidth="1"/>
    <col min="5" max="5" width="18.625" style="12" customWidth="1"/>
    <col min="6" max="6" width="18.00390625" style="12" customWidth="1"/>
    <col min="7" max="7" width="16.625" style="106" customWidth="1"/>
    <col min="8" max="8" width="16.625" style="12" customWidth="1"/>
    <col min="9" max="9" width="10.875" style="12" customWidth="1"/>
    <col min="10" max="10" width="7.625" style="12" customWidth="1"/>
    <col min="11" max="11" width="22.625" style="12" customWidth="1"/>
    <col min="12" max="16384" width="9.00390625" style="12" customWidth="1"/>
  </cols>
  <sheetData>
    <row r="1" ht="13.5">
      <c r="A1" s="11" t="s">
        <v>23</v>
      </c>
    </row>
    <row r="2" spans="1:11" ht="13.5">
      <c r="A2" s="240" t="s">
        <v>24</v>
      </c>
      <c r="B2" s="240"/>
      <c r="C2" s="240"/>
      <c r="D2" s="240"/>
      <c r="E2" s="240"/>
      <c r="F2" s="240"/>
      <c r="G2" s="240"/>
      <c r="H2" s="240"/>
      <c r="I2" s="240"/>
      <c r="J2" s="240"/>
      <c r="K2" s="240"/>
    </row>
    <row r="4" spans="1:11" ht="21" customHeight="1">
      <c r="A4" s="16" t="s">
        <v>356</v>
      </c>
      <c r="F4" s="246" t="str">
        <f>'[10]東京総括表（様式１）'!F3:I3</f>
        <v>（審議対象期間　2020年4月1日～2020年6月30日）</v>
      </c>
      <c r="G4" s="246"/>
      <c r="H4" s="246"/>
      <c r="I4" s="246"/>
      <c r="J4" s="246"/>
      <c r="K4" s="246"/>
    </row>
    <row r="5" spans="1:11" s="13" customFormat="1" ht="47.25" customHeight="1">
      <c r="A5" s="114" t="s">
        <v>25</v>
      </c>
      <c r="B5" s="114" t="s">
        <v>1</v>
      </c>
      <c r="C5" s="114" t="s">
        <v>4</v>
      </c>
      <c r="D5" s="114" t="s">
        <v>6</v>
      </c>
      <c r="E5" s="114" t="s">
        <v>62</v>
      </c>
      <c r="F5" s="114" t="s">
        <v>9</v>
      </c>
      <c r="G5" s="114" t="s">
        <v>7</v>
      </c>
      <c r="H5" s="114" t="s">
        <v>2</v>
      </c>
      <c r="I5" s="114" t="s">
        <v>8</v>
      </c>
      <c r="J5" s="114" t="s">
        <v>56</v>
      </c>
      <c r="K5" s="114" t="s">
        <v>3</v>
      </c>
    </row>
    <row r="6" spans="1:11" s="13" customFormat="1" ht="139.5" customHeight="1">
      <c r="A6" s="115" t="s">
        <v>357</v>
      </c>
      <c r="B6" s="115" t="s">
        <v>358</v>
      </c>
      <c r="C6" s="116">
        <v>43963</v>
      </c>
      <c r="D6" s="115" t="s">
        <v>359</v>
      </c>
      <c r="E6" s="117">
        <v>6012401000745</v>
      </c>
      <c r="F6" s="118" t="s">
        <v>360</v>
      </c>
      <c r="G6" s="119" t="s">
        <v>361</v>
      </c>
      <c r="H6" s="119">
        <v>65920907</v>
      </c>
      <c r="I6" s="120" t="s">
        <v>362</v>
      </c>
      <c r="J6" s="118">
        <v>12</v>
      </c>
      <c r="K6" s="118"/>
    </row>
    <row r="7" spans="1:11" s="13" customFormat="1" ht="139.5" customHeight="1">
      <c r="A7" s="121" t="s">
        <v>363</v>
      </c>
      <c r="B7" s="121" t="s">
        <v>364</v>
      </c>
      <c r="C7" s="116">
        <v>43980</v>
      </c>
      <c r="D7" s="121" t="s">
        <v>365</v>
      </c>
      <c r="E7" s="117">
        <v>1250001012811</v>
      </c>
      <c r="F7" s="118" t="s">
        <v>336</v>
      </c>
      <c r="G7" s="122">
        <v>380930000</v>
      </c>
      <c r="H7" s="122">
        <v>379280000</v>
      </c>
      <c r="I7" s="120">
        <v>0.995</v>
      </c>
      <c r="J7" s="123">
        <v>3</v>
      </c>
      <c r="K7" s="65"/>
    </row>
    <row r="8" spans="1:11" s="13" customFormat="1" ht="139.5" customHeight="1">
      <c r="A8" s="121" t="s">
        <v>366</v>
      </c>
      <c r="B8" s="121" t="s">
        <v>367</v>
      </c>
      <c r="C8" s="124">
        <v>44004</v>
      </c>
      <c r="D8" s="125" t="s">
        <v>368</v>
      </c>
      <c r="E8" s="117">
        <v>9012402021011</v>
      </c>
      <c r="F8" s="118" t="s">
        <v>336</v>
      </c>
      <c r="G8" s="122">
        <v>9928943</v>
      </c>
      <c r="H8" s="122">
        <v>6732534</v>
      </c>
      <c r="I8" s="120">
        <v>0.678</v>
      </c>
      <c r="J8" s="123">
        <v>13</v>
      </c>
      <c r="K8" s="65"/>
    </row>
    <row r="9" ht="9.75" customHeight="1"/>
    <row r="10" spans="1:11" ht="13.5">
      <c r="A10" s="247" t="s">
        <v>12</v>
      </c>
      <c r="B10" s="247"/>
      <c r="C10" s="247"/>
      <c r="D10" s="247"/>
      <c r="E10" s="247"/>
      <c r="F10" s="247"/>
      <c r="G10" s="247"/>
      <c r="H10" s="247"/>
      <c r="I10" s="247"/>
      <c r="J10" s="247"/>
      <c r="K10" s="247"/>
    </row>
    <row r="11" spans="1:11" ht="13.5">
      <c r="A11" s="16" t="s">
        <v>11</v>
      </c>
      <c r="B11" s="17"/>
      <c r="C11" s="16"/>
      <c r="D11" s="16"/>
      <c r="E11" s="16"/>
      <c r="F11" s="16"/>
      <c r="G11" s="17"/>
      <c r="H11" s="16"/>
      <c r="I11" s="16"/>
      <c r="J11" s="16"/>
      <c r="K11" s="16"/>
    </row>
  </sheetData>
  <sheetProtection/>
  <mergeCells count="3">
    <mergeCell ref="A2:K2"/>
    <mergeCell ref="F4:K4"/>
    <mergeCell ref="A10:K10"/>
  </mergeCells>
  <conditionalFormatting sqref="B6">
    <cfRule type="expression" priority="1" dxfId="0">
      <formula>AND(COUNTIF($Y6,"*分担契約*"),NOT(COUNTIF($D6,"*ほか*")))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1"/>
  <headerFooter alignWithMargins="0">
    <oddFooter>&amp;C東京-別記様式2（&amp;P/&amp;N）</oddFooter>
  </headerFooter>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L15"/>
  <sheetViews>
    <sheetView view="pageBreakPreview" zoomScaleSheetLayoutView="100" zoomScalePageLayoutView="0" workbookViewId="0" topLeftCell="A1">
      <selection activeCell="E8" sqref="E8"/>
    </sheetView>
  </sheetViews>
  <sheetFormatPr defaultColWidth="9.00390625" defaultRowHeight="13.5"/>
  <cols>
    <col min="1" max="1" width="39.125" style="12" customWidth="1"/>
    <col min="2" max="2" width="27.125" style="106" customWidth="1"/>
    <col min="3" max="3" width="19.125" style="12" customWidth="1"/>
    <col min="4" max="4" width="26.25390625" style="12" customWidth="1"/>
    <col min="5" max="5" width="16.625" style="12" customWidth="1"/>
    <col min="6" max="6" width="30.625" style="12" customWidth="1"/>
    <col min="7" max="7" width="12.625" style="12" customWidth="1"/>
    <col min="8" max="8" width="12.625" style="106" customWidth="1"/>
    <col min="9" max="9" width="11.625" style="106" customWidth="1"/>
    <col min="10" max="10" width="6.50390625" style="12" bestFit="1" customWidth="1"/>
    <col min="11" max="11" width="6.50390625" style="12" customWidth="1"/>
    <col min="12" max="12" width="22.625" style="12" customWidth="1"/>
    <col min="13" max="16384" width="9.00390625" style="12" customWidth="1"/>
  </cols>
  <sheetData>
    <row r="1" ht="13.5">
      <c r="A1" s="11" t="s">
        <v>26</v>
      </c>
    </row>
    <row r="2" spans="1:12" ht="13.5">
      <c r="A2" s="240" t="s">
        <v>27</v>
      </c>
      <c r="B2" s="240"/>
      <c r="C2" s="240"/>
      <c r="D2" s="240"/>
      <c r="E2" s="240"/>
      <c r="F2" s="240"/>
      <c r="G2" s="240"/>
      <c r="H2" s="240"/>
      <c r="I2" s="240"/>
      <c r="J2" s="240"/>
      <c r="K2" s="240"/>
      <c r="L2" s="240"/>
    </row>
    <row r="4" spans="1:12" ht="21" customHeight="1">
      <c r="A4" s="16" t="str">
        <f>'[10]東京別記様式 2（競争入札（公共工事））'!A4</f>
        <v>（部局名：東京税関）</v>
      </c>
      <c r="F4" s="246" t="str">
        <f>'[10]東京別記様式 2（競争入札（公共工事））'!F4:K4</f>
        <v>（審議対象期間　2020年4月1日～2020年6月30日）</v>
      </c>
      <c r="G4" s="246"/>
      <c r="H4" s="246"/>
      <c r="I4" s="246"/>
      <c r="J4" s="246"/>
      <c r="K4" s="246"/>
      <c r="L4" s="246"/>
    </row>
    <row r="5" spans="1:12" s="13" customFormat="1" ht="47.25" customHeight="1">
      <c r="A5" s="114" t="s">
        <v>25</v>
      </c>
      <c r="B5" s="114" t="s">
        <v>1</v>
      </c>
      <c r="C5" s="114" t="s">
        <v>4</v>
      </c>
      <c r="D5" s="114" t="s">
        <v>6</v>
      </c>
      <c r="E5" s="114" t="s">
        <v>62</v>
      </c>
      <c r="F5" s="114" t="s">
        <v>30</v>
      </c>
      <c r="G5" s="114" t="s">
        <v>7</v>
      </c>
      <c r="H5" s="114" t="s">
        <v>2</v>
      </c>
      <c r="I5" s="114" t="s">
        <v>8</v>
      </c>
      <c r="J5" s="114" t="s">
        <v>56</v>
      </c>
      <c r="K5" s="114" t="s">
        <v>31</v>
      </c>
      <c r="L5" s="114" t="s">
        <v>3</v>
      </c>
    </row>
    <row r="6" spans="1:12" s="31" customFormat="1" ht="139.5" customHeight="1">
      <c r="A6" s="126"/>
      <c r="B6" s="126"/>
      <c r="C6" s="127"/>
      <c r="D6" s="128"/>
      <c r="E6" s="129"/>
      <c r="F6" s="126"/>
      <c r="G6" s="130"/>
      <c r="H6" s="119"/>
      <c r="I6" s="131"/>
      <c r="J6" s="132"/>
      <c r="K6" s="132"/>
      <c r="L6" s="115"/>
    </row>
    <row r="7" spans="1:12" s="31" customFormat="1" ht="139.5" customHeight="1">
      <c r="A7" s="126"/>
      <c r="B7" s="126"/>
      <c r="C7" s="127"/>
      <c r="D7" s="128"/>
      <c r="E7" s="129"/>
      <c r="F7" s="126"/>
      <c r="G7" s="130"/>
      <c r="H7" s="119"/>
      <c r="I7" s="131"/>
      <c r="J7" s="132"/>
      <c r="K7" s="132"/>
      <c r="L7" s="128"/>
    </row>
    <row r="8" spans="1:12" s="31" customFormat="1" ht="139.5" customHeight="1">
      <c r="A8" s="133"/>
      <c r="B8" s="133"/>
      <c r="C8" s="134"/>
      <c r="D8" s="128"/>
      <c r="E8" s="135"/>
      <c r="F8" s="133"/>
      <c r="G8" s="136"/>
      <c r="H8" s="119"/>
      <c r="I8" s="137"/>
      <c r="J8" s="132"/>
      <c r="K8" s="132"/>
      <c r="L8" s="128"/>
    </row>
    <row r="9" spans="4:10" ht="13.5">
      <c r="D9" s="44"/>
      <c r="E9" s="44"/>
      <c r="J9" s="45"/>
    </row>
    <row r="10" spans="1:12" ht="25.5" customHeight="1">
      <c r="A10" s="247" t="s">
        <v>12</v>
      </c>
      <c r="B10" s="247"/>
      <c r="C10" s="247"/>
      <c r="D10" s="247"/>
      <c r="E10" s="247"/>
      <c r="F10" s="247"/>
      <c r="G10" s="247"/>
      <c r="H10" s="247"/>
      <c r="I10" s="247"/>
      <c r="J10" s="247"/>
      <c r="K10" s="247"/>
      <c r="L10" s="248"/>
    </row>
    <row r="11" spans="1:12" ht="30" customHeight="1">
      <c r="A11" s="249" t="s">
        <v>57</v>
      </c>
      <c r="B11" s="250"/>
      <c r="C11" s="250"/>
      <c r="D11" s="250"/>
      <c r="E11" s="250"/>
      <c r="F11" s="250"/>
      <c r="G11" s="250"/>
      <c r="H11" s="250"/>
      <c r="I11" s="250"/>
      <c r="J11" s="250"/>
      <c r="K11" s="250"/>
      <c r="L11" s="16"/>
    </row>
    <row r="12" spans="1:12" ht="26.25" customHeight="1">
      <c r="A12" s="16" t="s">
        <v>58</v>
      </c>
      <c r="B12" s="17"/>
      <c r="C12" s="16"/>
      <c r="D12" s="16"/>
      <c r="E12" s="16"/>
      <c r="F12" s="16"/>
      <c r="G12" s="16"/>
      <c r="H12" s="17"/>
      <c r="I12" s="17"/>
      <c r="J12" s="16"/>
      <c r="K12" s="16"/>
      <c r="L12" s="107"/>
    </row>
    <row r="13" spans="1:12" ht="26.25" customHeight="1">
      <c r="A13" s="16" t="s">
        <v>59</v>
      </c>
      <c r="B13" s="17"/>
      <c r="C13" s="16"/>
      <c r="D13" s="16"/>
      <c r="E13" s="16"/>
      <c r="F13" s="16"/>
      <c r="G13" s="16"/>
      <c r="H13" s="17"/>
      <c r="I13" s="17"/>
      <c r="J13" s="16"/>
      <c r="K13" s="16"/>
      <c r="L13" s="107"/>
    </row>
    <row r="15" spans="4:5" ht="13.5">
      <c r="D15" s="16"/>
      <c r="E15" s="16"/>
    </row>
  </sheetData>
  <sheetProtection/>
  <mergeCells count="4">
    <mergeCell ref="A2:L2"/>
    <mergeCell ref="F4:L4"/>
    <mergeCell ref="A10:L10"/>
    <mergeCell ref="A11:K11"/>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2"/>
  <headerFooter alignWithMargins="0">
    <oddFooter>&amp;C東京-別記様式3（&amp;P/&amp;N）</oddFooter>
  </headerFooter>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L102"/>
  <sheetViews>
    <sheetView view="pageBreakPreview" zoomScale="85"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6" sqref="G6"/>
    </sheetView>
  </sheetViews>
  <sheetFormatPr defaultColWidth="9.00390625" defaultRowHeight="13.5"/>
  <cols>
    <col min="1" max="1" width="45.125" style="33" customWidth="1"/>
    <col min="2" max="2" width="27.125" style="108" customWidth="1"/>
    <col min="3" max="3" width="19.125" style="34" customWidth="1"/>
    <col min="4" max="4" width="25.625" style="33" customWidth="1"/>
    <col min="5" max="5" width="18.625" style="33" customWidth="1"/>
    <col min="6" max="6" width="16.625" style="33" customWidth="1"/>
    <col min="7" max="7" width="16.625" style="108" customWidth="1"/>
    <col min="8" max="8" width="16.625" style="33" customWidth="1"/>
    <col min="9" max="9" width="7.625" style="33" customWidth="1"/>
    <col min="10" max="10" width="7.625" style="46" customWidth="1"/>
    <col min="11" max="11" width="22.625" style="33" customWidth="1"/>
    <col min="12" max="16384" width="9.00390625" style="12" customWidth="1"/>
  </cols>
  <sheetData>
    <row r="1" ht="13.5">
      <c r="A1" s="33" t="s">
        <v>13</v>
      </c>
    </row>
    <row r="2" spans="1:11" ht="13.5">
      <c r="A2" s="251" t="s">
        <v>10</v>
      </c>
      <c r="B2" s="251"/>
      <c r="C2" s="251"/>
      <c r="D2" s="251"/>
      <c r="E2" s="251"/>
      <c r="F2" s="251"/>
      <c r="G2" s="251"/>
      <c r="H2" s="251"/>
      <c r="I2" s="251"/>
      <c r="J2" s="251"/>
      <c r="K2" s="251"/>
    </row>
    <row r="4" spans="1:11" ht="21" customHeight="1">
      <c r="A4" s="35" t="str">
        <f>'[10]東京別記様式 3（随意契約（公共工事））'!A4</f>
        <v>（部局名：東京税関）</v>
      </c>
      <c r="F4" s="252" t="str">
        <f>'[10]東京別記様式 3（随意契約（公共工事））'!F4:L4</f>
        <v>（審議対象期間　2020年4月1日～2020年6月30日）</v>
      </c>
      <c r="G4" s="252"/>
      <c r="H4" s="252"/>
      <c r="I4" s="252"/>
      <c r="J4" s="252"/>
      <c r="K4" s="252"/>
    </row>
    <row r="5" spans="1:11" s="13" customFormat="1" ht="47.25" customHeight="1">
      <c r="A5" s="114" t="s">
        <v>5</v>
      </c>
      <c r="B5" s="114" t="s">
        <v>1</v>
      </c>
      <c r="C5" s="114" t="s">
        <v>4</v>
      </c>
      <c r="D5" s="114" t="s">
        <v>6</v>
      </c>
      <c r="E5" s="114" t="s">
        <v>62</v>
      </c>
      <c r="F5" s="114" t="s">
        <v>9</v>
      </c>
      <c r="G5" s="114" t="s">
        <v>7</v>
      </c>
      <c r="H5" s="114" t="s">
        <v>2</v>
      </c>
      <c r="I5" s="114" t="s">
        <v>8</v>
      </c>
      <c r="J5" s="114" t="s">
        <v>56</v>
      </c>
      <c r="K5" s="114" t="s">
        <v>3</v>
      </c>
    </row>
    <row r="6" spans="1:12" s="13" customFormat="1" ht="139.5" customHeight="1">
      <c r="A6" s="115" t="s">
        <v>369</v>
      </c>
      <c r="B6" s="115" t="s">
        <v>370</v>
      </c>
      <c r="C6" s="116">
        <v>43922</v>
      </c>
      <c r="D6" s="138" t="s">
        <v>371</v>
      </c>
      <c r="E6" s="139">
        <v>8010001166930</v>
      </c>
      <c r="F6" s="140" t="s">
        <v>372</v>
      </c>
      <c r="G6" s="122" t="s">
        <v>374</v>
      </c>
      <c r="H6" s="141" t="s">
        <v>375</v>
      </c>
      <c r="I6" s="142" t="s">
        <v>212</v>
      </c>
      <c r="J6" s="118">
        <v>1</v>
      </c>
      <c r="K6" s="138" t="s">
        <v>376</v>
      </c>
      <c r="L6" s="91"/>
    </row>
    <row r="7" spans="1:12" s="13" customFormat="1" ht="139.5" customHeight="1">
      <c r="A7" s="115" t="s">
        <v>377</v>
      </c>
      <c r="B7" s="115" t="s">
        <v>378</v>
      </c>
      <c r="C7" s="116">
        <v>43922</v>
      </c>
      <c r="D7" s="138" t="s">
        <v>379</v>
      </c>
      <c r="E7" s="139">
        <v>2010701022133</v>
      </c>
      <c r="F7" s="140" t="s">
        <v>336</v>
      </c>
      <c r="G7" s="122" t="s">
        <v>373</v>
      </c>
      <c r="H7" s="141" t="s">
        <v>380</v>
      </c>
      <c r="I7" s="143" t="s">
        <v>212</v>
      </c>
      <c r="J7" s="118" t="s">
        <v>212</v>
      </c>
      <c r="K7" s="138" t="s">
        <v>381</v>
      </c>
      <c r="L7" s="91"/>
    </row>
    <row r="8" spans="1:12" s="13" customFormat="1" ht="139.5" customHeight="1">
      <c r="A8" s="115" t="s">
        <v>382</v>
      </c>
      <c r="B8" s="115" t="s">
        <v>383</v>
      </c>
      <c r="C8" s="116">
        <v>43922</v>
      </c>
      <c r="D8" s="138" t="s">
        <v>384</v>
      </c>
      <c r="E8" s="139">
        <v>3010401016070</v>
      </c>
      <c r="F8" s="140" t="s">
        <v>336</v>
      </c>
      <c r="G8" s="122" t="s">
        <v>373</v>
      </c>
      <c r="H8" s="141" t="s">
        <v>385</v>
      </c>
      <c r="I8" s="144" t="s">
        <v>212</v>
      </c>
      <c r="J8" s="118">
        <v>2</v>
      </c>
      <c r="K8" s="138" t="s">
        <v>386</v>
      </c>
      <c r="L8" s="91"/>
    </row>
    <row r="9" spans="1:12" s="13" customFormat="1" ht="139.5" customHeight="1">
      <c r="A9" s="115" t="s">
        <v>387</v>
      </c>
      <c r="B9" s="115" t="s">
        <v>388</v>
      </c>
      <c r="C9" s="116">
        <v>43922</v>
      </c>
      <c r="D9" s="138" t="s">
        <v>389</v>
      </c>
      <c r="E9" s="139">
        <v>6010001004217</v>
      </c>
      <c r="F9" s="140" t="s">
        <v>336</v>
      </c>
      <c r="G9" s="122" t="s">
        <v>373</v>
      </c>
      <c r="H9" s="141" t="s">
        <v>390</v>
      </c>
      <c r="I9" s="144" t="s">
        <v>212</v>
      </c>
      <c r="J9" s="118">
        <v>1</v>
      </c>
      <c r="K9" s="138" t="s">
        <v>391</v>
      </c>
      <c r="L9" s="91"/>
    </row>
    <row r="10" spans="1:12" s="13" customFormat="1" ht="139.5" customHeight="1">
      <c r="A10" s="115" t="s">
        <v>392</v>
      </c>
      <c r="B10" s="115" t="s">
        <v>388</v>
      </c>
      <c r="C10" s="116">
        <v>43922</v>
      </c>
      <c r="D10" s="138" t="s">
        <v>393</v>
      </c>
      <c r="E10" s="139">
        <v>2010401017945</v>
      </c>
      <c r="F10" s="140" t="s">
        <v>336</v>
      </c>
      <c r="G10" s="122" t="s">
        <v>373</v>
      </c>
      <c r="H10" s="141" t="s">
        <v>394</v>
      </c>
      <c r="I10" s="144" t="s">
        <v>212</v>
      </c>
      <c r="J10" s="118">
        <v>5</v>
      </c>
      <c r="K10" s="138" t="s">
        <v>395</v>
      </c>
      <c r="L10" s="91"/>
    </row>
    <row r="11" spans="1:12" s="13" customFormat="1" ht="139.5" customHeight="1">
      <c r="A11" s="115" t="s">
        <v>396</v>
      </c>
      <c r="B11" s="115" t="s">
        <v>388</v>
      </c>
      <c r="C11" s="116">
        <v>43922</v>
      </c>
      <c r="D11" s="138" t="s">
        <v>397</v>
      </c>
      <c r="E11" s="139">
        <v>8050001025728</v>
      </c>
      <c r="F11" s="140" t="s">
        <v>336</v>
      </c>
      <c r="G11" s="122" t="s">
        <v>373</v>
      </c>
      <c r="H11" s="141" t="s">
        <v>398</v>
      </c>
      <c r="I11" s="144" t="s">
        <v>212</v>
      </c>
      <c r="J11" s="118">
        <v>2</v>
      </c>
      <c r="K11" s="138" t="s">
        <v>399</v>
      </c>
      <c r="L11" s="91"/>
    </row>
    <row r="12" spans="1:12" s="13" customFormat="1" ht="139.5" customHeight="1">
      <c r="A12" s="115" t="s">
        <v>400</v>
      </c>
      <c r="B12" s="115" t="s">
        <v>388</v>
      </c>
      <c r="C12" s="116">
        <v>43922</v>
      </c>
      <c r="D12" s="138" t="s">
        <v>401</v>
      </c>
      <c r="E12" s="139">
        <v>9110001008469</v>
      </c>
      <c r="F12" s="140" t="s">
        <v>336</v>
      </c>
      <c r="G12" s="122" t="s">
        <v>373</v>
      </c>
      <c r="H12" s="141" t="s">
        <v>402</v>
      </c>
      <c r="I12" s="144" t="s">
        <v>212</v>
      </c>
      <c r="J12" s="118">
        <v>3</v>
      </c>
      <c r="K12" s="138" t="s">
        <v>403</v>
      </c>
      <c r="L12" s="91"/>
    </row>
    <row r="13" spans="1:12" s="13" customFormat="1" ht="139.5" customHeight="1">
      <c r="A13" s="115" t="s">
        <v>404</v>
      </c>
      <c r="B13" s="115" t="s">
        <v>388</v>
      </c>
      <c r="C13" s="116">
        <v>43922</v>
      </c>
      <c r="D13" s="138" t="s">
        <v>405</v>
      </c>
      <c r="E13" s="139">
        <v>2010001008683</v>
      </c>
      <c r="F13" s="140" t="s">
        <v>336</v>
      </c>
      <c r="G13" s="122" t="s">
        <v>373</v>
      </c>
      <c r="H13" s="141">
        <v>7370000</v>
      </c>
      <c r="I13" s="144" t="s">
        <v>212</v>
      </c>
      <c r="J13" s="118">
        <v>1</v>
      </c>
      <c r="K13" s="138"/>
      <c r="L13" s="91"/>
    </row>
    <row r="14" spans="1:12" s="13" customFormat="1" ht="139.5" customHeight="1">
      <c r="A14" s="115" t="s">
        <v>406</v>
      </c>
      <c r="B14" s="115" t="s">
        <v>388</v>
      </c>
      <c r="C14" s="116">
        <v>43922</v>
      </c>
      <c r="D14" s="138" t="s">
        <v>407</v>
      </c>
      <c r="E14" s="139">
        <v>2010001030191</v>
      </c>
      <c r="F14" s="140" t="s">
        <v>336</v>
      </c>
      <c r="G14" s="122" t="s">
        <v>373</v>
      </c>
      <c r="H14" s="141">
        <v>3196600</v>
      </c>
      <c r="I14" s="144" t="s">
        <v>212</v>
      </c>
      <c r="J14" s="118">
        <v>3</v>
      </c>
      <c r="K14" s="138"/>
      <c r="L14" s="91"/>
    </row>
    <row r="15" spans="1:12" s="13" customFormat="1" ht="139.5" customHeight="1">
      <c r="A15" s="115" t="s">
        <v>408</v>
      </c>
      <c r="B15" s="115" t="s">
        <v>409</v>
      </c>
      <c r="C15" s="116">
        <v>43922</v>
      </c>
      <c r="D15" s="138" t="s">
        <v>410</v>
      </c>
      <c r="E15" s="139">
        <v>4010605000547</v>
      </c>
      <c r="F15" s="140" t="s">
        <v>336</v>
      </c>
      <c r="G15" s="122">
        <v>2184820</v>
      </c>
      <c r="H15" s="141" t="s">
        <v>411</v>
      </c>
      <c r="I15" s="143">
        <v>0.899</v>
      </c>
      <c r="J15" s="118">
        <v>1</v>
      </c>
      <c r="K15" s="138" t="s">
        <v>412</v>
      </c>
      <c r="L15" s="91"/>
    </row>
    <row r="16" spans="1:12" s="13" customFormat="1" ht="139.5" customHeight="1">
      <c r="A16" s="115" t="s">
        <v>413</v>
      </c>
      <c r="B16" s="115" t="s">
        <v>409</v>
      </c>
      <c r="C16" s="116">
        <v>43922</v>
      </c>
      <c r="D16" s="138" t="s">
        <v>205</v>
      </c>
      <c r="E16" s="139">
        <v>8010001036398</v>
      </c>
      <c r="F16" s="140" t="s">
        <v>336</v>
      </c>
      <c r="G16" s="122">
        <v>11326257</v>
      </c>
      <c r="H16" s="141" t="s">
        <v>414</v>
      </c>
      <c r="I16" s="143">
        <v>0.931</v>
      </c>
      <c r="J16" s="118">
        <v>2</v>
      </c>
      <c r="K16" s="138" t="s">
        <v>415</v>
      </c>
      <c r="L16" s="91"/>
    </row>
    <row r="17" spans="1:12" s="13" customFormat="1" ht="139.5" customHeight="1">
      <c r="A17" s="115" t="s">
        <v>416</v>
      </c>
      <c r="B17" s="115" t="s">
        <v>409</v>
      </c>
      <c r="C17" s="116">
        <v>43922</v>
      </c>
      <c r="D17" s="138" t="s">
        <v>417</v>
      </c>
      <c r="E17" s="139">
        <v>4010401022860</v>
      </c>
      <c r="F17" s="140" t="s">
        <v>336</v>
      </c>
      <c r="G17" s="122">
        <v>2963011</v>
      </c>
      <c r="H17" s="141" t="s">
        <v>418</v>
      </c>
      <c r="I17" s="143">
        <v>0.997</v>
      </c>
      <c r="J17" s="118">
        <v>1</v>
      </c>
      <c r="K17" s="138" t="s">
        <v>419</v>
      </c>
      <c r="L17" s="91"/>
    </row>
    <row r="18" spans="1:12" s="13" customFormat="1" ht="139.5" customHeight="1">
      <c r="A18" s="115" t="s">
        <v>420</v>
      </c>
      <c r="B18" s="115" t="s">
        <v>409</v>
      </c>
      <c r="C18" s="116">
        <v>43922</v>
      </c>
      <c r="D18" s="138" t="s">
        <v>410</v>
      </c>
      <c r="E18" s="139">
        <v>4010605000547</v>
      </c>
      <c r="F18" s="140" t="s">
        <v>336</v>
      </c>
      <c r="G18" s="122">
        <v>11147512</v>
      </c>
      <c r="H18" s="141" t="s">
        <v>421</v>
      </c>
      <c r="I18" s="143">
        <v>0.982</v>
      </c>
      <c r="J18" s="118">
        <v>1</v>
      </c>
      <c r="K18" s="138" t="s">
        <v>422</v>
      </c>
      <c r="L18" s="91"/>
    </row>
    <row r="19" spans="1:12" s="13" customFormat="1" ht="139.5" customHeight="1">
      <c r="A19" s="115" t="s">
        <v>423</v>
      </c>
      <c r="B19" s="115" t="s">
        <v>409</v>
      </c>
      <c r="C19" s="116">
        <v>43922</v>
      </c>
      <c r="D19" s="138" t="s">
        <v>424</v>
      </c>
      <c r="E19" s="139">
        <v>2010801011481</v>
      </c>
      <c r="F19" s="140" t="s">
        <v>336</v>
      </c>
      <c r="G19" s="122" t="s">
        <v>373</v>
      </c>
      <c r="H19" s="141" t="s">
        <v>425</v>
      </c>
      <c r="I19" s="144" t="s">
        <v>212</v>
      </c>
      <c r="J19" s="118">
        <v>2</v>
      </c>
      <c r="K19" s="138" t="s">
        <v>426</v>
      </c>
      <c r="L19" s="91"/>
    </row>
    <row r="20" spans="1:12" s="13" customFormat="1" ht="139.5" customHeight="1">
      <c r="A20" s="115" t="s">
        <v>427</v>
      </c>
      <c r="B20" s="115" t="s">
        <v>409</v>
      </c>
      <c r="C20" s="116">
        <v>43922</v>
      </c>
      <c r="D20" s="138" t="s">
        <v>428</v>
      </c>
      <c r="E20" s="139">
        <v>6020001099322</v>
      </c>
      <c r="F20" s="140" t="s">
        <v>336</v>
      </c>
      <c r="G20" s="122" t="s">
        <v>373</v>
      </c>
      <c r="H20" s="141" t="s">
        <v>429</v>
      </c>
      <c r="I20" s="144" t="s">
        <v>212</v>
      </c>
      <c r="J20" s="118">
        <v>1</v>
      </c>
      <c r="K20" s="138" t="s">
        <v>430</v>
      </c>
      <c r="L20" s="91"/>
    </row>
    <row r="21" spans="1:12" s="13" customFormat="1" ht="139.5" customHeight="1">
      <c r="A21" s="115" t="s">
        <v>431</v>
      </c>
      <c r="B21" s="115" t="s">
        <v>409</v>
      </c>
      <c r="C21" s="116">
        <v>43922</v>
      </c>
      <c r="D21" s="138" t="s">
        <v>432</v>
      </c>
      <c r="E21" s="139">
        <v>6030001066957</v>
      </c>
      <c r="F21" s="140" t="s">
        <v>336</v>
      </c>
      <c r="G21" s="122" t="s">
        <v>373</v>
      </c>
      <c r="H21" s="141" t="s">
        <v>433</v>
      </c>
      <c r="I21" s="144" t="s">
        <v>212</v>
      </c>
      <c r="J21" s="118">
        <v>2</v>
      </c>
      <c r="K21" s="138" t="s">
        <v>434</v>
      </c>
      <c r="L21" s="91"/>
    </row>
    <row r="22" spans="1:12" s="13" customFormat="1" ht="139.5" customHeight="1">
      <c r="A22" s="115" t="s">
        <v>435</v>
      </c>
      <c r="B22" s="115" t="s">
        <v>367</v>
      </c>
      <c r="C22" s="116">
        <v>43922</v>
      </c>
      <c r="D22" s="138" t="s">
        <v>436</v>
      </c>
      <c r="E22" s="139">
        <v>7010001004851</v>
      </c>
      <c r="F22" s="140" t="s">
        <v>336</v>
      </c>
      <c r="G22" s="122" t="s">
        <v>373</v>
      </c>
      <c r="H22" s="141" t="s">
        <v>437</v>
      </c>
      <c r="I22" s="144" t="s">
        <v>212</v>
      </c>
      <c r="J22" s="118">
        <v>2</v>
      </c>
      <c r="K22" s="138" t="s">
        <v>438</v>
      </c>
      <c r="L22" s="91"/>
    </row>
    <row r="23" spans="1:12" s="13" customFormat="1" ht="139.5" customHeight="1">
      <c r="A23" s="115" t="s">
        <v>439</v>
      </c>
      <c r="B23" s="115" t="s">
        <v>367</v>
      </c>
      <c r="C23" s="116">
        <v>43922</v>
      </c>
      <c r="D23" s="138" t="s">
        <v>440</v>
      </c>
      <c r="E23" s="139">
        <v>7010001041663</v>
      </c>
      <c r="F23" s="140" t="s">
        <v>336</v>
      </c>
      <c r="G23" s="122">
        <v>4087187</v>
      </c>
      <c r="H23" s="141" t="s">
        <v>441</v>
      </c>
      <c r="I23" s="143">
        <v>0.904</v>
      </c>
      <c r="J23" s="118">
        <v>3</v>
      </c>
      <c r="K23" s="138" t="s">
        <v>442</v>
      </c>
      <c r="L23" s="91"/>
    </row>
    <row r="24" spans="1:12" s="13" customFormat="1" ht="139.5" customHeight="1">
      <c r="A24" s="115" t="s">
        <v>443</v>
      </c>
      <c r="B24" s="115" t="s">
        <v>367</v>
      </c>
      <c r="C24" s="116">
        <v>43922</v>
      </c>
      <c r="D24" s="138" t="s">
        <v>444</v>
      </c>
      <c r="E24" s="139">
        <v>7020001055885</v>
      </c>
      <c r="F24" s="140" t="s">
        <v>336</v>
      </c>
      <c r="G24" s="122">
        <v>5853650</v>
      </c>
      <c r="H24" s="141" t="s">
        <v>445</v>
      </c>
      <c r="I24" s="143">
        <v>1</v>
      </c>
      <c r="J24" s="118">
        <v>2</v>
      </c>
      <c r="K24" s="138" t="s">
        <v>446</v>
      </c>
      <c r="L24" s="91"/>
    </row>
    <row r="25" spans="1:12" s="13" customFormat="1" ht="139.5" customHeight="1">
      <c r="A25" s="115" t="s">
        <v>447</v>
      </c>
      <c r="B25" s="115" t="s">
        <v>448</v>
      </c>
      <c r="C25" s="116">
        <v>43922</v>
      </c>
      <c r="D25" s="138" t="s">
        <v>449</v>
      </c>
      <c r="E25" s="139">
        <v>9220001001603</v>
      </c>
      <c r="F25" s="140" t="s">
        <v>336</v>
      </c>
      <c r="G25" s="122" t="s">
        <v>373</v>
      </c>
      <c r="H25" s="141" t="s">
        <v>450</v>
      </c>
      <c r="I25" s="144" t="s">
        <v>212</v>
      </c>
      <c r="J25" s="118">
        <v>2</v>
      </c>
      <c r="K25" s="138" t="s">
        <v>451</v>
      </c>
      <c r="L25" s="91"/>
    </row>
    <row r="26" spans="1:12" s="13" customFormat="1" ht="139.5" customHeight="1">
      <c r="A26" s="115" t="s">
        <v>452</v>
      </c>
      <c r="B26" s="115" t="s">
        <v>409</v>
      </c>
      <c r="C26" s="116">
        <v>43922</v>
      </c>
      <c r="D26" s="138" t="s">
        <v>453</v>
      </c>
      <c r="E26" s="139">
        <v>3012302004732</v>
      </c>
      <c r="F26" s="140" t="s">
        <v>336</v>
      </c>
      <c r="G26" s="122" t="s">
        <v>373</v>
      </c>
      <c r="H26" s="141" t="s">
        <v>454</v>
      </c>
      <c r="I26" s="144" t="s">
        <v>212</v>
      </c>
      <c r="J26" s="118">
        <v>2</v>
      </c>
      <c r="K26" s="138" t="s">
        <v>455</v>
      </c>
      <c r="L26" s="91"/>
    </row>
    <row r="27" spans="1:12" s="13" customFormat="1" ht="139.5" customHeight="1">
      <c r="A27" s="115" t="s">
        <v>456</v>
      </c>
      <c r="B27" s="115" t="s">
        <v>457</v>
      </c>
      <c r="C27" s="116">
        <v>43922</v>
      </c>
      <c r="D27" s="138" t="s">
        <v>458</v>
      </c>
      <c r="E27" s="139">
        <v>4020001018845</v>
      </c>
      <c r="F27" s="140" t="s">
        <v>336</v>
      </c>
      <c r="G27" s="122" t="s">
        <v>373</v>
      </c>
      <c r="H27" s="141" t="s">
        <v>459</v>
      </c>
      <c r="I27" s="143" t="s">
        <v>212</v>
      </c>
      <c r="J27" s="118" t="s">
        <v>212</v>
      </c>
      <c r="K27" s="138" t="s">
        <v>460</v>
      </c>
      <c r="L27" s="91"/>
    </row>
    <row r="28" spans="1:12" s="13" customFormat="1" ht="139.5" customHeight="1">
      <c r="A28" s="115" t="s">
        <v>461</v>
      </c>
      <c r="B28" s="115" t="s">
        <v>409</v>
      </c>
      <c r="C28" s="116">
        <v>43922</v>
      </c>
      <c r="D28" s="138" t="s">
        <v>462</v>
      </c>
      <c r="E28" s="139">
        <v>2020001035660</v>
      </c>
      <c r="F28" s="140" t="s">
        <v>336</v>
      </c>
      <c r="G28" s="122" t="s">
        <v>373</v>
      </c>
      <c r="H28" s="141" t="s">
        <v>463</v>
      </c>
      <c r="I28" s="144" t="s">
        <v>212</v>
      </c>
      <c r="J28" s="118">
        <v>2</v>
      </c>
      <c r="K28" s="138" t="s">
        <v>464</v>
      </c>
      <c r="L28" s="91"/>
    </row>
    <row r="29" spans="1:12" s="13" customFormat="1" ht="139.5" customHeight="1">
      <c r="A29" s="115" t="s">
        <v>465</v>
      </c>
      <c r="B29" s="115" t="s">
        <v>466</v>
      </c>
      <c r="C29" s="116">
        <v>43922</v>
      </c>
      <c r="D29" s="138" t="s">
        <v>467</v>
      </c>
      <c r="E29" s="139">
        <v>7010801008903</v>
      </c>
      <c r="F29" s="140" t="s">
        <v>336</v>
      </c>
      <c r="G29" s="122" t="s">
        <v>373</v>
      </c>
      <c r="H29" s="141">
        <v>41115213</v>
      </c>
      <c r="I29" s="144" t="s">
        <v>212</v>
      </c>
      <c r="J29" s="118">
        <v>1</v>
      </c>
      <c r="K29" s="138" t="s">
        <v>468</v>
      </c>
      <c r="L29" s="91"/>
    </row>
    <row r="30" spans="1:12" s="13" customFormat="1" ht="139.5" customHeight="1">
      <c r="A30" s="115" t="s">
        <v>469</v>
      </c>
      <c r="B30" s="115" t="s">
        <v>466</v>
      </c>
      <c r="C30" s="116">
        <v>43922</v>
      </c>
      <c r="D30" s="138" t="s">
        <v>470</v>
      </c>
      <c r="E30" s="139">
        <v>1010405002003</v>
      </c>
      <c r="F30" s="140" t="s">
        <v>336</v>
      </c>
      <c r="G30" s="122" t="s">
        <v>373</v>
      </c>
      <c r="H30" s="141">
        <v>32090474</v>
      </c>
      <c r="I30" s="144" t="s">
        <v>212</v>
      </c>
      <c r="J30" s="118">
        <v>3</v>
      </c>
      <c r="K30" s="138" t="s">
        <v>471</v>
      </c>
      <c r="L30" s="91"/>
    </row>
    <row r="31" spans="1:12" s="13" customFormat="1" ht="139.5" customHeight="1">
      <c r="A31" s="115" t="s">
        <v>472</v>
      </c>
      <c r="B31" s="115" t="s">
        <v>473</v>
      </c>
      <c r="C31" s="116">
        <v>43922</v>
      </c>
      <c r="D31" s="138" t="s">
        <v>474</v>
      </c>
      <c r="E31" s="139">
        <v>7011801002912</v>
      </c>
      <c r="F31" s="140" t="s">
        <v>336</v>
      </c>
      <c r="G31" s="122" t="s">
        <v>373</v>
      </c>
      <c r="H31" s="141" t="s">
        <v>475</v>
      </c>
      <c r="I31" s="144" t="s">
        <v>212</v>
      </c>
      <c r="J31" s="118">
        <v>1</v>
      </c>
      <c r="K31" s="138" t="s">
        <v>476</v>
      </c>
      <c r="L31" s="91"/>
    </row>
    <row r="32" spans="1:12" s="13" customFormat="1" ht="139.5" customHeight="1">
      <c r="A32" s="115" t="s">
        <v>477</v>
      </c>
      <c r="B32" s="115" t="s">
        <v>466</v>
      </c>
      <c r="C32" s="116">
        <v>43922</v>
      </c>
      <c r="D32" s="138" t="s">
        <v>478</v>
      </c>
      <c r="E32" s="139">
        <v>1110001003741</v>
      </c>
      <c r="F32" s="140" t="s">
        <v>336</v>
      </c>
      <c r="G32" s="122" t="s">
        <v>373</v>
      </c>
      <c r="H32" s="141">
        <v>2681497</v>
      </c>
      <c r="I32" s="144" t="s">
        <v>212</v>
      </c>
      <c r="J32" s="118">
        <v>3</v>
      </c>
      <c r="K32" s="138" t="s">
        <v>479</v>
      </c>
      <c r="L32" s="91"/>
    </row>
    <row r="33" spans="1:12" s="13" customFormat="1" ht="139.5" customHeight="1">
      <c r="A33" s="115" t="s">
        <v>480</v>
      </c>
      <c r="B33" s="115" t="s">
        <v>409</v>
      </c>
      <c r="C33" s="116">
        <v>43922</v>
      </c>
      <c r="D33" s="138" t="s">
        <v>481</v>
      </c>
      <c r="E33" s="139">
        <v>3110001002270</v>
      </c>
      <c r="F33" s="140" t="s">
        <v>336</v>
      </c>
      <c r="G33" s="122" t="s">
        <v>373</v>
      </c>
      <c r="H33" s="141">
        <v>1540000</v>
      </c>
      <c r="I33" s="144" t="s">
        <v>212</v>
      </c>
      <c r="J33" s="118">
        <v>3</v>
      </c>
      <c r="K33" s="138"/>
      <c r="L33" s="91"/>
    </row>
    <row r="34" spans="1:12" s="13" customFormat="1" ht="139.5" customHeight="1">
      <c r="A34" s="115" t="s">
        <v>482</v>
      </c>
      <c r="B34" s="115" t="s">
        <v>409</v>
      </c>
      <c r="C34" s="116">
        <v>43922</v>
      </c>
      <c r="D34" s="138" t="s">
        <v>176</v>
      </c>
      <c r="E34" s="139">
        <v>1040002096420</v>
      </c>
      <c r="F34" s="140" t="s">
        <v>336</v>
      </c>
      <c r="G34" s="122" t="s">
        <v>373</v>
      </c>
      <c r="H34" s="141">
        <v>3960000</v>
      </c>
      <c r="I34" s="144" t="s">
        <v>212</v>
      </c>
      <c r="J34" s="118">
        <v>1</v>
      </c>
      <c r="K34" s="138"/>
      <c r="L34" s="91"/>
    </row>
    <row r="35" spans="1:12" s="13" customFormat="1" ht="139.5" customHeight="1">
      <c r="A35" s="115" t="s">
        <v>483</v>
      </c>
      <c r="B35" s="115" t="s">
        <v>409</v>
      </c>
      <c r="C35" s="116">
        <v>43922</v>
      </c>
      <c r="D35" s="138" t="s">
        <v>484</v>
      </c>
      <c r="E35" s="139">
        <v>6010601022840</v>
      </c>
      <c r="F35" s="140" t="s">
        <v>336</v>
      </c>
      <c r="G35" s="122" t="s">
        <v>373</v>
      </c>
      <c r="H35" s="141">
        <v>5930760</v>
      </c>
      <c r="I35" s="144" t="s">
        <v>212</v>
      </c>
      <c r="J35" s="118">
        <v>2</v>
      </c>
      <c r="K35" s="138"/>
      <c r="L35" s="91"/>
    </row>
    <row r="36" spans="1:12" s="13" customFormat="1" ht="139.5" customHeight="1">
      <c r="A36" s="115" t="s">
        <v>485</v>
      </c>
      <c r="B36" s="115" t="s">
        <v>409</v>
      </c>
      <c r="C36" s="116">
        <v>43922</v>
      </c>
      <c r="D36" s="138" t="s">
        <v>176</v>
      </c>
      <c r="E36" s="139">
        <v>1040002096420</v>
      </c>
      <c r="F36" s="140" t="s">
        <v>336</v>
      </c>
      <c r="G36" s="122" t="s">
        <v>373</v>
      </c>
      <c r="H36" s="141">
        <v>4510000</v>
      </c>
      <c r="I36" s="144" t="s">
        <v>212</v>
      </c>
      <c r="J36" s="118">
        <v>2</v>
      </c>
      <c r="K36" s="138"/>
      <c r="L36" s="91"/>
    </row>
    <row r="37" spans="1:12" s="13" customFormat="1" ht="139.5" customHeight="1">
      <c r="A37" s="115" t="s">
        <v>486</v>
      </c>
      <c r="B37" s="115" t="s">
        <v>409</v>
      </c>
      <c r="C37" s="116">
        <v>43922</v>
      </c>
      <c r="D37" s="138" t="s">
        <v>487</v>
      </c>
      <c r="E37" s="139">
        <v>2012801000745</v>
      </c>
      <c r="F37" s="140" t="s">
        <v>336</v>
      </c>
      <c r="G37" s="122" t="s">
        <v>373</v>
      </c>
      <c r="H37" s="141">
        <v>1199000</v>
      </c>
      <c r="I37" s="144" t="s">
        <v>212</v>
      </c>
      <c r="J37" s="118">
        <v>2</v>
      </c>
      <c r="K37" s="138"/>
      <c r="L37" s="91"/>
    </row>
    <row r="38" spans="1:12" s="13" customFormat="1" ht="139.5" customHeight="1">
      <c r="A38" s="115" t="s">
        <v>488</v>
      </c>
      <c r="B38" s="115" t="s">
        <v>457</v>
      </c>
      <c r="C38" s="116">
        <v>43922</v>
      </c>
      <c r="D38" s="138" t="s">
        <v>489</v>
      </c>
      <c r="E38" s="139">
        <v>4010401050341</v>
      </c>
      <c r="F38" s="140" t="s">
        <v>336</v>
      </c>
      <c r="G38" s="122" t="s">
        <v>373</v>
      </c>
      <c r="H38" s="141">
        <v>3663660</v>
      </c>
      <c r="I38" s="143" t="s">
        <v>212</v>
      </c>
      <c r="J38" s="118" t="s">
        <v>212</v>
      </c>
      <c r="K38" s="138" t="s">
        <v>490</v>
      </c>
      <c r="L38" s="91"/>
    </row>
    <row r="39" spans="1:12" s="13" customFormat="1" ht="139.5" customHeight="1">
      <c r="A39" s="115" t="s">
        <v>491</v>
      </c>
      <c r="B39" s="115" t="s">
        <v>457</v>
      </c>
      <c r="C39" s="116">
        <v>43922</v>
      </c>
      <c r="D39" s="138" t="s">
        <v>492</v>
      </c>
      <c r="E39" s="139">
        <v>9010401029819</v>
      </c>
      <c r="F39" s="140" t="s">
        <v>336</v>
      </c>
      <c r="G39" s="122" t="s">
        <v>373</v>
      </c>
      <c r="H39" s="141">
        <v>697247</v>
      </c>
      <c r="I39" s="143" t="s">
        <v>212</v>
      </c>
      <c r="J39" s="118" t="s">
        <v>212</v>
      </c>
      <c r="K39" s="138" t="s">
        <v>493</v>
      </c>
      <c r="L39" s="91"/>
    </row>
    <row r="40" spans="1:12" s="13" customFormat="1" ht="139.5" customHeight="1">
      <c r="A40" s="115" t="s">
        <v>494</v>
      </c>
      <c r="B40" s="115" t="s">
        <v>495</v>
      </c>
      <c r="C40" s="116">
        <v>43922</v>
      </c>
      <c r="D40" s="138" t="s">
        <v>496</v>
      </c>
      <c r="E40" s="139">
        <v>8050001000037</v>
      </c>
      <c r="F40" s="140" t="s">
        <v>336</v>
      </c>
      <c r="G40" s="122" t="s">
        <v>373</v>
      </c>
      <c r="H40" s="141">
        <v>239068</v>
      </c>
      <c r="I40" s="143" t="s">
        <v>212</v>
      </c>
      <c r="J40" s="118" t="s">
        <v>212</v>
      </c>
      <c r="K40" s="138" t="s">
        <v>497</v>
      </c>
      <c r="L40" s="91"/>
    </row>
    <row r="41" spans="1:12" s="13" customFormat="1" ht="139.5" customHeight="1">
      <c r="A41" s="115" t="s">
        <v>498</v>
      </c>
      <c r="B41" s="115" t="s">
        <v>495</v>
      </c>
      <c r="C41" s="116">
        <v>43922</v>
      </c>
      <c r="D41" s="138" t="s">
        <v>499</v>
      </c>
      <c r="E41" s="139">
        <v>4030001006337</v>
      </c>
      <c r="F41" s="140" t="s">
        <v>336</v>
      </c>
      <c r="G41" s="122" t="s">
        <v>373</v>
      </c>
      <c r="H41" s="141">
        <v>768900</v>
      </c>
      <c r="I41" s="143" t="s">
        <v>212</v>
      </c>
      <c r="J41" s="118" t="s">
        <v>212</v>
      </c>
      <c r="K41" s="138" t="s">
        <v>500</v>
      </c>
      <c r="L41" s="91"/>
    </row>
    <row r="42" spans="1:12" s="13" customFormat="1" ht="139.5" customHeight="1">
      <c r="A42" s="115" t="s">
        <v>501</v>
      </c>
      <c r="B42" s="115" t="s">
        <v>495</v>
      </c>
      <c r="C42" s="116">
        <v>43922</v>
      </c>
      <c r="D42" s="138" t="s">
        <v>502</v>
      </c>
      <c r="E42" s="139">
        <v>9010501005298</v>
      </c>
      <c r="F42" s="140" t="s">
        <v>336</v>
      </c>
      <c r="G42" s="122" t="s">
        <v>373</v>
      </c>
      <c r="H42" s="141">
        <v>1586215</v>
      </c>
      <c r="I42" s="143" t="s">
        <v>212</v>
      </c>
      <c r="J42" s="118" t="s">
        <v>212</v>
      </c>
      <c r="K42" s="138" t="s">
        <v>503</v>
      </c>
      <c r="L42" s="91"/>
    </row>
    <row r="43" spans="1:12" s="13" customFormat="1" ht="139.5" customHeight="1">
      <c r="A43" s="115" t="s">
        <v>504</v>
      </c>
      <c r="B43" s="115" t="s">
        <v>505</v>
      </c>
      <c r="C43" s="116">
        <v>43922</v>
      </c>
      <c r="D43" s="138" t="s">
        <v>506</v>
      </c>
      <c r="E43" s="139">
        <v>4390001011953</v>
      </c>
      <c r="F43" s="140" t="s">
        <v>336</v>
      </c>
      <c r="G43" s="122" t="s">
        <v>373</v>
      </c>
      <c r="H43" s="141">
        <v>11300</v>
      </c>
      <c r="I43" s="143" t="s">
        <v>212</v>
      </c>
      <c r="J43" s="118" t="s">
        <v>212</v>
      </c>
      <c r="K43" s="138" t="s">
        <v>507</v>
      </c>
      <c r="L43" s="91"/>
    </row>
    <row r="44" spans="1:12" s="13" customFormat="1" ht="139.5" customHeight="1">
      <c r="A44" s="115" t="s">
        <v>508</v>
      </c>
      <c r="B44" s="115" t="s">
        <v>509</v>
      </c>
      <c r="C44" s="116">
        <v>43922</v>
      </c>
      <c r="D44" s="138" t="s">
        <v>510</v>
      </c>
      <c r="E44" s="139">
        <v>3011801000770</v>
      </c>
      <c r="F44" s="140" t="s">
        <v>336</v>
      </c>
      <c r="G44" s="122" t="s">
        <v>373</v>
      </c>
      <c r="H44" s="141" t="s">
        <v>511</v>
      </c>
      <c r="I44" s="143" t="s">
        <v>212</v>
      </c>
      <c r="J44" s="118" t="s">
        <v>212</v>
      </c>
      <c r="K44" s="138" t="s">
        <v>512</v>
      </c>
      <c r="L44" s="91"/>
    </row>
    <row r="45" spans="1:12" s="13" customFormat="1" ht="139.5" customHeight="1">
      <c r="A45" s="115" t="s">
        <v>513</v>
      </c>
      <c r="B45" s="115" t="s">
        <v>514</v>
      </c>
      <c r="C45" s="116">
        <v>43922</v>
      </c>
      <c r="D45" s="138" t="s">
        <v>515</v>
      </c>
      <c r="E45" s="139">
        <v>9020001071492</v>
      </c>
      <c r="F45" s="140" t="s">
        <v>336</v>
      </c>
      <c r="G45" s="122" t="s">
        <v>373</v>
      </c>
      <c r="H45" s="141">
        <v>1870000</v>
      </c>
      <c r="I45" s="144" t="s">
        <v>212</v>
      </c>
      <c r="J45" s="118">
        <v>1</v>
      </c>
      <c r="K45" s="138"/>
      <c r="L45" s="91"/>
    </row>
    <row r="46" spans="1:12" s="13" customFormat="1" ht="139.5" customHeight="1">
      <c r="A46" s="115" t="s">
        <v>516</v>
      </c>
      <c r="B46" s="115" t="s">
        <v>517</v>
      </c>
      <c r="C46" s="116">
        <v>43922</v>
      </c>
      <c r="D46" s="138" t="s">
        <v>518</v>
      </c>
      <c r="E46" s="139">
        <v>1011105006137</v>
      </c>
      <c r="F46" s="140" t="s">
        <v>336</v>
      </c>
      <c r="G46" s="122" t="s">
        <v>373</v>
      </c>
      <c r="H46" s="141">
        <v>95662987</v>
      </c>
      <c r="I46" s="144" t="s">
        <v>212</v>
      </c>
      <c r="J46" s="118">
        <v>2</v>
      </c>
      <c r="K46" s="138" t="s">
        <v>519</v>
      </c>
      <c r="L46" s="91"/>
    </row>
    <row r="47" spans="1:12" s="13" customFormat="1" ht="139.5" customHeight="1">
      <c r="A47" s="115" t="s">
        <v>520</v>
      </c>
      <c r="B47" s="115" t="s">
        <v>517</v>
      </c>
      <c r="C47" s="116">
        <v>43922</v>
      </c>
      <c r="D47" s="138" t="s">
        <v>478</v>
      </c>
      <c r="E47" s="139">
        <v>1110001003741</v>
      </c>
      <c r="F47" s="140" t="s">
        <v>336</v>
      </c>
      <c r="G47" s="122" t="s">
        <v>373</v>
      </c>
      <c r="H47" s="141">
        <v>2021220</v>
      </c>
      <c r="I47" s="144" t="s">
        <v>212</v>
      </c>
      <c r="J47" s="118">
        <v>2</v>
      </c>
      <c r="K47" s="138" t="s">
        <v>521</v>
      </c>
      <c r="L47" s="91"/>
    </row>
    <row r="48" spans="1:12" s="13" customFormat="1" ht="139.5" customHeight="1">
      <c r="A48" s="115" t="s">
        <v>522</v>
      </c>
      <c r="B48" s="115" t="s">
        <v>514</v>
      </c>
      <c r="C48" s="116">
        <v>43922</v>
      </c>
      <c r="D48" s="138" t="s">
        <v>523</v>
      </c>
      <c r="E48" s="139">
        <v>5020001072461</v>
      </c>
      <c r="F48" s="140" t="s">
        <v>336</v>
      </c>
      <c r="G48" s="122" t="s">
        <v>373</v>
      </c>
      <c r="H48" s="141" t="s">
        <v>524</v>
      </c>
      <c r="I48" s="144" t="s">
        <v>212</v>
      </c>
      <c r="J48" s="118">
        <v>2</v>
      </c>
      <c r="K48" s="138" t="s">
        <v>525</v>
      </c>
      <c r="L48" s="91"/>
    </row>
    <row r="49" spans="1:12" s="13" customFormat="1" ht="139.5" customHeight="1">
      <c r="A49" s="115" t="s">
        <v>526</v>
      </c>
      <c r="B49" s="115" t="s">
        <v>514</v>
      </c>
      <c r="C49" s="116">
        <v>43922</v>
      </c>
      <c r="D49" s="138" t="s">
        <v>527</v>
      </c>
      <c r="E49" s="139">
        <v>2110001002503</v>
      </c>
      <c r="F49" s="140" t="s">
        <v>336</v>
      </c>
      <c r="G49" s="122" t="s">
        <v>373</v>
      </c>
      <c r="H49" s="141" t="s">
        <v>528</v>
      </c>
      <c r="I49" s="144" t="s">
        <v>212</v>
      </c>
      <c r="J49" s="118">
        <v>2</v>
      </c>
      <c r="K49" s="138" t="s">
        <v>529</v>
      </c>
      <c r="L49" s="91"/>
    </row>
    <row r="50" spans="1:12" s="13" customFormat="1" ht="139.5" customHeight="1">
      <c r="A50" s="115" t="s">
        <v>530</v>
      </c>
      <c r="B50" s="115" t="s">
        <v>409</v>
      </c>
      <c r="C50" s="116">
        <v>43922</v>
      </c>
      <c r="D50" s="138" t="s">
        <v>531</v>
      </c>
      <c r="E50" s="139">
        <v>2010001010788</v>
      </c>
      <c r="F50" s="140" t="s">
        <v>336</v>
      </c>
      <c r="G50" s="122" t="s">
        <v>373</v>
      </c>
      <c r="H50" s="141">
        <v>87450000</v>
      </c>
      <c r="I50" s="144" t="s">
        <v>212</v>
      </c>
      <c r="J50" s="118">
        <v>2</v>
      </c>
      <c r="K50" s="138"/>
      <c r="L50" s="91"/>
    </row>
    <row r="51" spans="1:12" s="13" customFormat="1" ht="139.5" customHeight="1">
      <c r="A51" s="115" t="s">
        <v>532</v>
      </c>
      <c r="B51" s="115" t="s">
        <v>409</v>
      </c>
      <c r="C51" s="116">
        <v>43922</v>
      </c>
      <c r="D51" s="138" t="s">
        <v>205</v>
      </c>
      <c r="E51" s="139">
        <v>8010001036398</v>
      </c>
      <c r="F51" s="140" t="s">
        <v>336</v>
      </c>
      <c r="G51" s="122" t="s">
        <v>373</v>
      </c>
      <c r="H51" s="141">
        <v>6868686</v>
      </c>
      <c r="I51" s="144" t="s">
        <v>212</v>
      </c>
      <c r="J51" s="118">
        <v>3</v>
      </c>
      <c r="K51" s="138"/>
      <c r="L51" s="91"/>
    </row>
    <row r="52" spans="1:12" s="13" customFormat="1" ht="139.5" customHeight="1">
      <c r="A52" s="115" t="s">
        <v>533</v>
      </c>
      <c r="B52" s="115" t="s">
        <v>409</v>
      </c>
      <c r="C52" s="116">
        <v>43922</v>
      </c>
      <c r="D52" s="138" t="s">
        <v>534</v>
      </c>
      <c r="E52" s="139">
        <v>5010601000566</v>
      </c>
      <c r="F52" s="140" t="s">
        <v>336</v>
      </c>
      <c r="G52" s="122">
        <v>2753422</v>
      </c>
      <c r="H52" s="141" t="s">
        <v>535</v>
      </c>
      <c r="I52" s="143">
        <v>0.883</v>
      </c>
      <c r="J52" s="118">
        <v>3</v>
      </c>
      <c r="K52" s="138" t="s">
        <v>536</v>
      </c>
      <c r="L52" s="91"/>
    </row>
    <row r="53" spans="1:12" s="13" customFormat="1" ht="139.5" customHeight="1">
      <c r="A53" s="115" t="s">
        <v>537</v>
      </c>
      <c r="B53" s="115" t="s">
        <v>457</v>
      </c>
      <c r="C53" s="116">
        <v>43922</v>
      </c>
      <c r="D53" s="138" t="s">
        <v>538</v>
      </c>
      <c r="E53" s="139">
        <v>2010405002019</v>
      </c>
      <c r="F53" s="140" t="s">
        <v>336</v>
      </c>
      <c r="G53" s="122" t="s">
        <v>539</v>
      </c>
      <c r="H53" s="141" t="s">
        <v>540</v>
      </c>
      <c r="I53" s="143" t="s">
        <v>541</v>
      </c>
      <c r="J53" s="118">
        <v>2</v>
      </c>
      <c r="K53" s="138" t="s">
        <v>542</v>
      </c>
      <c r="L53" s="91"/>
    </row>
    <row r="54" spans="1:12" s="13" customFormat="1" ht="139.5" customHeight="1">
      <c r="A54" s="115" t="s">
        <v>543</v>
      </c>
      <c r="B54" s="115" t="s">
        <v>409</v>
      </c>
      <c r="C54" s="116">
        <v>43922</v>
      </c>
      <c r="D54" s="138" t="s">
        <v>544</v>
      </c>
      <c r="E54" s="139">
        <v>2700150004793</v>
      </c>
      <c r="F54" s="140" t="s">
        <v>336</v>
      </c>
      <c r="G54" s="122">
        <v>3142674</v>
      </c>
      <c r="H54" s="141">
        <v>2100000</v>
      </c>
      <c r="I54" s="143">
        <v>0.668</v>
      </c>
      <c r="J54" s="118">
        <v>2</v>
      </c>
      <c r="K54" s="138"/>
      <c r="L54" s="91"/>
    </row>
    <row r="55" spans="1:12" s="13" customFormat="1" ht="139.5" customHeight="1">
      <c r="A55" s="115" t="s">
        <v>545</v>
      </c>
      <c r="B55" s="115" t="s">
        <v>409</v>
      </c>
      <c r="C55" s="116">
        <v>43922</v>
      </c>
      <c r="D55" s="138" t="s">
        <v>546</v>
      </c>
      <c r="E55" s="139">
        <v>8380001000103</v>
      </c>
      <c r="F55" s="140" t="s">
        <v>336</v>
      </c>
      <c r="G55" s="122">
        <v>10382680</v>
      </c>
      <c r="H55" s="141" t="s">
        <v>547</v>
      </c>
      <c r="I55" s="143">
        <v>0.85</v>
      </c>
      <c r="J55" s="118">
        <v>3</v>
      </c>
      <c r="K55" s="138" t="s">
        <v>548</v>
      </c>
      <c r="L55" s="91"/>
    </row>
    <row r="56" spans="1:12" s="13" customFormat="1" ht="139.5" customHeight="1">
      <c r="A56" s="115" t="s">
        <v>549</v>
      </c>
      <c r="B56" s="115" t="s">
        <v>550</v>
      </c>
      <c r="C56" s="116">
        <v>43922</v>
      </c>
      <c r="D56" s="138" t="s">
        <v>205</v>
      </c>
      <c r="E56" s="139">
        <v>8010001036398</v>
      </c>
      <c r="F56" s="140" t="s">
        <v>336</v>
      </c>
      <c r="G56" s="122" t="s">
        <v>373</v>
      </c>
      <c r="H56" s="141" t="s">
        <v>551</v>
      </c>
      <c r="I56" s="143" t="s">
        <v>212</v>
      </c>
      <c r="J56" s="118" t="s">
        <v>212</v>
      </c>
      <c r="K56" s="138" t="s">
        <v>552</v>
      </c>
      <c r="L56" s="91"/>
    </row>
    <row r="57" spans="1:12" s="13" customFormat="1" ht="139.5" customHeight="1">
      <c r="A57" s="115" t="s">
        <v>553</v>
      </c>
      <c r="B57" s="115" t="s">
        <v>409</v>
      </c>
      <c r="C57" s="116">
        <v>43922</v>
      </c>
      <c r="D57" s="138" t="s">
        <v>554</v>
      </c>
      <c r="E57" s="139">
        <v>4120001086023</v>
      </c>
      <c r="F57" s="140" t="s">
        <v>336</v>
      </c>
      <c r="G57" s="122">
        <v>67046760</v>
      </c>
      <c r="H57" s="141" t="s">
        <v>555</v>
      </c>
      <c r="I57" s="143">
        <v>0.865</v>
      </c>
      <c r="J57" s="118">
        <v>2</v>
      </c>
      <c r="K57" s="138" t="s">
        <v>556</v>
      </c>
      <c r="L57" s="91"/>
    </row>
    <row r="58" spans="1:12" s="13" customFormat="1" ht="139.5" customHeight="1">
      <c r="A58" s="115" t="s">
        <v>557</v>
      </c>
      <c r="B58" s="115" t="s">
        <v>409</v>
      </c>
      <c r="C58" s="116">
        <v>43922</v>
      </c>
      <c r="D58" s="138" t="s">
        <v>558</v>
      </c>
      <c r="E58" s="139">
        <v>9010601021385</v>
      </c>
      <c r="F58" s="140" t="s">
        <v>336</v>
      </c>
      <c r="G58" s="122" t="s">
        <v>373</v>
      </c>
      <c r="H58" s="141">
        <v>40222600</v>
      </c>
      <c r="I58" s="144" t="s">
        <v>212</v>
      </c>
      <c r="J58" s="118">
        <v>1</v>
      </c>
      <c r="K58" s="138"/>
      <c r="L58" s="91"/>
    </row>
    <row r="59" spans="1:12" s="13" customFormat="1" ht="139.5" customHeight="1">
      <c r="A59" s="115" t="s">
        <v>559</v>
      </c>
      <c r="B59" s="115" t="s">
        <v>409</v>
      </c>
      <c r="C59" s="116">
        <v>43922</v>
      </c>
      <c r="D59" s="138" t="s">
        <v>560</v>
      </c>
      <c r="E59" s="139">
        <v>1020001071491</v>
      </c>
      <c r="F59" s="140" t="s">
        <v>336</v>
      </c>
      <c r="G59" s="122" t="s">
        <v>373</v>
      </c>
      <c r="H59" s="141">
        <v>31062900</v>
      </c>
      <c r="I59" s="144" t="s">
        <v>212</v>
      </c>
      <c r="J59" s="118">
        <v>1</v>
      </c>
      <c r="K59" s="138"/>
      <c r="L59" s="91"/>
    </row>
    <row r="60" spans="1:12" s="13" customFormat="1" ht="139.5" customHeight="1">
      <c r="A60" s="115" t="s">
        <v>561</v>
      </c>
      <c r="B60" s="115" t="s">
        <v>562</v>
      </c>
      <c r="C60" s="116">
        <v>43922</v>
      </c>
      <c r="D60" s="138" t="s">
        <v>563</v>
      </c>
      <c r="E60" s="139">
        <v>3040001059574</v>
      </c>
      <c r="F60" s="140" t="s">
        <v>336</v>
      </c>
      <c r="G60" s="122" t="s">
        <v>564</v>
      </c>
      <c r="H60" s="141" t="s">
        <v>565</v>
      </c>
      <c r="I60" s="143" t="s">
        <v>566</v>
      </c>
      <c r="J60" s="118">
        <v>6</v>
      </c>
      <c r="K60" s="138" t="s">
        <v>567</v>
      </c>
      <c r="L60" s="91"/>
    </row>
    <row r="61" spans="1:12" s="13" customFormat="1" ht="139.5" customHeight="1">
      <c r="A61" s="115" t="s">
        <v>568</v>
      </c>
      <c r="B61" s="115" t="s">
        <v>562</v>
      </c>
      <c r="C61" s="116">
        <v>43922</v>
      </c>
      <c r="D61" s="138" t="s">
        <v>569</v>
      </c>
      <c r="E61" s="139">
        <v>3040001043090</v>
      </c>
      <c r="F61" s="140" t="s">
        <v>336</v>
      </c>
      <c r="G61" s="122" t="s">
        <v>373</v>
      </c>
      <c r="H61" s="141">
        <v>6809930</v>
      </c>
      <c r="I61" s="144" t="s">
        <v>212</v>
      </c>
      <c r="J61" s="118">
        <v>2</v>
      </c>
      <c r="K61" s="138" t="s">
        <v>570</v>
      </c>
      <c r="L61" s="91"/>
    </row>
    <row r="62" spans="1:12" s="13" customFormat="1" ht="139.5" customHeight="1">
      <c r="A62" s="115" t="s">
        <v>571</v>
      </c>
      <c r="B62" s="115" t="s">
        <v>572</v>
      </c>
      <c r="C62" s="116">
        <v>43922</v>
      </c>
      <c r="D62" s="138" t="s">
        <v>573</v>
      </c>
      <c r="E62" s="139">
        <v>3040001043108</v>
      </c>
      <c r="F62" s="140" t="s">
        <v>336</v>
      </c>
      <c r="G62" s="122" t="s">
        <v>373</v>
      </c>
      <c r="H62" s="141">
        <v>78210000</v>
      </c>
      <c r="I62" s="144" t="s">
        <v>212</v>
      </c>
      <c r="J62" s="118">
        <v>2</v>
      </c>
      <c r="K62" s="138"/>
      <c r="L62" s="91"/>
    </row>
    <row r="63" spans="1:12" s="13" customFormat="1" ht="139.5" customHeight="1">
      <c r="A63" s="115" t="s">
        <v>574</v>
      </c>
      <c r="B63" s="115" t="s">
        <v>562</v>
      </c>
      <c r="C63" s="116">
        <v>43922</v>
      </c>
      <c r="D63" s="138" t="s">
        <v>575</v>
      </c>
      <c r="E63" s="139">
        <v>7040001076153</v>
      </c>
      <c r="F63" s="140" t="s">
        <v>336</v>
      </c>
      <c r="G63" s="122" t="s">
        <v>373</v>
      </c>
      <c r="H63" s="141">
        <v>13719000</v>
      </c>
      <c r="I63" s="144" t="s">
        <v>212</v>
      </c>
      <c r="J63" s="118">
        <v>3</v>
      </c>
      <c r="K63" s="138" t="s">
        <v>576</v>
      </c>
      <c r="L63" s="91"/>
    </row>
    <row r="64" spans="1:12" s="13" customFormat="1" ht="139.5" customHeight="1">
      <c r="A64" s="115" t="s">
        <v>577</v>
      </c>
      <c r="B64" s="115" t="s">
        <v>578</v>
      </c>
      <c r="C64" s="116">
        <v>43922</v>
      </c>
      <c r="D64" s="138" t="s">
        <v>569</v>
      </c>
      <c r="E64" s="139">
        <v>3040001043090</v>
      </c>
      <c r="F64" s="140" t="s">
        <v>336</v>
      </c>
      <c r="G64" s="122" t="s">
        <v>373</v>
      </c>
      <c r="H64" s="141">
        <v>126594126</v>
      </c>
      <c r="I64" s="144" t="s">
        <v>212</v>
      </c>
      <c r="J64" s="118">
        <v>1</v>
      </c>
      <c r="K64" s="138" t="s">
        <v>579</v>
      </c>
      <c r="L64" s="91"/>
    </row>
    <row r="65" spans="1:12" s="13" customFormat="1" ht="139.5" customHeight="1">
      <c r="A65" s="115" t="s">
        <v>580</v>
      </c>
      <c r="B65" s="115" t="s">
        <v>572</v>
      </c>
      <c r="C65" s="116">
        <v>43922</v>
      </c>
      <c r="D65" s="138" t="s">
        <v>581</v>
      </c>
      <c r="E65" s="139">
        <v>8040005003383</v>
      </c>
      <c r="F65" s="140" t="s">
        <v>336</v>
      </c>
      <c r="G65" s="122" t="s">
        <v>373</v>
      </c>
      <c r="H65" s="141" t="s">
        <v>582</v>
      </c>
      <c r="I65" s="144" t="s">
        <v>212</v>
      </c>
      <c r="J65" s="118">
        <v>2</v>
      </c>
      <c r="K65" s="138" t="s">
        <v>583</v>
      </c>
      <c r="L65" s="91"/>
    </row>
    <row r="66" spans="1:12" s="13" customFormat="1" ht="139.5" customHeight="1">
      <c r="A66" s="115" t="s">
        <v>584</v>
      </c>
      <c r="B66" s="115" t="s">
        <v>572</v>
      </c>
      <c r="C66" s="116">
        <v>43922</v>
      </c>
      <c r="D66" s="138" t="s">
        <v>389</v>
      </c>
      <c r="E66" s="139">
        <v>6010001004217</v>
      </c>
      <c r="F66" s="140" t="s">
        <v>336</v>
      </c>
      <c r="G66" s="122" t="s">
        <v>373</v>
      </c>
      <c r="H66" s="141" t="s">
        <v>585</v>
      </c>
      <c r="I66" s="144" t="s">
        <v>212</v>
      </c>
      <c r="J66" s="118">
        <v>1</v>
      </c>
      <c r="K66" s="138" t="s">
        <v>586</v>
      </c>
      <c r="L66" s="91"/>
    </row>
    <row r="67" spans="1:12" s="13" customFormat="1" ht="139.5" customHeight="1">
      <c r="A67" s="115" t="s">
        <v>587</v>
      </c>
      <c r="B67" s="115" t="s">
        <v>572</v>
      </c>
      <c r="C67" s="116">
        <v>43922</v>
      </c>
      <c r="D67" s="138" t="s">
        <v>588</v>
      </c>
      <c r="E67" s="139">
        <v>2010401017945</v>
      </c>
      <c r="F67" s="140" t="s">
        <v>336</v>
      </c>
      <c r="G67" s="122" t="s">
        <v>373</v>
      </c>
      <c r="H67" s="141" t="s">
        <v>589</v>
      </c>
      <c r="I67" s="144" t="s">
        <v>212</v>
      </c>
      <c r="J67" s="118">
        <v>2</v>
      </c>
      <c r="K67" s="138" t="s">
        <v>590</v>
      </c>
      <c r="L67" s="91"/>
    </row>
    <row r="68" spans="1:12" s="13" customFormat="1" ht="139.5" customHeight="1">
      <c r="A68" s="115" t="s">
        <v>591</v>
      </c>
      <c r="B68" s="115" t="s">
        <v>409</v>
      </c>
      <c r="C68" s="116">
        <v>43923</v>
      </c>
      <c r="D68" s="138" t="s">
        <v>592</v>
      </c>
      <c r="E68" s="139">
        <v>9010001087242</v>
      </c>
      <c r="F68" s="140" t="s">
        <v>336</v>
      </c>
      <c r="G68" s="122">
        <v>185006399</v>
      </c>
      <c r="H68" s="141" t="s">
        <v>593</v>
      </c>
      <c r="I68" s="143">
        <v>0.982</v>
      </c>
      <c r="J68" s="118">
        <v>3</v>
      </c>
      <c r="K68" s="138" t="s">
        <v>594</v>
      </c>
      <c r="L68" s="91"/>
    </row>
    <row r="69" spans="1:12" s="13" customFormat="1" ht="139.5" customHeight="1">
      <c r="A69" s="115" t="s">
        <v>595</v>
      </c>
      <c r="B69" s="115" t="s">
        <v>409</v>
      </c>
      <c r="C69" s="116">
        <v>43924</v>
      </c>
      <c r="D69" s="138" t="s">
        <v>596</v>
      </c>
      <c r="E69" s="139">
        <v>6020001015980</v>
      </c>
      <c r="F69" s="140" t="s">
        <v>336</v>
      </c>
      <c r="G69" s="122" t="s">
        <v>373</v>
      </c>
      <c r="H69" s="141" t="s">
        <v>597</v>
      </c>
      <c r="I69" s="144" t="s">
        <v>212</v>
      </c>
      <c r="J69" s="118">
        <v>3</v>
      </c>
      <c r="K69" s="138" t="s">
        <v>598</v>
      </c>
      <c r="L69" s="91"/>
    </row>
    <row r="70" spans="1:12" s="13" customFormat="1" ht="139.5" customHeight="1">
      <c r="A70" s="115" t="s">
        <v>599</v>
      </c>
      <c r="B70" s="115" t="s">
        <v>409</v>
      </c>
      <c r="C70" s="116">
        <v>43930</v>
      </c>
      <c r="D70" s="138" t="s">
        <v>592</v>
      </c>
      <c r="E70" s="139">
        <v>9010001087242</v>
      </c>
      <c r="F70" s="140" t="s">
        <v>336</v>
      </c>
      <c r="G70" s="122">
        <v>75010822</v>
      </c>
      <c r="H70" s="141">
        <v>74781960</v>
      </c>
      <c r="I70" s="143">
        <v>0.996</v>
      </c>
      <c r="J70" s="118">
        <v>1</v>
      </c>
      <c r="K70" s="138"/>
      <c r="L70" s="91"/>
    </row>
    <row r="71" spans="1:12" s="13" customFormat="1" ht="139.5" customHeight="1">
      <c r="A71" s="115" t="s">
        <v>600</v>
      </c>
      <c r="B71" s="115" t="s">
        <v>601</v>
      </c>
      <c r="C71" s="116">
        <v>43934</v>
      </c>
      <c r="D71" s="138" t="s">
        <v>558</v>
      </c>
      <c r="E71" s="139">
        <v>9010601021385</v>
      </c>
      <c r="F71" s="140" t="s">
        <v>336</v>
      </c>
      <c r="G71" s="122">
        <v>48166360</v>
      </c>
      <c r="H71" s="141">
        <v>17949800</v>
      </c>
      <c r="I71" s="143">
        <v>0.372</v>
      </c>
      <c r="J71" s="118">
        <v>2</v>
      </c>
      <c r="K71" s="138"/>
      <c r="L71" s="91"/>
    </row>
    <row r="72" spans="1:12" s="13" customFormat="1" ht="139.5" customHeight="1">
      <c r="A72" s="115" t="s">
        <v>602</v>
      </c>
      <c r="B72" s="115" t="s">
        <v>601</v>
      </c>
      <c r="C72" s="116">
        <v>43934</v>
      </c>
      <c r="D72" s="138" t="s">
        <v>603</v>
      </c>
      <c r="E72" s="139">
        <v>6220001011877</v>
      </c>
      <c r="F72" s="140" t="s">
        <v>336</v>
      </c>
      <c r="G72" s="122">
        <v>3896576</v>
      </c>
      <c r="H72" s="141">
        <v>3794508</v>
      </c>
      <c r="I72" s="143">
        <v>0.973</v>
      </c>
      <c r="J72" s="118">
        <v>3</v>
      </c>
      <c r="K72" s="138"/>
      <c r="L72" s="91"/>
    </row>
    <row r="73" spans="1:12" s="13" customFormat="1" ht="139.5" customHeight="1">
      <c r="A73" s="115" t="s">
        <v>604</v>
      </c>
      <c r="B73" s="115" t="s">
        <v>409</v>
      </c>
      <c r="C73" s="116">
        <v>43937</v>
      </c>
      <c r="D73" s="138" t="s">
        <v>605</v>
      </c>
      <c r="E73" s="139">
        <v>8012301001726</v>
      </c>
      <c r="F73" s="140" t="s">
        <v>336</v>
      </c>
      <c r="G73" s="122">
        <v>14863651</v>
      </c>
      <c r="H73" s="141">
        <v>14280970</v>
      </c>
      <c r="I73" s="143">
        <v>0.96</v>
      </c>
      <c r="J73" s="118">
        <v>3</v>
      </c>
      <c r="K73" s="138"/>
      <c r="L73" s="91"/>
    </row>
    <row r="74" spans="1:12" s="13" customFormat="1" ht="139.5" customHeight="1">
      <c r="A74" s="115" t="s">
        <v>606</v>
      </c>
      <c r="B74" s="115" t="s">
        <v>409</v>
      </c>
      <c r="C74" s="116">
        <v>43938</v>
      </c>
      <c r="D74" s="138" t="s">
        <v>607</v>
      </c>
      <c r="E74" s="139">
        <v>6010001030403</v>
      </c>
      <c r="F74" s="140" t="s">
        <v>608</v>
      </c>
      <c r="G74" s="122" t="s">
        <v>373</v>
      </c>
      <c r="H74" s="141">
        <v>171600000</v>
      </c>
      <c r="I74" s="144" t="s">
        <v>212</v>
      </c>
      <c r="J74" s="118">
        <v>1</v>
      </c>
      <c r="K74" s="138"/>
      <c r="L74" s="91"/>
    </row>
    <row r="75" spans="1:12" s="13" customFormat="1" ht="139.5" customHeight="1">
      <c r="A75" s="115" t="s">
        <v>609</v>
      </c>
      <c r="B75" s="115" t="s">
        <v>409</v>
      </c>
      <c r="C75" s="116">
        <v>43938</v>
      </c>
      <c r="D75" s="138" t="s">
        <v>607</v>
      </c>
      <c r="E75" s="139">
        <v>6010001030403</v>
      </c>
      <c r="F75" s="140" t="s">
        <v>608</v>
      </c>
      <c r="G75" s="122" t="s">
        <v>373</v>
      </c>
      <c r="H75" s="141">
        <v>277200000</v>
      </c>
      <c r="I75" s="144" t="s">
        <v>212</v>
      </c>
      <c r="J75" s="118">
        <v>1</v>
      </c>
      <c r="K75" s="138"/>
      <c r="L75" s="91"/>
    </row>
    <row r="76" spans="1:12" s="13" customFormat="1" ht="139.5" customHeight="1">
      <c r="A76" s="115" t="s">
        <v>610</v>
      </c>
      <c r="B76" s="115" t="s">
        <v>409</v>
      </c>
      <c r="C76" s="116">
        <v>43941</v>
      </c>
      <c r="D76" s="138" t="s">
        <v>611</v>
      </c>
      <c r="E76" s="139">
        <v>9012301002748</v>
      </c>
      <c r="F76" s="140" t="s">
        <v>336</v>
      </c>
      <c r="G76" s="122">
        <v>8910000</v>
      </c>
      <c r="H76" s="141">
        <v>6930000</v>
      </c>
      <c r="I76" s="143">
        <v>0.777</v>
      </c>
      <c r="J76" s="118">
        <v>3</v>
      </c>
      <c r="K76" s="138"/>
      <c r="L76" s="91"/>
    </row>
    <row r="77" spans="1:12" s="13" customFormat="1" ht="139.5" customHeight="1">
      <c r="A77" s="115" t="s">
        <v>612</v>
      </c>
      <c r="B77" s="115" t="s">
        <v>409</v>
      </c>
      <c r="C77" s="116">
        <v>43943</v>
      </c>
      <c r="D77" s="138" t="s">
        <v>558</v>
      </c>
      <c r="E77" s="139">
        <v>9010601021385</v>
      </c>
      <c r="F77" s="140" t="s">
        <v>608</v>
      </c>
      <c r="G77" s="122">
        <v>2810981878</v>
      </c>
      <c r="H77" s="141">
        <v>2809477000</v>
      </c>
      <c r="I77" s="143">
        <v>0.999</v>
      </c>
      <c r="J77" s="118">
        <v>1</v>
      </c>
      <c r="K77" s="138"/>
      <c r="L77" s="91"/>
    </row>
    <row r="78" spans="1:12" s="13" customFormat="1" ht="139.5" customHeight="1">
      <c r="A78" s="115" t="s">
        <v>613</v>
      </c>
      <c r="B78" s="115" t="s">
        <v>409</v>
      </c>
      <c r="C78" s="116">
        <v>43943</v>
      </c>
      <c r="D78" s="138" t="s">
        <v>558</v>
      </c>
      <c r="E78" s="139">
        <v>9010601021385</v>
      </c>
      <c r="F78" s="140" t="s">
        <v>608</v>
      </c>
      <c r="G78" s="122">
        <v>5973326508</v>
      </c>
      <c r="H78" s="141">
        <v>5863666600</v>
      </c>
      <c r="I78" s="143">
        <v>0.981</v>
      </c>
      <c r="J78" s="118">
        <v>1</v>
      </c>
      <c r="K78" s="138"/>
      <c r="L78" s="91"/>
    </row>
    <row r="79" spans="1:12" s="13" customFormat="1" ht="139.5" customHeight="1">
      <c r="A79" s="115" t="s">
        <v>614</v>
      </c>
      <c r="B79" s="115" t="s">
        <v>457</v>
      </c>
      <c r="C79" s="116">
        <v>43943</v>
      </c>
      <c r="D79" s="138" t="s">
        <v>458</v>
      </c>
      <c r="E79" s="139">
        <v>4020001018845</v>
      </c>
      <c r="F79" s="140" t="s">
        <v>336</v>
      </c>
      <c r="G79" s="122" t="s">
        <v>615</v>
      </c>
      <c r="H79" s="141" t="s">
        <v>616</v>
      </c>
      <c r="I79" s="143" t="s">
        <v>617</v>
      </c>
      <c r="J79" s="118">
        <v>2</v>
      </c>
      <c r="K79" s="138" t="s">
        <v>618</v>
      </c>
      <c r="L79" s="91"/>
    </row>
    <row r="80" spans="1:12" s="13" customFormat="1" ht="139.5" customHeight="1">
      <c r="A80" s="115" t="s">
        <v>619</v>
      </c>
      <c r="B80" s="115" t="s">
        <v>409</v>
      </c>
      <c r="C80" s="116">
        <v>43962</v>
      </c>
      <c r="D80" s="138" t="s">
        <v>558</v>
      </c>
      <c r="E80" s="139">
        <v>9010601021385</v>
      </c>
      <c r="F80" s="140" t="s">
        <v>336</v>
      </c>
      <c r="G80" s="122" t="s">
        <v>373</v>
      </c>
      <c r="H80" s="141">
        <v>94312900</v>
      </c>
      <c r="I80" s="144" t="s">
        <v>212</v>
      </c>
      <c r="J80" s="118">
        <v>1</v>
      </c>
      <c r="K80" s="138"/>
      <c r="L80" s="91"/>
    </row>
    <row r="81" spans="1:12" s="13" customFormat="1" ht="139.5" customHeight="1">
      <c r="A81" s="115" t="s">
        <v>620</v>
      </c>
      <c r="B81" s="115" t="s">
        <v>409</v>
      </c>
      <c r="C81" s="116">
        <v>43963</v>
      </c>
      <c r="D81" s="138" t="s">
        <v>621</v>
      </c>
      <c r="E81" s="139">
        <v>2010001013865</v>
      </c>
      <c r="F81" s="140" t="s">
        <v>336</v>
      </c>
      <c r="G81" s="122">
        <v>7159900</v>
      </c>
      <c r="H81" s="141">
        <v>6346340</v>
      </c>
      <c r="I81" s="143">
        <v>0.886</v>
      </c>
      <c r="J81" s="118">
        <v>4</v>
      </c>
      <c r="K81" s="138"/>
      <c r="L81" s="91"/>
    </row>
    <row r="82" spans="1:12" s="13" customFormat="1" ht="139.5" customHeight="1">
      <c r="A82" s="115" t="s">
        <v>622</v>
      </c>
      <c r="B82" s="115" t="s">
        <v>409</v>
      </c>
      <c r="C82" s="116">
        <v>43969</v>
      </c>
      <c r="D82" s="138" t="s">
        <v>623</v>
      </c>
      <c r="E82" s="139">
        <v>1010001045703</v>
      </c>
      <c r="F82" s="140" t="s">
        <v>336</v>
      </c>
      <c r="G82" s="122">
        <v>35091992</v>
      </c>
      <c r="H82" s="141">
        <v>34390488</v>
      </c>
      <c r="I82" s="143">
        <v>0.98</v>
      </c>
      <c r="J82" s="118">
        <v>5</v>
      </c>
      <c r="K82" s="138"/>
      <c r="L82" s="91"/>
    </row>
    <row r="83" spans="1:12" s="13" customFormat="1" ht="139.5" customHeight="1">
      <c r="A83" s="115" t="s">
        <v>624</v>
      </c>
      <c r="B83" s="115" t="s">
        <v>457</v>
      </c>
      <c r="C83" s="116">
        <v>43976</v>
      </c>
      <c r="D83" s="138" t="s">
        <v>625</v>
      </c>
      <c r="E83" s="139">
        <v>7120001042411</v>
      </c>
      <c r="F83" s="140" t="s">
        <v>336</v>
      </c>
      <c r="G83" s="122" t="s">
        <v>626</v>
      </c>
      <c r="H83" s="141">
        <v>2226075</v>
      </c>
      <c r="I83" s="144" t="s">
        <v>212</v>
      </c>
      <c r="J83" s="118">
        <v>3</v>
      </c>
      <c r="K83" s="138" t="s">
        <v>627</v>
      </c>
      <c r="L83" s="91"/>
    </row>
    <row r="84" spans="1:12" s="13" customFormat="1" ht="139.5" customHeight="1">
      <c r="A84" s="115" t="s">
        <v>628</v>
      </c>
      <c r="B84" s="115" t="s">
        <v>409</v>
      </c>
      <c r="C84" s="116">
        <v>43979</v>
      </c>
      <c r="D84" s="138" t="s">
        <v>629</v>
      </c>
      <c r="E84" s="139">
        <v>1010701008901</v>
      </c>
      <c r="F84" s="140" t="s">
        <v>336</v>
      </c>
      <c r="G84" s="122" t="s">
        <v>626</v>
      </c>
      <c r="H84" s="141">
        <v>3685000</v>
      </c>
      <c r="I84" s="144" t="s">
        <v>212</v>
      </c>
      <c r="J84" s="118">
        <v>1</v>
      </c>
      <c r="K84" s="138"/>
      <c r="L84" s="91"/>
    </row>
    <row r="85" spans="1:12" s="13" customFormat="1" ht="139.5" customHeight="1">
      <c r="A85" s="115" t="s">
        <v>630</v>
      </c>
      <c r="B85" s="115" t="s">
        <v>409</v>
      </c>
      <c r="C85" s="116">
        <v>43980</v>
      </c>
      <c r="D85" s="138" t="s">
        <v>631</v>
      </c>
      <c r="E85" s="139" t="s">
        <v>632</v>
      </c>
      <c r="F85" s="140" t="s">
        <v>336</v>
      </c>
      <c r="G85" s="122" t="s">
        <v>626</v>
      </c>
      <c r="H85" s="141">
        <v>542432000</v>
      </c>
      <c r="I85" s="144" t="s">
        <v>212</v>
      </c>
      <c r="J85" s="118">
        <v>1</v>
      </c>
      <c r="K85" s="138"/>
      <c r="L85" s="91"/>
    </row>
    <row r="86" spans="1:12" s="13" customFormat="1" ht="139.5" customHeight="1">
      <c r="A86" s="115" t="s">
        <v>633</v>
      </c>
      <c r="B86" s="115" t="s">
        <v>409</v>
      </c>
      <c r="C86" s="116">
        <v>43983</v>
      </c>
      <c r="D86" s="138" t="s">
        <v>634</v>
      </c>
      <c r="E86" s="139">
        <v>7010401022916</v>
      </c>
      <c r="F86" s="140" t="s">
        <v>608</v>
      </c>
      <c r="G86" s="122">
        <v>2317015800</v>
      </c>
      <c r="H86" s="141">
        <v>2310000000</v>
      </c>
      <c r="I86" s="143">
        <v>0.996</v>
      </c>
      <c r="J86" s="118">
        <v>1</v>
      </c>
      <c r="K86" s="138"/>
      <c r="L86" s="91"/>
    </row>
    <row r="87" spans="1:12" s="13" customFormat="1" ht="139.5" customHeight="1">
      <c r="A87" s="115" t="s">
        <v>635</v>
      </c>
      <c r="B87" s="115" t="s">
        <v>409</v>
      </c>
      <c r="C87" s="116">
        <v>43987</v>
      </c>
      <c r="D87" s="138" t="s">
        <v>636</v>
      </c>
      <c r="E87" s="139">
        <v>9010001087242</v>
      </c>
      <c r="F87" s="140" t="s">
        <v>336</v>
      </c>
      <c r="G87" s="122">
        <v>68978635</v>
      </c>
      <c r="H87" s="141">
        <v>45100000</v>
      </c>
      <c r="I87" s="143">
        <v>0.653</v>
      </c>
      <c r="J87" s="118">
        <v>3</v>
      </c>
      <c r="K87" s="138"/>
      <c r="L87" s="91"/>
    </row>
    <row r="88" spans="1:12" s="13" customFormat="1" ht="139.5" customHeight="1">
      <c r="A88" s="115" t="s">
        <v>637</v>
      </c>
      <c r="B88" s="115" t="s">
        <v>367</v>
      </c>
      <c r="C88" s="116">
        <v>43997</v>
      </c>
      <c r="D88" s="138" t="s">
        <v>638</v>
      </c>
      <c r="E88" s="139">
        <v>8021001005383</v>
      </c>
      <c r="F88" s="140" t="s">
        <v>336</v>
      </c>
      <c r="G88" s="122" t="s">
        <v>373</v>
      </c>
      <c r="H88" s="141">
        <v>3520000</v>
      </c>
      <c r="I88" s="144" t="s">
        <v>212</v>
      </c>
      <c r="J88" s="118">
        <v>2</v>
      </c>
      <c r="K88" s="138"/>
      <c r="L88" s="91"/>
    </row>
    <row r="89" spans="1:12" s="13" customFormat="1" ht="139.5" customHeight="1">
      <c r="A89" s="115" t="s">
        <v>639</v>
      </c>
      <c r="B89" s="115" t="s">
        <v>640</v>
      </c>
      <c r="C89" s="116">
        <v>43999</v>
      </c>
      <c r="D89" s="138" t="s">
        <v>641</v>
      </c>
      <c r="E89" s="139">
        <v>3020001020042</v>
      </c>
      <c r="F89" s="140" t="s">
        <v>336</v>
      </c>
      <c r="G89" s="122" t="s">
        <v>642</v>
      </c>
      <c r="H89" s="141" t="s">
        <v>643</v>
      </c>
      <c r="I89" s="143" t="s">
        <v>644</v>
      </c>
      <c r="J89" s="118">
        <v>2</v>
      </c>
      <c r="K89" s="138"/>
      <c r="L89" s="91"/>
    </row>
    <row r="90" spans="1:12" s="13" customFormat="1" ht="139.5" customHeight="1">
      <c r="A90" s="115" t="s">
        <v>645</v>
      </c>
      <c r="B90" s="115" t="s">
        <v>646</v>
      </c>
      <c r="C90" s="116">
        <v>43999</v>
      </c>
      <c r="D90" s="138" t="s">
        <v>647</v>
      </c>
      <c r="E90" s="139">
        <v>7010801002344</v>
      </c>
      <c r="F90" s="140" t="s">
        <v>336</v>
      </c>
      <c r="G90" s="122">
        <v>5328706</v>
      </c>
      <c r="H90" s="141">
        <v>5143600</v>
      </c>
      <c r="I90" s="143">
        <v>0.965</v>
      </c>
      <c r="J90" s="118">
        <v>2</v>
      </c>
      <c r="K90" s="138"/>
      <c r="L90" s="91"/>
    </row>
    <row r="91" spans="1:12" s="13" customFormat="1" ht="139.5" customHeight="1">
      <c r="A91" s="115" t="s">
        <v>648</v>
      </c>
      <c r="B91" s="115" t="s">
        <v>649</v>
      </c>
      <c r="C91" s="116">
        <v>44005</v>
      </c>
      <c r="D91" s="67" t="s">
        <v>650</v>
      </c>
      <c r="E91" s="145">
        <v>7130001030118</v>
      </c>
      <c r="F91" s="146" t="s">
        <v>336</v>
      </c>
      <c r="G91" s="122" t="s">
        <v>651</v>
      </c>
      <c r="H91" s="147" t="str">
        <f>"@8,552.5円"</f>
        <v>@8,552.5円</v>
      </c>
      <c r="I91" s="148" t="s">
        <v>212</v>
      </c>
      <c r="J91" s="123" t="s">
        <v>212</v>
      </c>
      <c r="K91" s="67" t="s">
        <v>652</v>
      </c>
      <c r="L91" s="91"/>
    </row>
    <row r="92" spans="1:12" s="13" customFormat="1" ht="139.5" customHeight="1">
      <c r="A92" s="115" t="s">
        <v>653</v>
      </c>
      <c r="B92" s="115" t="s">
        <v>646</v>
      </c>
      <c r="C92" s="116">
        <v>44006</v>
      </c>
      <c r="D92" s="138" t="s">
        <v>654</v>
      </c>
      <c r="E92" s="139">
        <v>7010605000585</v>
      </c>
      <c r="F92" s="140" t="s">
        <v>336</v>
      </c>
      <c r="G92" s="122">
        <v>3521609</v>
      </c>
      <c r="H92" s="141" t="s">
        <v>655</v>
      </c>
      <c r="I92" s="143">
        <v>0.937</v>
      </c>
      <c r="J92" s="118">
        <v>1</v>
      </c>
      <c r="K92" s="138"/>
      <c r="L92" s="91"/>
    </row>
    <row r="93" spans="1:12" s="13" customFormat="1" ht="139.5" customHeight="1">
      <c r="A93" s="115" t="s">
        <v>656</v>
      </c>
      <c r="B93" s="115" t="s">
        <v>409</v>
      </c>
      <c r="C93" s="116">
        <v>44006</v>
      </c>
      <c r="D93" s="138" t="s">
        <v>657</v>
      </c>
      <c r="E93" s="139">
        <v>3010401035434</v>
      </c>
      <c r="F93" s="140" t="s">
        <v>336</v>
      </c>
      <c r="G93" s="122" t="s">
        <v>373</v>
      </c>
      <c r="H93" s="141">
        <v>169502939</v>
      </c>
      <c r="I93" s="144" t="s">
        <v>212</v>
      </c>
      <c r="J93" s="118">
        <v>1</v>
      </c>
      <c r="K93" s="138"/>
      <c r="L93" s="91"/>
    </row>
    <row r="94" spans="1:12" s="13" customFormat="1" ht="139.5" customHeight="1">
      <c r="A94" s="115" t="s">
        <v>658</v>
      </c>
      <c r="B94" s="115" t="s">
        <v>409</v>
      </c>
      <c r="C94" s="116">
        <v>44006</v>
      </c>
      <c r="D94" s="138" t="s">
        <v>657</v>
      </c>
      <c r="E94" s="139">
        <v>3010401035434</v>
      </c>
      <c r="F94" s="140" t="s">
        <v>608</v>
      </c>
      <c r="G94" s="122" t="s">
        <v>373</v>
      </c>
      <c r="H94" s="141">
        <v>101845878</v>
      </c>
      <c r="I94" s="144" t="s">
        <v>212</v>
      </c>
      <c r="J94" s="118">
        <v>1</v>
      </c>
      <c r="K94" s="138"/>
      <c r="L94" s="91"/>
    </row>
    <row r="95" spans="1:12" s="13" customFormat="1" ht="139.5" customHeight="1">
      <c r="A95" s="115" t="s">
        <v>659</v>
      </c>
      <c r="B95" s="115" t="s">
        <v>409</v>
      </c>
      <c r="C95" s="116">
        <v>44008</v>
      </c>
      <c r="D95" s="138" t="s">
        <v>660</v>
      </c>
      <c r="E95" s="139">
        <v>3010401009875</v>
      </c>
      <c r="F95" s="140" t="s">
        <v>336</v>
      </c>
      <c r="G95" s="122">
        <v>2205178</v>
      </c>
      <c r="H95" s="141">
        <v>1909017</v>
      </c>
      <c r="I95" s="143">
        <v>0.865</v>
      </c>
      <c r="J95" s="118">
        <v>2</v>
      </c>
      <c r="K95" s="138"/>
      <c r="L95" s="91"/>
    </row>
    <row r="96" spans="1:12" s="13" customFormat="1" ht="139.5" customHeight="1">
      <c r="A96" s="115" t="s">
        <v>661</v>
      </c>
      <c r="B96" s="115" t="s">
        <v>409</v>
      </c>
      <c r="C96" s="116">
        <v>44011</v>
      </c>
      <c r="D96" s="138" t="s">
        <v>662</v>
      </c>
      <c r="E96" s="139">
        <v>1010001087332</v>
      </c>
      <c r="F96" s="140" t="s">
        <v>336</v>
      </c>
      <c r="G96" s="122">
        <v>54908312</v>
      </c>
      <c r="H96" s="141">
        <v>41433700</v>
      </c>
      <c r="I96" s="143">
        <v>0.754</v>
      </c>
      <c r="J96" s="118">
        <v>4</v>
      </c>
      <c r="K96" s="138"/>
      <c r="L96" s="91"/>
    </row>
    <row r="97" spans="1:12" s="13" customFormat="1" ht="139.5" customHeight="1">
      <c r="A97" s="115" t="s">
        <v>663</v>
      </c>
      <c r="B97" s="115" t="s">
        <v>409</v>
      </c>
      <c r="C97" s="116">
        <v>44011</v>
      </c>
      <c r="D97" s="138" t="s">
        <v>662</v>
      </c>
      <c r="E97" s="139">
        <v>1010001087332</v>
      </c>
      <c r="F97" s="140" t="s">
        <v>336</v>
      </c>
      <c r="G97" s="122">
        <v>252243734</v>
      </c>
      <c r="H97" s="141">
        <v>196416000</v>
      </c>
      <c r="I97" s="143">
        <v>0.778</v>
      </c>
      <c r="J97" s="118">
        <v>3</v>
      </c>
      <c r="K97" s="138"/>
      <c r="L97" s="91"/>
    </row>
    <row r="98" spans="1:12" s="13" customFormat="1" ht="139.5" customHeight="1">
      <c r="A98" s="115"/>
      <c r="B98" s="115"/>
      <c r="C98" s="116"/>
      <c r="D98" s="138"/>
      <c r="E98" s="139"/>
      <c r="F98" s="149"/>
      <c r="G98" s="122"/>
      <c r="H98" s="141"/>
      <c r="I98" s="143"/>
      <c r="J98" s="118"/>
      <c r="K98" s="138"/>
      <c r="L98" s="91"/>
    </row>
    <row r="99" spans="1:12" s="13" customFormat="1" ht="139.5" customHeight="1">
      <c r="A99" s="150"/>
      <c r="B99" s="150"/>
      <c r="C99" s="151"/>
      <c r="D99" s="150"/>
      <c r="E99" s="152"/>
      <c r="F99" s="153"/>
      <c r="G99" s="154"/>
      <c r="H99" s="155"/>
      <c r="I99" s="120"/>
      <c r="J99" s="118"/>
      <c r="K99" s="156"/>
      <c r="L99" s="91"/>
    </row>
    <row r="101" spans="1:11" ht="13.5">
      <c r="A101" s="253" t="s">
        <v>12</v>
      </c>
      <c r="B101" s="253"/>
      <c r="C101" s="253"/>
      <c r="D101" s="253"/>
      <c r="E101" s="253"/>
      <c r="F101" s="253"/>
      <c r="G101" s="253"/>
      <c r="H101" s="253"/>
      <c r="I101" s="253"/>
      <c r="J101" s="253"/>
      <c r="K101" s="253"/>
    </row>
    <row r="102" spans="1:11" ht="13.5">
      <c r="A102" s="35" t="s">
        <v>11</v>
      </c>
      <c r="B102" s="109"/>
      <c r="D102" s="35"/>
      <c r="E102" s="35"/>
      <c r="F102" s="35"/>
      <c r="G102" s="109"/>
      <c r="H102" s="35"/>
      <c r="I102" s="35"/>
      <c r="K102" s="35"/>
    </row>
  </sheetData>
  <sheetProtection/>
  <autoFilter ref="A5:K99">
    <sortState ref="A6:K102">
      <sortCondition sortBy="value" ref="C6:C102"/>
    </sortState>
  </autoFilter>
  <mergeCells count="3">
    <mergeCell ref="A2:K2"/>
    <mergeCell ref="F4:K4"/>
    <mergeCell ref="A101:K101"/>
  </mergeCells>
  <conditionalFormatting sqref="B6:B98">
    <cfRule type="expression" priority="1" dxfId="0">
      <formula>AND(COUNTIF($Y6,"*分担契約*"),NOT(COUNTIF($D6,"*ほか*")))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M100"/>
  <sheetViews>
    <sheetView view="pageBreakPreview" zoomScaleSheetLayoutView="100" zoomScalePageLayoutView="0" workbookViewId="0" topLeftCell="A1">
      <pane xSplit="1" ySplit="5" topLeftCell="C6" activePane="bottomRight" state="frozen"/>
      <selection pane="topLeft" activeCell="A1" sqref="A1"/>
      <selection pane="topRight" activeCell="B1" sqref="B1"/>
      <selection pane="bottomLeft" activeCell="A6" sqref="A6"/>
      <selection pane="bottomRight" activeCell="H8" sqref="H8"/>
    </sheetView>
  </sheetViews>
  <sheetFormatPr defaultColWidth="9.00390625" defaultRowHeight="13.5"/>
  <cols>
    <col min="1" max="1" width="39.125" style="12" customWidth="1"/>
    <col min="2" max="2" width="27.125" style="106" customWidth="1"/>
    <col min="3" max="3" width="19.125" style="12" customWidth="1"/>
    <col min="4" max="4" width="26.375" style="12" customWidth="1"/>
    <col min="5" max="5" width="18.625" style="12" customWidth="1"/>
    <col min="6" max="6" width="32.125" style="12" customWidth="1"/>
    <col min="7" max="7" width="15.375" style="106" customWidth="1"/>
    <col min="8" max="8" width="16.375" style="106" customWidth="1"/>
    <col min="9" max="9" width="7.625" style="41" customWidth="1"/>
    <col min="10" max="10" width="7.625" style="12" customWidth="1"/>
    <col min="11" max="11" width="9.625" style="12" customWidth="1"/>
    <col min="12" max="12" width="22.625" style="12" customWidth="1"/>
    <col min="13" max="16384" width="9.00390625" style="12" customWidth="1"/>
  </cols>
  <sheetData>
    <row r="1" ht="13.5">
      <c r="A1" s="11" t="s">
        <v>28</v>
      </c>
    </row>
    <row r="2" spans="1:12" ht="13.5">
      <c r="A2" s="240" t="s">
        <v>29</v>
      </c>
      <c r="B2" s="240"/>
      <c r="C2" s="240"/>
      <c r="D2" s="240"/>
      <c r="E2" s="240"/>
      <c r="F2" s="240"/>
      <c r="G2" s="240"/>
      <c r="H2" s="240"/>
      <c r="I2" s="240"/>
      <c r="J2" s="240"/>
      <c r="K2" s="240"/>
      <c r="L2" s="240"/>
    </row>
    <row r="4" spans="1:12" ht="21" customHeight="1">
      <c r="A4" s="11" t="str">
        <f>'[10]東京別記様式 4（競争入札（物品役務等））'!A4</f>
        <v>（部局名：東京税関）</v>
      </c>
      <c r="B4" s="22"/>
      <c r="C4" s="92"/>
      <c r="D4" s="92"/>
      <c r="E4" s="92"/>
      <c r="F4" s="254" t="str">
        <f>'[10]東京別記様式 4（競争入札（物品役務等））'!F4:K4</f>
        <v>（審議対象期間　2020年4月1日～2020年6月30日）</v>
      </c>
      <c r="G4" s="254"/>
      <c r="H4" s="254"/>
      <c r="I4" s="254"/>
      <c r="J4" s="254"/>
      <c r="K4" s="254"/>
      <c r="L4" s="254"/>
    </row>
    <row r="5" spans="1:13" s="13" customFormat="1" ht="24">
      <c r="A5" s="57" t="s">
        <v>5</v>
      </c>
      <c r="B5" s="57" t="s">
        <v>1</v>
      </c>
      <c r="C5" s="57" t="s">
        <v>4</v>
      </c>
      <c r="D5" s="57" t="s">
        <v>6</v>
      </c>
      <c r="E5" s="57" t="s">
        <v>62</v>
      </c>
      <c r="F5" s="57" t="s">
        <v>30</v>
      </c>
      <c r="G5" s="57" t="s">
        <v>7</v>
      </c>
      <c r="H5" s="57" t="s">
        <v>2</v>
      </c>
      <c r="I5" s="64" t="s">
        <v>8</v>
      </c>
      <c r="J5" s="57" t="s">
        <v>56</v>
      </c>
      <c r="K5" s="57" t="s">
        <v>31</v>
      </c>
      <c r="L5" s="57" t="s">
        <v>3</v>
      </c>
      <c r="M5" s="157"/>
    </row>
    <row r="6" spans="1:13" s="169" customFormat="1" ht="99.75" customHeight="1">
      <c r="A6" s="158" t="s">
        <v>664</v>
      </c>
      <c r="B6" s="159" t="s">
        <v>665</v>
      </c>
      <c r="C6" s="151">
        <v>43922</v>
      </c>
      <c r="D6" s="158" t="s">
        <v>666</v>
      </c>
      <c r="E6" s="160">
        <v>6010801020727</v>
      </c>
      <c r="F6" s="161" t="s">
        <v>667</v>
      </c>
      <c r="G6" s="162" t="s">
        <v>668</v>
      </c>
      <c r="H6" s="163" t="s">
        <v>669</v>
      </c>
      <c r="I6" s="164" t="s">
        <v>670</v>
      </c>
      <c r="J6" s="165" t="s">
        <v>233</v>
      </c>
      <c r="K6" s="166" t="s">
        <v>233</v>
      </c>
      <c r="L6" s="167" t="s">
        <v>671</v>
      </c>
      <c r="M6" s="168"/>
    </row>
    <row r="7" spans="1:13" s="169" customFormat="1" ht="99.75" customHeight="1">
      <c r="A7" s="158" t="s">
        <v>672</v>
      </c>
      <c r="B7" s="159" t="s">
        <v>673</v>
      </c>
      <c r="C7" s="151">
        <v>43922</v>
      </c>
      <c r="D7" s="158" t="s">
        <v>674</v>
      </c>
      <c r="E7" s="160">
        <v>5010801020752</v>
      </c>
      <c r="F7" s="161" t="s">
        <v>667</v>
      </c>
      <c r="G7" s="162" t="s">
        <v>675</v>
      </c>
      <c r="H7" s="163" t="s">
        <v>676</v>
      </c>
      <c r="I7" s="164" t="s">
        <v>670</v>
      </c>
      <c r="J7" s="165" t="s">
        <v>233</v>
      </c>
      <c r="K7" s="166" t="s">
        <v>233</v>
      </c>
      <c r="L7" s="167" t="s">
        <v>677</v>
      </c>
      <c r="M7" s="168"/>
    </row>
    <row r="8" spans="1:13" s="169" customFormat="1" ht="99.75" customHeight="1">
      <c r="A8" s="158" t="s">
        <v>678</v>
      </c>
      <c r="B8" s="159" t="s">
        <v>673</v>
      </c>
      <c r="C8" s="151">
        <v>43922</v>
      </c>
      <c r="D8" s="158" t="s">
        <v>679</v>
      </c>
      <c r="E8" s="160">
        <v>7010801014496</v>
      </c>
      <c r="F8" s="161" t="s">
        <v>667</v>
      </c>
      <c r="G8" s="162" t="s">
        <v>680</v>
      </c>
      <c r="H8" s="163" t="s">
        <v>681</v>
      </c>
      <c r="I8" s="164" t="s">
        <v>670</v>
      </c>
      <c r="J8" s="165" t="s">
        <v>233</v>
      </c>
      <c r="K8" s="166" t="s">
        <v>233</v>
      </c>
      <c r="L8" s="167" t="s">
        <v>682</v>
      </c>
      <c r="M8" s="168"/>
    </row>
    <row r="9" spans="1:13" s="169" customFormat="1" ht="99.75" customHeight="1">
      <c r="A9" s="158" t="s">
        <v>683</v>
      </c>
      <c r="B9" s="159" t="s">
        <v>673</v>
      </c>
      <c r="C9" s="151">
        <v>43922</v>
      </c>
      <c r="D9" s="158" t="s">
        <v>684</v>
      </c>
      <c r="E9" s="160">
        <v>8010801003218</v>
      </c>
      <c r="F9" s="161" t="s">
        <v>667</v>
      </c>
      <c r="G9" s="162" t="s">
        <v>685</v>
      </c>
      <c r="H9" s="163" t="s">
        <v>686</v>
      </c>
      <c r="I9" s="164" t="s">
        <v>670</v>
      </c>
      <c r="J9" s="165" t="s">
        <v>233</v>
      </c>
      <c r="K9" s="166" t="s">
        <v>233</v>
      </c>
      <c r="L9" s="167" t="s">
        <v>687</v>
      </c>
      <c r="M9" s="168"/>
    </row>
    <row r="10" spans="1:13" s="169" customFormat="1" ht="99.75" customHeight="1">
      <c r="A10" s="158" t="s">
        <v>688</v>
      </c>
      <c r="B10" s="159" t="s">
        <v>689</v>
      </c>
      <c r="C10" s="151">
        <v>43922</v>
      </c>
      <c r="D10" s="158" t="s">
        <v>690</v>
      </c>
      <c r="E10" s="160">
        <v>7010601023838</v>
      </c>
      <c r="F10" s="161" t="s">
        <v>691</v>
      </c>
      <c r="G10" s="162" t="s">
        <v>692</v>
      </c>
      <c r="H10" s="163" t="s">
        <v>693</v>
      </c>
      <c r="I10" s="164" t="s">
        <v>670</v>
      </c>
      <c r="J10" s="165" t="s">
        <v>233</v>
      </c>
      <c r="K10" s="166" t="s">
        <v>233</v>
      </c>
      <c r="L10" s="167" t="s">
        <v>694</v>
      </c>
      <c r="M10" s="168"/>
    </row>
    <row r="11" spans="1:13" s="169" customFormat="1" ht="99.75" customHeight="1">
      <c r="A11" s="158" t="s">
        <v>695</v>
      </c>
      <c r="B11" s="159" t="s">
        <v>673</v>
      </c>
      <c r="C11" s="151">
        <v>43922</v>
      </c>
      <c r="D11" s="158" t="s">
        <v>696</v>
      </c>
      <c r="E11" s="160">
        <v>1110001003717</v>
      </c>
      <c r="F11" s="161" t="s">
        <v>697</v>
      </c>
      <c r="G11" s="162" t="s">
        <v>698</v>
      </c>
      <c r="H11" s="163" t="s">
        <v>693</v>
      </c>
      <c r="I11" s="164" t="s">
        <v>670</v>
      </c>
      <c r="J11" s="165" t="s">
        <v>233</v>
      </c>
      <c r="K11" s="166" t="s">
        <v>233</v>
      </c>
      <c r="L11" s="167" t="s">
        <v>699</v>
      </c>
      <c r="M11" s="168"/>
    </row>
    <row r="12" spans="1:13" s="169" customFormat="1" ht="99.75" customHeight="1">
      <c r="A12" s="158" t="s">
        <v>700</v>
      </c>
      <c r="B12" s="159" t="s">
        <v>388</v>
      </c>
      <c r="C12" s="151">
        <v>43922</v>
      </c>
      <c r="D12" s="158" t="s">
        <v>701</v>
      </c>
      <c r="E12" s="160">
        <v>6010405003434</v>
      </c>
      <c r="F12" s="161" t="s">
        <v>702</v>
      </c>
      <c r="G12" s="162">
        <v>73077069</v>
      </c>
      <c r="H12" s="163" t="s">
        <v>703</v>
      </c>
      <c r="I12" s="164">
        <v>1</v>
      </c>
      <c r="J12" s="165" t="s">
        <v>233</v>
      </c>
      <c r="K12" s="166" t="s">
        <v>233</v>
      </c>
      <c r="L12" s="167" t="s">
        <v>704</v>
      </c>
      <c r="M12" s="168"/>
    </row>
    <row r="13" spans="1:13" s="169" customFormat="1" ht="99.75" customHeight="1">
      <c r="A13" s="158" t="s">
        <v>705</v>
      </c>
      <c r="B13" s="159" t="s">
        <v>388</v>
      </c>
      <c r="C13" s="151">
        <v>43922</v>
      </c>
      <c r="D13" s="158" t="s">
        <v>706</v>
      </c>
      <c r="E13" s="160">
        <v>7013305000491</v>
      </c>
      <c r="F13" s="161" t="s">
        <v>707</v>
      </c>
      <c r="G13" s="162">
        <v>1110678</v>
      </c>
      <c r="H13" s="163" t="s">
        <v>708</v>
      </c>
      <c r="I13" s="164">
        <v>1</v>
      </c>
      <c r="J13" s="165">
        <v>6</v>
      </c>
      <c r="K13" s="166" t="s">
        <v>233</v>
      </c>
      <c r="L13" s="167" t="s">
        <v>709</v>
      </c>
      <c r="M13" s="168"/>
    </row>
    <row r="14" spans="1:13" s="169" customFormat="1" ht="99.75" customHeight="1">
      <c r="A14" s="158" t="s">
        <v>710</v>
      </c>
      <c r="B14" s="159" t="s">
        <v>388</v>
      </c>
      <c r="C14" s="151">
        <v>43922</v>
      </c>
      <c r="D14" s="158" t="s">
        <v>711</v>
      </c>
      <c r="E14" s="160">
        <v>7010501032435</v>
      </c>
      <c r="F14" s="161" t="s">
        <v>707</v>
      </c>
      <c r="G14" s="162">
        <v>1110678</v>
      </c>
      <c r="H14" s="163" t="s">
        <v>708</v>
      </c>
      <c r="I14" s="164">
        <v>1</v>
      </c>
      <c r="J14" s="165">
        <v>6</v>
      </c>
      <c r="K14" s="166" t="s">
        <v>233</v>
      </c>
      <c r="L14" s="167" t="s">
        <v>709</v>
      </c>
      <c r="M14" s="168"/>
    </row>
    <row r="15" spans="1:13" s="169" customFormat="1" ht="99.75" customHeight="1">
      <c r="A15" s="158" t="s">
        <v>710</v>
      </c>
      <c r="B15" s="159" t="s">
        <v>388</v>
      </c>
      <c r="C15" s="151">
        <v>43922</v>
      </c>
      <c r="D15" s="158" t="s">
        <v>712</v>
      </c>
      <c r="E15" s="160">
        <v>3011105004428</v>
      </c>
      <c r="F15" s="161" t="s">
        <v>707</v>
      </c>
      <c r="G15" s="162">
        <v>1110678</v>
      </c>
      <c r="H15" s="163" t="s">
        <v>708</v>
      </c>
      <c r="I15" s="164">
        <v>1</v>
      </c>
      <c r="J15" s="165">
        <v>6</v>
      </c>
      <c r="K15" s="166" t="s">
        <v>233</v>
      </c>
      <c r="L15" s="167" t="s">
        <v>709</v>
      </c>
      <c r="M15" s="168"/>
    </row>
    <row r="16" spans="1:13" s="169" customFormat="1" ht="99.75" customHeight="1">
      <c r="A16" s="158" t="s">
        <v>710</v>
      </c>
      <c r="B16" s="159" t="s">
        <v>388</v>
      </c>
      <c r="C16" s="151">
        <v>43922</v>
      </c>
      <c r="D16" s="158" t="s">
        <v>713</v>
      </c>
      <c r="E16" s="160">
        <v>7010001174018</v>
      </c>
      <c r="F16" s="161" t="s">
        <v>707</v>
      </c>
      <c r="G16" s="162">
        <v>1110678</v>
      </c>
      <c r="H16" s="163" t="s">
        <v>708</v>
      </c>
      <c r="I16" s="164">
        <v>1</v>
      </c>
      <c r="J16" s="165">
        <v>6</v>
      </c>
      <c r="K16" s="166" t="s">
        <v>233</v>
      </c>
      <c r="L16" s="167" t="s">
        <v>709</v>
      </c>
      <c r="M16" s="168"/>
    </row>
    <row r="17" spans="1:13" s="169" customFormat="1" ht="99.75" customHeight="1">
      <c r="A17" s="158" t="s">
        <v>710</v>
      </c>
      <c r="B17" s="159" t="s">
        <v>388</v>
      </c>
      <c r="C17" s="151">
        <v>43922</v>
      </c>
      <c r="D17" s="158" t="s">
        <v>714</v>
      </c>
      <c r="E17" s="160">
        <v>6011205000092</v>
      </c>
      <c r="F17" s="161" t="s">
        <v>707</v>
      </c>
      <c r="G17" s="162">
        <v>1110678</v>
      </c>
      <c r="H17" s="163" t="s">
        <v>708</v>
      </c>
      <c r="I17" s="164">
        <v>1</v>
      </c>
      <c r="J17" s="165">
        <v>6</v>
      </c>
      <c r="K17" s="166" t="s">
        <v>233</v>
      </c>
      <c r="L17" s="167" t="s">
        <v>709</v>
      </c>
      <c r="M17" s="168"/>
    </row>
    <row r="18" spans="1:13" s="31" customFormat="1" ht="99.75" customHeight="1">
      <c r="A18" s="161" t="s">
        <v>710</v>
      </c>
      <c r="B18" s="65" t="s">
        <v>388</v>
      </c>
      <c r="C18" s="170">
        <v>43922</v>
      </c>
      <c r="D18" s="171" t="s">
        <v>715</v>
      </c>
      <c r="E18" s="172">
        <v>5010005001475</v>
      </c>
      <c r="F18" s="171" t="s">
        <v>707</v>
      </c>
      <c r="G18" s="173">
        <v>1110678</v>
      </c>
      <c r="H18" s="174" t="s">
        <v>708</v>
      </c>
      <c r="I18" s="175">
        <v>1</v>
      </c>
      <c r="J18" s="176">
        <v>6</v>
      </c>
      <c r="K18" s="166" t="s">
        <v>233</v>
      </c>
      <c r="L18" s="177" t="s">
        <v>709</v>
      </c>
      <c r="M18" s="178"/>
    </row>
    <row r="19" spans="1:13" s="31" customFormat="1" ht="99.75" customHeight="1">
      <c r="A19" s="158" t="s">
        <v>716</v>
      </c>
      <c r="B19" s="121" t="s">
        <v>388</v>
      </c>
      <c r="C19" s="179">
        <v>43922</v>
      </c>
      <c r="D19" s="180" t="s">
        <v>717</v>
      </c>
      <c r="E19" s="181" t="s">
        <v>718</v>
      </c>
      <c r="F19" s="171" t="s">
        <v>324</v>
      </c>
      <c r="G19" s="174">
        <v>417312000</v>
      </c>
      <c r="H19" s="182">
        <v>417312000</v>
      </c>
      <c r="I19" s="183">
        <v>1</v>
      </c>
      <c r="J19" s="176">
        <v>1</v>
      </c>
      <c r="K19" s="166" t="s">
        <v>233</v>
      </c>
      <c r="L19" s="177"/>
      <c r="M19" s="178"/>
    </row>
    <row r="20" spans="1:13" s="31" customFormat="1" ht="118.5" customHeight="1">
      <c r="A20" s="158" t="s">
        <v>719</v>
      </c>
      <c r="B20" s="121" t="s">
        <v>409</v>
      </c>
      <c r="C20" s="170">
        <v>43922</v>
      </c>
      <c r="D20" s="180" t="s">
        <v>720</v>
      </c>
      <c r="E20" s="181">
        <v>6010001028100</v>
      </c>
      <c r="F20" s="171" t="s">
        <v>707</v>
      </c>
      <c r="G20" s="184">
        <v>3716064</v>
      </c>
      <c r="H20" s="185" t="s">
        <v>721</v>
      </c>
      <c r="I20" s="183">
        <v>1</v>
      </c>
      <c r="J20" s="176">
        <v>3</v>
      </c>
      <c r="K20" s="166" t="s">
        <v>233</v>
      </c>
      <c r="L20" s="177" t="s">
        <v>722</v>
      </c>
      <c r="M20" s="178"/>
    </row>
    <row r="21" spans="1:13" s="31" customFormat="1" ht="99.75" customHeight="1">
      <c r="A21" s="180" t="s">
        <v>719</v>
      </c>
      <c r="B21" s="121" t="s">
        <v>409</v>
      </c>
      <c r="C21" s="186">
        <v>43922</v>
      </c>
      <c r="D21" s="180" t="s">
        <v>723</v>
      </c>
      <c r="E21" s="181">
        <v>9040002061664</v>
      </c>
      <c r="F21" s="171" t="s">
        <v>707</v>
      </c>
      <c r="G21" s="184">
        <v>3716064</v>
      </c>
      <c r="H21" s="185" t="s">
        <v>721</v>
      </c>
      <c r="I21" s="183">
        <v>1</v>
      </c>
      <c r="J21" s="176">
        <v>3</v>
      </c>
      <c r="K21" s="166" t="s">
        <v>233</v>
      </c>
      <c r="L21" s="177" t="s">
        <v>722</v>
      </c>
      <c r="M21" s="178"/>
    </row>
    <row r="22" spans="1:13" s="31" customFormat="1" ht="99.75" customHeight="1">
      <c r="A22" s="180" t="s">
        <v>719</v>
      </c>
      <c r="B22" s="121" t="s">
        <v>409</v>
      </c>
      <c r="C22" s="186">
        <v>43922</v>
      </c>
      <c r="D22" s="180" t="s">
        <v>724</v>
      </c>
      <c r="E22" s="181">
        <v>4040001023034</v>
      </c>
      <c r="F22" s="171" t="s">
        <v>707</v>
      </c>
      <c r="G22" s="184">
        <v>3716064</v>
      </c>
      <c r="H22" s="185" t="s">
        <v>721</v>
      </c>
      <c r="I22" s="183">
        <v>1</v>
      </c>
      <c r="J22" s="176">
        <v>3</v>
      </c>
      <c r="K22" s="166" t="s">
        <v>233</v>
      </c>
      <c r="L22" s="177" t="s">
        <v>722</v>
      </c>
      <c r="M22" s="178"/>
    </row>
    <row r="23" spans="1:13" s="31" customFormat="1" ht="99.75" customHeight="1">
      <c r="A23" s="180" t="s">
        <v>725</v>
      </c>
      <c r="B23" s="121" t="s">
        <v>409</v>
      </c>
      <c r="C23" s="186">
        <v>43922</v>
      </c>
      <c r="D23" s="180" t="s">
        <v>726</v>
      </c>
      <c r="E23" s="181">
        <v>5010001134287</v>
      </c>
      <c r="F23" s="171" t="s">
        <v>324</v>
      </c>
      <c r="G23" s="184">
        <v>1274009</v>
      </c>
      <c r="H23" s="185" t="s">
        <v>727</v>
      </c>
      <c r="I23" s="183">
        <v>1</v>
      </c>
      <c r="J23" s="176">
        <v>1</v>
      </c>
      <c r="K23" s="166" t="s">
        <v>233</v>
      </c>
      <c r="L23" s="177" t="s">
        <v>728</v>
      </c>
      <c r="M23" s="178"/>
    </row>
    <row r="24" spans="1:13" s="31" customFormat="1" ht="99.75" customHeight="1">
      <c r="A24" s="180" t="s">
        <v>729</v>
      </c>
      <c r="B24" s="121" t="s">
        <v>409</v>
      </c>
      <c r="C24" s="186">
        <v>43922</v>
      </c>
      <c r="D24" s="180" t="s">
        <v>730</v>
      </c>
      <c r="E24" s="181">
        <v>9010001022174</v>
      </c>
      <c r="F24" s="171" t="s">
        <v>324</v>
      </c>
      <c r="G24" s="184">
        <v>2197800</v>
      </c>
      <c r="H24" s="185">
        <v>2197800</v>
      </c>
      <c r="I24" s="183">
        <v>1</v>
      </c>
      <c r="J24" s="176">
        <v>1</v>
      </c>
      <c r="K24" s="166" t="s">
        <v>233</v>
      </c>
      <c r="L24" s="177"/>
      <c r="M24" s="178"/>
    </row>
    <row r="25" spans="1:13" s="31" customFormat="1" ht="99.75" customHeight="1">
      <c r="A25" s="180" t="s">
        <v>731</v>
      </c>
      <c r="B25" s="121" t="s">
        <v>409</v>
      </c>
      <c r="C25" s="179">
        <v>43922</v>
      </c>
      <c r="D25" s="180" t="s">
        <v>732</v>
      </c>
      <c r="E25" s="187">
        <v>7010401018377</v>
      </c>
      <c r="F25" s="171" t="s">
        <v>324</v>
      </c>
      <c r="G25" s="184">
        <v>12929708</v>
      </c>
      <c r="H25" s="185" t="s">
        <v>733</v>
      </c>
      <c r="I25" s="183">
        <v>1</v>
      </c>
      <c r="J25" s="176">
        <v>1</v>
      </c>
      <c r="K25" s="166" t="s">
        <v>233</v>
      </c>
      <c r="L25" s="177" t="s">
        <v>734</v>
      </c>
      <c r="M25" s="178"/>
    </row>
    <row r="26" spans="1:13" s="31" customFormat="1" ht="99.75" customHeight="1">
      <c r="A26" s="128" t="s">
        <v>735</v>
      </c>
      <c r="B26" s="128" t="s">
        <v>409</v>
      </c>
      <c r="C26" s="179">
        <v>43922</v>
      </c>
      <c r="D26" s="128" t="s">
        <v>736</v>
      </c>
      <c r="E26" s="187">
        <v>8011001038442</v>
      </c>
      <c r="F26" s="128" t="s">
        <v>324</v>
      </c>
      <c r="G26" s="188">
        <v>1605986</v>
      </c>
      <c r="H26" s="189">
        <v>1605986</v>
      </c>
      <c r="I26" s="183">
        <v>1</v>
      </c>
      <c r="J26" s="176">
        <v>1</v>
      </c>
      <c r="K26" s="166" t="s">
        <v>233</v>
      </c>
      <c r="L26" s="150"/>
      <c r="M26" s="178"/>
    </row>
    <row r="27" spans="1:13" s="31" customFormat="1" ht="99.75" customHeight="1">
      <c r="A27" s="128" t="s">
        <v>737</v>
      </c>
      <c r="B27" s="128" t="s">
        <v>409</v>
      </c>
      <c r="C27" s="179">
        <v>43922</v>
      </c>
      <c r="D27" s="128" t="s">
        <v>738</v>
      </c>
      <c r="E27" s="187">
        <v>4010005003407</v>
      </c>
      <c r="F27" s="128" t="s">
        <v>739</v>
      </c>
      <c r="G27" s="188">
        <v>1163876</v>
      </c>
      <c r="H27" s="189" t="s">
        <v>740</v>
      </c>
      <c r="I27" s="183">
        <v>1</v>
      </c>
      <c r="J27" s="176" t="s">
        <v>233</v>
      </c>
      <c r="K27" s="166" t="s">
        <v>233</v>
      </c>
      <c r="L27" s="150" t="s">
        <v>741</v>
      </c>
      <c r="M27" s="178"/>
    </row>
    <row r="28" spans="1:13" s="31" customFormat="1" ht="99.75" customHeight="1">
      <c r="A28" s="128" t="s">
        <v>742</v>
      </c>
      <c r="B28" s="128" t="s">
        <v>743</v>
      </c>
      <c r="C28" s="179">
        <v>43922</v>
      </c>
      <c r="D28" s="128" t="s">
        <v>744</v>
      </c>
      <c r="E28" s="187" t="s">
        <v>745</v>
      </c>
      <c r="F28" s="128" t="s">
        <v>746</v>
      </c>
      <c r="G28" s="188" t="s">
        <v>747</v>
      </c>
      <c r="H28" s="189">
        <v>2949156</v>
      </c>
      <c r="I28" s="183" t="s">
        <v>233</v>
      </c>
      <c r="J28" s="176" t="s">
        <v>233</v>
      </c>
      <c r="K28" s="166" t="s">
        <v>233</v>
      </c>
      <c r="L28" s="150" t="s">
        <v>748</v>
      </c>
      <c r="M28" s="178"/>
    </row>
    <row r="29" spans="1:13" s="31" customFormat="1" ht="99.75" customHeight="1">
      <c r="A29" s="128" t="s">
        <v>749</v>
      </c>
      <c r="B29" s="128" t="s">
        <v>367</v>
      </c>
      <c r="C29" s="179">
        <v>43922</v>
      </c>
      <c r="D29" s="128" t="s">
        <v>750</v>
      </c>
      <c r="E29" s="187">
        <v>4010701000913</v>
      </c>
      <c r="F29" s="128" t="s">
        <v>324</v>
      </c>
      <c r="G29" s="188" t="s">
        <v>373</v>
      </c>
      <c r="H29" s="189" t="s">
        <v>751</v>
      </c>
      <c r="I29" s="190" t="s">
        <v>212</v>
      </c>
      <c r="J29" s="176">
        <v>1</v>
      </c>
      <c r="K29" s="166" t="s">
        <v>233</v>
      </c>
      <c r="L29" s="150" t="s">
        <v>752</v>
      </c>
      <c r="M29" s="178"/>
    </row>
    <row r="30" spans="1:13" s="31" customFormat="1" ht="99.75" customHeight="1">
      <c r="A30" s="191" t="s">
        <v>753</v>
      </c>
      <c r="B30" s="128" t="s">
        <v>367</v>
      </c>
      <c r="C30" s="179">
        <v>43922</v>
      </c>
      <c r="D30" s="128" t="s">
        <v>754</v>
      </c>
      <c r="E30" s="187">
        <v>5700150015680</v>
      </c>
      <c r="F30" s="128" t="s">
        <v>324</v>
      </c>
      <c r="G30" s="188" t="s">
        <v>373</v>
      </c>
      <c r="H30" s="192" t="s">
        <v>755</v>
      </c>
      <c r="I30" s="190" t="s">
        <v>212</v>
      </c>
      <c r="J30" s="176">
        <v>1</v>
      </c>
      <c r="K30" s="166" t="s">
        <v>233</v>
      </c>
      <c r="L30" s="193" t="s">
        <v>756</v>
      </c>
      <c r="M30" s="178"/>
    </row>
    <row r="31" spans="1:13" s="31" customFormat="1" ht="99.75" customHeight="1">
      <c r="A31" s="128" t="s">
        <v>757</v>
      </c>
      <c r="B31" s="128" t="s">
        <v>367</v>
      </c>
      <c r="C31" s="179">
        <v>43922</v>
      </c>
      <c r="D31" s="128" t="s">
        <v>758</v>
      </c>
      <c r="E31" s="187">
        <v>6010001068278</v>
      </c>
      <c r="F31" s="128" t="s">
        <v>324</v>
      </c>
      <c r="G31" s="194" t="s">
        <v>373</v>
      </c>
      <c r="H31" s="189" t="s">
        <v>759</v>
      </c>
      <c r="I31" s="190" t="s">
        <v>212</v>
      </c>
      <c r="J31" s="176">
        <v>1</v>
      </c>
      <c r="K31" s="166" t="s">
        <v>233</v>
      </c>
      <c r="L31" s="150" t="s">
        <v>760</v>
      </c>
      <c r="M31" s="178"/>
    </row>
    <row r="32" spans="1:13" s="31" customFormat="1" ht="99.75" customHeight="1">
      <c r="A32" s="128" t="s">
        <v>761</v>
      </c>
      <c r="B32" s="128" t="s">
        <v>367</v>
      </c>
      <c r="C32" s="179">
        <v>43922</v>
      </c>
      <c r="D32" s="128" t="s">
        <v>762</v>
      </c>
      <c r="E32" s="187">
        <v>2010801012579</v>
      </c>
      <c r="F32" s="128" t="s">
        <v>324</v>
      </c>
      <c r="G32" s="194">
        <v>1066676</v>
      </c>
      <c r="H32" s="189" t="s">
        <v>763</v>
      </c>
      <c r="I32" s="183">
        <v>1</v>
      </c>
      <c r="J32" s="176">
        <v>1</v>
      </c>
      <c r="K32" s="166" t="s">
        <v>233</v>
      </c>
      <c r="L32" s="150" t="s">
        <v>764</v>
      </c>
      <c r="M32" s="178"/>
    </row>
    <row r="33" spans="1:13" s="31" customFormat="1" ht="99.75" customHeight="1">
      <c r="A33" s="128" t="s">
        <v>765</v>
      </c>
      <c r="B33" s="128" t="s">
        <v>367</v>
      </c>
      <c r="C33" s="179">
        <v>43922</v>
      </c>
      <c r="D33" s="128" t="s">
        <v>766</v>
      </c>
      <c r="E33" s="187">
        <v>9013401005070</v>
      </c>
      <c r="F33" s="128" t="s">
        <v>324</v>
      </c>
      <c r="G33" s="194">
        <v>12870936</v>
      </c>
      <c r="H33" s="182" t="s">
        <v>767</v>
      </c>
      <c r="I33" s="183">
        <v>1</v>
      </c>
      <c r="J33" s="176">
        <v>1</v>
      </c>
      <c r="K33" s="166" t="s">
        <v>233</v>
      </c>
      <c r="L33" s="150" t="s">
        <v>768</v>
      </c>
      <c r="M33" s="178"/>
    </row>
    <row r="34" spans="1:13" s="31" customFormat="1" ht="99.75" customHeight="1">
      <c r="A34" s="128" t="s">
        <v>769</v>
      </c>
      <c r="B34" s="128" t="s">
        <v>466</v>
      </c>
      <c r="C34" s="179">
        <v>43922</v>
      </c>
      <c r="D34" s="128" t="s">
        <v>770</v>
      </c>
      <c r="E34" s="187">
        <v>8010801004554</v>
      </c>
      <c r="F34" s="128" t="s">
        <v>771</v>
      </c>
      <c r="G34" s="194" t="s">
        <v>772</v>
      </c>
      <c r="H34" s="182" t="s">
        <v>773</v>
      </c>
      <c r="I34" s="183">
        <v>1</v>
      </c>
      <c r="J34" s="176" t="s">
        <v>233</v>
      </c>
      <c r="K34" s="166" t="s">
        <v>233</v>
      </c>
      <c r="L34" s="150" t="s">
        <v>774</v>
      </c>
      <c r="M34" s="178"/>
    </row>
    <row r="35" spans="1:13" s="31" customFormat="1" ht="99.75" customHeight="1">
      <c r="A35" s="128" t="s">
        <v>775</v>
      </c>
      <c r="B35" s="128" t="s">
        <v>409</v>
      </c>
      <c r="C35" s="179">
        <v>43922</v>
      </c>
      <c r="D35" s="128" t="s">
        <v>776</v>
      </c>
      <c r="E35" s="187">
        <v>3010401016070</v>
      </c>
      <c r="F35" s="128" t="s">
        <v>324</v>
      </c>
      <c r="G35" s="194" t="s">
        <v>373</v>
      </c>
      <c r="H35" s="182">
        <v>7194000</v>
      </c>
      <c r="I35" s="190" t="s">
        <v>212</v>
      </c>
      <c r="J35" s="176">
        <v>1</v>
      </c>
      <c r="K35" s="166" t="s">
        <v>233</v>
      </c>
      <c r="L35" s="150"/>
      <c r="M35" s="178"/>
    </row>
    <row r="36" spans="1:13" s="31" customFormat="1" ht="99.75" customHeight="1">
      <c r="A36" s="128" t="s">
        <v>777</v>
      </c>
      <c r="B36" s="128" t="s">
        <v>409</v>
      </c>
      <c r="C36" s="179">
        <v>43922</v>
      </c>
      <c r="D36" s="128" t="s">
        <v>778</v>
      </c>
      <c r="E36" s="187">
        <v>6020001023868</v>
      </c>
      <c r="F36" s="128" t="s">
        <v>324</v>
      </c>
      <c r="G36" s="194" t="s">
        <v>373</v>
      </c>
      <c r="H36" s="182">
        <v>3698640</v>
      </c>
      <c r="I36" s="190" t="s">
        <v>212</v>
      </c>
      <c r="J36" s="176">
        <v>1</v>
      </c>
      <c r="K36" s="166" t="s">
        <v>233</v>
      </c>
      <c r="L36" s="150"/>
      <c r="M36" s="178"/>
    </row>
    <row r="37" spans="1:13" s="31" customFormat="1" ht="99.75" customHeight="1">
      <c r="A37" s="128" t="s">
        <v>779</v>
      </c>
      <c r="B37" s="128" t="s">
        <v>409</v>
      </c>
      <c r="C37" s="179">
        <v>43922</v>
      </c>
      <c r="D37" s="128" t="s">
        <v>778</v>
      </c>
      <c r="E37" s="187">
        <v>6020001023868</v>
      </c>
      <c r="F37" s="128" t="s">
        <v>324</v>
      </c>
      <c r="G37" s="194" t="s">
        <v>373</v>
      </c>
      <c r="H37" s="182">
        <v>1849320</v>
      </c>
      <c r="I37" s="190" t="s">
        <v>212</v>
      </c>
      <c r="J37" s="176">
        <v>1</v>
      </c>
      <c r="K37" s="166" t="s">
        <v>233</v>
      </c>
      <c r="L37" s="150"/>
      <c r="M37" s="178"/>
    </row>
    <row r="38" spans="1:13" s="31" customFormat="1" ht="99.75" customHeight="1">
      <c r="A38" s="128" t="s">
        <v>780</v>
      </c>
      <c r="B38" s="128" t="s">
        <v>781</v>
      </c>
      <c r="C38" s="179">
        <v>43922</v>
      </c>
      <c r="D38" s="128" t="s">
        <v>478</v>
      </c>
      <c r="E38" s="160">
        <v>1110001003741</v>
      </c>
      <c r="F38" s="128" t="s">
        <v>782</v>
      </c>
      <c r="G38" s="194" t="s">
        <v>373</v>
      </c>
      <c r="H38" s="182">
        <v>1842750</v>
      </c>
      <c r="I38" s="190" t="s">
        <v>212</v>
      </c>
      <c r="J38" s="176" t="s">
        <v>233</v>
      </c>
      <c r="K38" s="166" t="s">
        <v>233</v>
      </c>
      <c r="L38" s="150" t="s">
        <v>783</v>
      </c>
      <c r="M38" s="178"/>
    </row>
    <row r="39" spans="1:13" s="31" customFormat="1" ht="99.75" customHeight="1">
      <c r="A39" s="191" t="s">
        <v>784</v>
      </c>
      <c r="B39" s="128" t="s">
        <v>409</v>
      </c>
      <c r="C39" s="179">
        <v>43922</v>
      </c>
      <c r="D39" s="128" t="s">
        <v>785</v>
      </c>
      <c r="E39" s="187">
        <v>8030005001355</v>
      </c>
      <c r="F39" s="128" t="s">
        <v>786</v>
      </c>
      <c r="G39" s="194">
        <v>2959260</v>
      </c>
      <c r="H39" s="195">
        <v>2959260</v>
      </c>
      <c r="I39" s="183">
        <v>1</v>
      </c>
      <c r="J39" s="176" t="s">
        <v>233</v>
      </c>
      <c r="K39" s="166" t="s">
        <v>233</v>
      </c>
      <c r="L39" s="150"/>
      <c r="M39" s="178"/>
    </row>
    <row r="40" spans="1:13" s="31" customFormat="1" ht="99.75" customHeight="1">
      <c r="A40" s="128" t="s">
        <v>787</v>
      </c>
      <c r="B40" s="128" t="s">
        <v>409</v>
      </c>
      <c r="C40" s="179">
        <v>43922</v>
      </c>
      <c r="D40" s="128" t="s">
        <v>788</v>
      </c>
      <c r="E40" s="187">
        <v>2110005000916</v>
      </c>
      <c r="F40" s="128" t="s">
        <v>786</v>
      </c>
      <c r="G40" s="194">
        <v>4252800</v>
      </c>
      <c r="H40" s="182">
        <v>4252800</v>
      </c>
      <c r="I40" s="183">
        <v>1</v>
      </c>
      <c r="J40" s="176" t="s">
        <v>233</v>
      </c>
      <c r="K40" s="166" t="s">
        <v>233</v>
      </c>
      <c r="L40" s="128"/>
      <c r="M40" s="178"/>
    </row>
    <row r="41" spans="1:13" s="31" customFormat="1" ht="99.75" customHeight="1">
      <c r="A41" s="128" t="s">
        <v>789</v>
      </c>
      <c r="B41" s="128" t="s">
        <v>409</v>
      </c>
      <c r="C41" s="179">
        <v>43922</v>
      </c>
      <c r="D41" s="128" t="s">
        <v>790</v>
      </c>
      <c r="E41" s="187">
        <v>4010401022860</v>
      </c>
      <c r="F41" s="128" t="s">
        <v>324</v>
      </c>
      <c r="G41" s="194">
        <v>36379920</v>
      </c>
      <c r="H41" s="182">
        <v>36379920</v>
      </c>
      <c r="I41" s="183">
        <v>1</v>
      </c>
      <c r="J41" s="176">
        <v>1</v>
      </c>
      <c r="K41" s="166" t="s">
        <v>233</v>
      </c>
      <c r="L41" s="128"/>
      <c r="M41" s="178"/>
    </row>
    <row r="42" spans="1:13" s="31" customFormat="1" ht="99.75" customHeight="1">
      <c r="A42" s="128" t="s">
        <v>791</v>
      </c>
      <c r="B42" s="128" t="s">
        <v>409</v>
      </c>
      <c r="C42" s="179">
        <v>43922</v>
      </c>
      <c r="D42" s="128" t="s">
        <v>792</v>
      </c>
      <c r="E42" s="196">
        <v>9010701006154</v>
      </c>
      <c r="F42" s="128" t="s">
        <v>786</v>
      </c>
      <c r="G42" s="194">
        <v>1153092</v>
      </c>
      <c r="H42" s="182">
        <v>1153092</v>
      </c>
      <c r="I42" s="183">
        <v>1</v>
      </c>
      <c r="J42" s="176" t="s">
        <v>233</v>
      </c>
      <c r="K42" s="166" t="s">
        <v>233</v>
      </c>
      <c r="L42" s="150"/>
      <c r="M42" s="178"/>
    </row>
    <row r="43" spans="1:13" s="31" customFormat="1" ht="99.75" customHeight="1">
      <c r="A43" s="128" t="s">
        <v>793</v>
      </c>
      <c r="B43" s="128" t="s">
        <v>409</v>
      </c>
      <c r="C43" s="179">
        <v>43922</v>
      </c>
      <c r="D43" s="128" t="s">
        <v>794</v>
      </c>
      <c r="E43" s="145">
        <v>5040001008612</v>
      </c>
      <c r="F43" s="128" t="s">
        <v>786</v>
      </c>
      <c r="G43" s="194">
        <v>1129752</v>
      </c>
      <c r="H43" s="182">
        <v>1129752</v>
      </c>
      <c r="I43" s="183">
        <v>1</v>
      </c>
      <c r="J43" s="176" t="s">
        <v>233</v>
      </c>
      <c r="K43" s="166" t="s">
        <v>233</v>
      </c>
      <c r="L43" s="150"/>
      <c r="M43" s="178"/>
    </row>
    <row r="44" spans="1:13" s="31" customFormat="1" ht="99.75" customHeight="1">
      <c r="A44" s="128" t="s">
        <v>793</v>
      </c>
      <c r="B44" s="128" t="s">
        <v>409</v>
      </c>
      <c r="C44" s="179">
        <v>43922</v>
      </c>
      <c r="D44" s="128" t="s">
        <v>795</v>
      </c>
      <c r="E44" s="145">
        <v>4010401022860</v>
      </c>
      <c r="F44" s="128" t="s">
        <v>786</v>
      </c>
      <c r="G44" s="194">
        <v>1129920</v>
      </c>
      <c r="H44" s="182">
        <v>1129920</v>
      </c>
      <c r="I44" s="183">
        <v>1</v>
      </c>
      <c r="J44" s="176" t="s">
        <v>233</v>
      </c>
      <c r="K44" s="166" t="s">
        <v>233</v>
      </c>
      <c r="L44" s="150"/>
      <c r="M44" s="178"/>
    </row>
    <row r="45" spans="1:13" s="31" customFormat="1" ht="99.75" customHeight="1">
      <c r="A45" s="180" t="s">
        <v>793</v>
      </c>
      <c r="B45" s="121" t="s">
        <v>409</v>
      </c>
      <c r="C45" s="170">
        <v>43922</v>
      </c>
      <c r="D45" s="180" t="s">
        <v>796</v>
      </c>
      <c r="E45" s="181">
        <v>3010401059929</v>
      </c>
      <c r="F45" s="171" t="s">
        <v>786</v>
      </c>
      <c r="G45" s="194">
        <v>1125312</v>
      </c>
      <c r="H45" s="185">
        <v>1125312</v>
      </c>
      <c r="I45" s="183">
        <v>1</v>
      </c>
      <c r="J45" s="176" t="s">
        <v>233</v>
      </c>
      <c r="K45" s="166" t="s">
        <v>233</v>
      </c>
      <c r="L45" s="177"/>
      <c r="M45" s="178"/>
    </row>
    <row r="46" spans="1:13" s="31" customFormat="1" ht="99.75" customHeight="1">
      <c r="A46" s="180" t="s">
        <v>797</v>
      </c>
      <c r="B46" s="121" t="s">
        <v>409</v>
      </c>
      <c r="C46" s="170">
        <v>43922</v>
      </c>
      <c r="D46" s="180" t="s">
        <v>798</v>
      </c>
      <c r="E46" s="181">
        <v>1110001027716</v>
      </c>
      <c r="F46" s="171" t="s">
        <v>786</v>
      </c>
      <c r="G46" s="194">
        <v>1058640</v>
      </c>
      <c r="H46" s="185">
        <v>1058640</v>
      </c>
      <c r="I46" s="183">
        <v>1</v>
      </c>
      <c r="J46" s="176" t="s">
        <v>233</v>
      </c>
      <c r="K46" s="166" t="s">
        <v>233</v>
      </c>
      <c r="L46" s="177"/>
      <c r="M46" s="178"/>
    </row>
    <row r="47" spans="1:13" s="31" customFormat="1" ht="99.75" customHeight="1">
      <c r="A47" s="180" t="s">
        <v>799</v>
      </c>
      <c r="B47" s="121" t="s">
        <v>409</v>
      </c>
      <c r="C47" s="170">
        <v>43922</v>
      </c>
      <c r="D47" s="180" t="s">
        <v>800</v>
      </c>
      <c r="E47" s="181">
        <v>1010001112577</v>
      </c>
      <c r="F47" s="171" t="s">
        <v>786</v>
      </c>
      <c r="G47" s="194">
        <v>6036660</v>
      </c>
      <c r="H47" s="185">
        <v>6036660</v>
      </c>
      <c r="I47" s="183">
        <v>1</v>
      </c>
      <c r="J47" s="176" t="s">
        <v>233</v>
      </c>
      <c r="K47" s="166" t="s">
        <v>233</v>
      </c>
      <c r="L47" s="177"/>
      <c r="M47" s="178"/>
    </row>
    <row r="48" spans="1:13" s="31" customFormat="1" ht="99.75" customHeight="1">
      <c r="A48" s="180" t="s">
        <v>801</v>
      </c>
      <c r="B48" s="121" t="s">
        <v>409</v>
      </c>
      <c r="C48" s="170">
        <v>43922</v>
      </c>
      <c r="D48" s="180" t="s">
        <v>802</v>
      </c>
      <c r="E48" s="181">
        <v>5000020150002</v>
      </c>
      <c r="F48" s="171" t="s">
        <v>786</v>
      </c>
      <c r="G48" s="197">
        <v>12322368</v>
      </c>
      <c r="H48" s="185">
        <v>12322368</v>
      </c>
      <c r="I48" s="183">
        <v>1</v>
      </c>
      <c r="J48" s="176" t="s">
        <v>233</v>
      </c>
      <c r="K48" s="166" t="s">
        <v>233</v>
      </c>
      <c r="L48" s="177"/>
      <c r="M48" s="178"/>
    </row>
    <row r="49" spans="1:13" s="31" customFormat="1" ht="99.75" customHeight="1">
      <c r="A49" s="180" t="s">
        <v>803</v>
      </c>
      <c r="B49" s="121" t="s">
        <v>409</v>
      </c>
      <c r="C49" s="170">
        <v>43922</v>
      </c>
      <c r="D49" s="180" t="s">
        <v>804</v>
      </c>
      <c r="E49" s="181">
        <v>8000020130001</v>
      </c>
      <c r="F49" s="171" t="s">
        <v>786</v>
      </c>
      <c r="G49" s="198">
        <v>78516576</v>
      </c>
      <c r="H49" s="185">
        <v>78516576</v>
      </c>
      <c r="I49" s="183">
        <v>1</v>
      </c>
      <c r="J49" s="176" t="s">
        <v>233</v>
      </c>
      <c r="K49" s="166" t="s">
        <v>233</v>
      </c>
      <c r="L49" s="177"/>
      <c r="M49" s="178"/>
    </row>
    <row r="50" spans="1:13" s="31" customFormat="1" ht="99.75" customHeight="1">
      <c r="A50" s="180" t="s">
        <v>805</v>
      </c>
      <c r="B50" s="121" t="s">
        <v>409</v>
      </c>
      <c r="C50" s="170">
        <v>43922</v>
      </c>
      <c r="D50" s="180" t="s">
        <v>806</v>
      </c>
      <c r="E50" s="181" t="s">
        <v>212</v>
      </c>
      <c r="F50" s="171" t="s">
        <v>807</v>
      </c>
      <c r="G50" s="198">
        <v>1980000</v>
      </c>
      <c r="H50" s="185">
        <v>1980000</v>
      </c>
      <c r="I50" s="183">
        <v>1</v>
      </c>
      <c r="J50" s="176" t="s">
        <v>233</v>
      </c>
      <c r="K50" s="166" t="s">
        <v>233</v>
      </c>
      <c r="L50" s="177"/>
      <c r="M50" s="178"/>
    </row>
    <row r="51" spans="1:13" s="31" customFormat="1" ht="99.75" customHeight="1">
      <c r="A51" s="180" t="s">
        <v>808</v>
      </c>
      <c r="B51" s="121" t="s">
        <v>409</v>
      </c>
      <c r="C51" s="170">
        <v>43922</v>
      </c>
      <c r="D51" s="180" t="s">
        <v>809</v>
      </c>
      <c r="E51" s="181">
        <v>7010401052137</v>
      </c>
      <c r="F51" s="171" t="s">
        <v>324</v>
      </c>
      <c r="G51" s="198">
        <v>2320257</v>
      </c>
      <c r="H51" s="185">
        <v>2320257</v>
      </c>
      <c r="I51" s="183">
        <v>1</v>
      </c>
      <c r="J51" s="176">
        <v>1</v>
      </c>
      <c r="K51" s="166" t="s">
        <v>233</v>
      </c>
      <c r="L51" s="177"/>
      <c r="M51" s="178"/>
    </row>
    <row r="52" spans="1:13" s="31" customFormat="1" ht="99.75" customHeight="1">
      <c r="A52" s="180" t="s">
        <v>810</v>
      </c>
      <c r="B52" s="121" t="s">
        <v>409</v>
      </c>
      <c r="C52" s="170">
        <v>43922</v>
      </c>
      <c r="D52" s="180" t="s">
        <v>811</v>
      </c>
      <c r="E52" s="181">
        <v>4010701000913</v>
      </c>
      <c r="F52" s="171" t="s">
        <v>324</v>
      </c>
      <c r="G52" s="198">
        <v>2425500</v>
      </c>
      <c r="H52" s="185">
        <v>2425500</v>
      </c>
      <c r="I52" s="183">
        <v>1</v>
      </c>
      <c r="J52" s="176">
        <v>1</v>
      </c>
      <c r="K52" s="166" t="s">
        <v>233</v>
      </c>
      <c r="L52" s="177"/>
      <c r="M52" s="178"/>
    </row>
    <row r="53" spans="1:13" s="31" customFormat="1" ht="99.75" customHeight="1">
      <c r="A53" s="180" t="s">
        <v>812</v>
      </c>
      <c r="B53" s="121" t="s">
        <v>409</v>
      </c>
      <c r="C53" s="170">
        <v>43922</v>
      </c>
      <c r="D53" s="180" t="s">
        <v>758</v>
      </c>
      <c r="E53" s="181">
        <v>6010001068278</v>
      </c>
      <c r="F53" s="171" t="s">
        <v>324</v>
      </c>
      <c r="G53" s="198">
        <v>14322000</v>
      </c>
      <c r="H53" s="185">
        <v>14322000</v>
      </c>
      <c r="I53" s="183">
        <v>1</v>
      </c>
      <c r="J53" s="176">
        <v>1</v>
      </c>
      <c r="K53" s="166" t="s">
        <v>233</v>
      </c>
      <c r="L53" s="177"/>
      <c r="M53" s="178"/>
    </row>
    <row r="54" spans="1:13" s="31" customFormat="1" ht="99.75" customHeight="1">
      <c r="A54" s="180" t="s">
        <v>813</v>
      </c>
      <c r="B54" s="121" t="s">
        <v>409</v>
      </c>
      <c r="C54" s="170">
        <v>43922</v>
      </c>
      <c r="D54" s="180" t="s">
        <v>814</v>
      </c>
      <c r="E54" s="181">
        <v>7010401022924</v>
      </c>
      <c r="F54" s="171" t="s">
        <v>324</v>
      </c>
      <c r="G54" s="198">
        <v>3801248</v>
      </c>
      <c r="H54" s="185">
        <v>3801248</v>
      </c>
      <c r="I54" s="183">
        <v>1</v>
      </c>
      <c r="J54" s="176">
        <v>1</v>
      </c>
      <c r="K54" s="166" t="s">
        <v>233</v>
      </c>
      <c r="L54" s="177"/>
      <c r="M54" s="178"/>
    </row>
    <row r="55" spans="1:13" s="31" customFormat="1" ht="99.75" customHeight="1">
      <c r="A55" s="180" t="s">
        <v>815</v>
      </c>
      <c r="B55" s="121" t="s">
        <v>409</v>
      </c>
      <c r="C55" s="170">
        <v>43922</v>
      </c>
      <c r="D55" s="180" t="s">
        <v>816</v>
      </c>
      <c r="E55" s="181" t="s">
        <v>817</v>
      </c>
      <c r="F55" s="171" t="s">
        <v>324</v>
      </c>
      <c r="G55" s="198">
        <v>1214304960</v>
      </c>
      <c r="H55" s="185">
        <v>1214304960</v>
      </c>
      <c r="I55" s="183">
        <v>1</v>
      </c>
      <c r="J55" s="176">
        <v>1</v>
      </c>
      <c r="K55" s="166" t="s">
        <v>233</v>
      </c>
      <c r="L55" s="177"/>
      <c r="M55" s="178"/>
    </row>
    <row r="56" spans="1:13" s="31" customFormat="1" ht="99.75" customHeight="1">
      <c r="A56" s="180" t="s">
        <v>818</v>
      </c>
      <c r="B56" s="121" t="s">
        <v>409</v>
      </c>
      <c r="C56" s="170">
        <v>43922</v>
      </c>
      <c r="D56" s="180" t="s">
        <v>816</v>
      </c>
      <c r="E56" s="181" t="s">
        <v>817</v>
      </c>
      <c r="F56" s="171" t="s">
        <v>324</v>
      </c>
      <c r="G56" s="198">
        <v>1358940000</v>
      </c>
      <c r="H56" s="185">
        <v>1358940000</v>
      </c>
      <c r="I56" s="183">
        <v>1</v>
      </c>
      <c r="J56" s="176">
        <v>1</v>
      </c>
      <c r="K56" s="166" t="s">
        <v>233</v>
      </c>
      <c r="L56" s="177"/>
      <c r="M56" s="178"/>
    </row>
    <row r="57" spans="1:13" s="31" customFormat="1" ht="99.75" customHeight="1">
      <c r="A57" s="180" t="s">
        <v>819</v>
      </c>
      <c r="B57" s="121" t="s">
        <v>409</v>
      </c>
      <c r="C57" s="170">
        <v>43922</v>
      </c>
      <c r="D57" s="180" t="s">
        <v>820</v>
      </c>
      <c r="E57" s="181">
        <v>7010001064648</v>
      </c>
      <c r="F57" s="171" t="s">
        <v>324</v>
      </c>
      <c r="G57" s="198" t="s">
        <v>373</v>
      </c>
      <c r="H57" s="185">
        <v>3666300</v>
      </c>
      <c r="I57" s="190" t="s">
        <v>212</v>
      </c>
      <c r="J57" s="176">
        <v>1</v>
      </c>
      <c r="K57" s="166" t="s">
        <v>233</v>
      </c>
      <c r="L57" s="177"/>
      <c r="M57" s="178"/>
    </row>
    <row r="58" spans="1:13" s="31" customFormat="1" ht="99.75" customHeight="1">
      <c r="A58" s="180" t="s">
        <v>821</v>
      </c>
      <c r="B58" s="121" t="s">
        <v>409</v>
      </c>
      <c r="C58" s="170">
        <v>43922</v>
      </c>
      <c r="D58" s="180" t="s">
        <v>822</v>
      </c>
      <c r="E58" s="181">
        <v>5290801002046</v>
      </c>
      <c r="F58" s="171" t="s">
        <v>324</v>
      </c>
      <c r="G58" s="198">
        <v>17009520</v>
      </c>
      <c r="H58" s="185">
        <v>17009520</v>
      </c>
      <c r="I58" s="183">
        <v>1</v>
      </c>
      <c r="J58" s="176">
        <v>1</v>
      </c>
      <c r="K58" s="166" t="s">
        <v>233</v>
      </c>
      <c r="L58" s="177"/>
      <c r="M58" s="178"/>
    </row>
    <row r="59" spans="1:13" s="31" customFormat="1" ht="99.75" customHeight="1">
      <c r="A59" s="180" t="s">
        <v>823</v>
      </c>
      <c r="B59" s="121" t="s">
        <v>409</v>
      </c>
      <c r="C59" s="170">
        <v>43922</v>
      </c>
      <c r="D59" s="180" t="s">
        <v>824</v>
      </c>
      <c r="E59" s="181">
        <v>2011101056358</v>
      </c>
      <c r="F59" s="171" t="s">
        <v>324</v>
      </c>
      <c r="G59" s="198">
        <v>2357850</v>
      </c>
      <c r="H59" s="185">
        <v>2356200</v>
      </c>
      <c r="I59" s="183">
        <v>0.999</v>
      </c>
      <c r="J59" s="176">
        <v>1</v>
      </c>
      <c r="K59" s="166" t="s">
        <v>233</v>
      </c>
      <c r="L59" s="177"/>
      <c r="M59" s="178"/>
    </row>
    <row r="60" spans="1:13" s="31" customFormat="1" ht="99.75" customHeight="1">
      <c r="A60" s="180" t="s">
        <v>825</v>
      </c>
      <c r="B60" s="121" t="s">
        <v>409</v>
      </c>
      <c r="C60" s="170">
        <v>43922</v>
      </c>
      <c r="D60" s="180" t="s">
        <v>826</v>
      </c>
      <c r="E60" s="181">
        <v>9011101031552</v>
      </c>
      <c r="F60" s="171" t="s">
        <v>324</v>
      </c>
      <c r="G60" s="198">
        <v>14995200</v>
      </c>
      <c r="H60" s="185">
        <v>14995200</v>
      </c>
      <c r="I60" s="183">
        <v>1</v>
      </c>
      <c r="J60" s="176">
        <v>1</v>
      </c>
      <c r="K60" s="166" t="s">
        <v>233</v>
      </c>
      <c r="L60" s="177"/>
      <c r="M60" s="178"/>
    </row>
    <row r="61" spans="1:13" s="31" customFormat="1" ht="99.75" customHeight="1">
      <c r="A61" s="180" t="s">
        <v>827</v>
      </c>
      <c r="B61" s="121" t="s">
        <v>409</v>
      </c>
      <c r="C61" s="170">
        <v>43922</v>
      </c>
      <c r="D61" s="180" t="s">
        <v>558</v>
      </c>
      <c r="E61" s="181">
        <v>9010601021385</v>
      </c>
      <c r="F61" s="171" t="s">
        <v>324</v>
      </c>
      <c r="G61" s="198">
        <v>1750100000</v>
      </c>
      <c r="H61" s="185">
        <v>1750100000</v>
      </c>
      <c r="I61" s="183">
        <v>1</v>
      </c>
      <c r="J61" s="176">
        <v>1</v>
      </c>
      <c r="K61" s="166" t="s">
        <v>233</v>
      </c>
      <c r="L61" s="177"/>
      <c r="M61" s="178"/>
    </row>
    <row r="62" spans="1:13" s="31" customFormat="1" ht="99.75" customHeight="1">
      <c r="A62" s="180" t="s">
        <v>828</v>
      </c>
      <c r="B62" s="121" t="s">
        <v>409</v>
      </c>
      <c r="C62" s="170">
        <v>43922</v>
      </c>
      <c r="D62" s="180" t="s">
        <v>558</v>
      </c>
      <c r="E62" s="181">
        <v>9010601021385</v>
      </c>
      <c r="F62" s="171" t="s">
        <v>324</v>
      </c>
      <c r="G62" s="198">
        <v>261736200</v>
      </c>
      <c r="H62" s="185">
        <v>261736200</v>
      </c>
      <c r="I62" s="183">
        <v>1</v>
      </c>
      <c r="J62" s="176">
        <v>1</v>
      </c>
      <c r="K62" s="166" t="s">
        <v>233</v>
      </c>
      <c r="L62" s="177"/>
      <c r="M62" s="178"/>
    </row>
    <row r="63" spans="1:13" s="31" customFormat="1" ht="99.75" customHeight="1">
      <c r="A63" s="180" t="s">
        <v>829</v>
      </c>
      <c r="B63" s="121" t="s">
        <v>409</v>
      </c>
      <c r="C63" s="170">
        <v>43922</v>
      </c>
      <c r="D63" s="180" t="s">
        <v>830</v>
      </c>
      <c r="E63" s="181">
        <v>8010501016536</v>
      </c>
      <c r="F63" s="171" t="s">
        <v>324</v>
      </c>
      <c r="G63" s="198">
        <v>3246100</v>
      </c>
      <c r="H63" s="185">
        <v>3246100</v>
      </c>
      <c r="I63" s="183">
        <v>1</v>
      </c>
      <c r="J63" s="176">
        <v>1</v>
      </c>
      <c r="K63" s="166" t="s">
        <v>233</v>
      </c>
      <c r="L63" s="177"/>
      <c r="M63" s="178"/>
    </row>
    <row r="64" spans="1:13" s="31" customFormat="1" ht="99.75" customHeight="1">
      <c r="A64" s="180" t="s">
        <v>831</v>
      </c>
      <c r="B64" s="121" t="s">
        <v>409</v>
      </c>
      <c r="C64" s="170">
        <v>43922</v>
      </c>
      <c r="D64" s="180" t="s">
        <v>832</v>
      </c>
      <c r="E64" s="181" t="s">
        <v>833</v>
      </c>
      <c r="F64" s="171" t="s">
        <v>324</v>
      </c>
      <c r="G64" s="198">
        <v>35006241</v>
      </c>
      <c r="H64" s="185">
        <v>35006241</v>
      </c>
      <c r="I64" s="183">
        <v>1</v>
      </c>
      <c r="J64" s="176">
        <v>1</v>
      </c>
      <c r="K64" s="166" t="s">
        <v>233</v>
      </c>
      <c r="L64" s="177"/>
      <c r="M64" s="178"/>
    </row>
    <row r="65" spans="1:13" s="31" customFormat="1" ht="99.75" customHeight="1">
      <c r="A65" s="180" t="s">
        <v>834</v>
      </c>
      <c r="B65" s="121" t="s">
        <v>835</v>
      </c>
      <c r="C65" s="170">
        <v>43922</v>
      </c>
      <c r="D65" s="180" t="s">
        <v>569</v>
      </c>
      <c r="E65" s="181">
        <v>3040001043090</v>
      </c>
      <c r="F65" s="171" t="s">
        <v>836</v>
      </c>
      <c r="G65" s="198" t="s">
        <v>837</v>
      </c>
      <c r="H65" s="185">
        <v>11041478</v>
      </c>
      <c r="I65" s="183" t="s">
        <v>838</v>
      </c>
      <c r="J65" s="176" t="s">
        <v>233</v>
      </c>
      <c r="K65" s="166" t="s">
        <v>233</v>
      </c>
      <c r="L65" s="177" t="s">
        <v>839</v>
      </c>
      <c r="M65" s="178"/>
    </row>
    <row r="66" spans="1:13" s="31" customFormat="1" ht="99.75" customHeight="1">
      <c r="A66" s="180" t="s">
        <v>840</v>
      </c>
      <c r="B66" s="121" t="s">
        <v>835</v>
      </c>
      <c r="C66" s="170">
        <v>43922</v>
      </c>
      <c r="D66" s="180" t="s">
        <v>569</v>
      </c>
      <c r="E66" s="181">
        <v>3040001043090</v>
      </c>
      <c r="F66" s="171" t="s">
        <v>836</v>
      </c>
      <c r="G66" s="198" t="s">
        <v>841</v>
      </c>
      <c r="H66" s="185" t="s">
        <v>842</v>
      </c>
      <c r="I66" s="183" t="s">
        <v>838</v>
      </c>
      <c r="J66" s="176" t="s">
        <v>233</v>
      </c>
      <c r="K66" s="166" t="s">
        <v>233</v>
      </c>
      <c r="L66" s="177" t="s">
        <v>843</v>
      </c>
      <c r="M66" s="178"/>
    </row>
    <row r="67" spans="1:13" s="31" customFormat="1" ht="99.75" customHeight="1">
      <c r="A67" s="180" t="s">
        <v>844</v>
      </c>
      <c r="B67" s="121" t="s">
        <v>572</v>
      </c>
      <c r="C67" s="170">
        <v>43922</v>
      </c>
      <c r="D67" s="180" t="s">
        <v>845</v>
      </c>
      <c r="E67" s="181">
        <v>9040001044645</v>
      </c>
      <c r="F67" s="171" t="s">
        <v>846</v>
      </c>
      <c r="G67" s="198">
        <v>7054101</v>
      </c>
      <c r="H67" s="185">
        <v>7054101</v>
      </c>
      <c r="I67" s="183">
        <v>1</v>
      </c>
      <c r="J67" s="176" t="s">
        <v>233</v>
      </c>
      <c r="K67" s="166" t="s">
        <v>233</v>
      </c>
      <c r="L67" s="177"/>
      <c r="M67" s="178"/>
    </row>
    <row r="68" spans="1:13" s="31" customFormat="1" ht="99.75" customHeight="1">
      <c r="A68" s="180" t="s">
        <v>847</v>
      </c>
      <c r="B68" s="121" t="s">
        <v>835</v>
      </c>
      <c r="C68" s="170">
        <v>43922</v>
      </c>
      <c r="D68" s="180" t="s">
        <v>573</v>
      </c>
      <c r="E68" s="181">
        <v>3040001043108</v>
      </c>
      <c r="F68" s="171" t="s">
        <v>836</v>
      </c>
      <c r="G68" s="198" t="s">
        <v>848</v>
      </c>
      <c r="H68" s="185">
        <v>6508371</v>
      </c>
      <c r="I68" s="183" t="s">
        <v>838</v>
      </c>
      <c r="J68" s="176" t="s">
        <v>233</v>
      </c>
      <c r="K68" s="166" t="s">
        <v>233</v>
      </c>
      <c r="L68" s="177" t="s">
        <v>849</v>
      </c>
      <c r="M68" s="178"/>
    </row>
    <row r="69" spans="1:13" s="31" customFormat="1" ht="99.75" customHeight="1">
      <c r="A69" s="180" t="s">
        <v>850</v>
      </c>
      <c r="B69" s="121" t="s">
        <v>835</v>
      </c>
      <c r="C69" s="170">
        <v>43922</v>
      </c>
      <c r="D69" s="180" t="s">
        <v>851</v>
      </c>
      <c r="E69" s="181">
        <v>7040001042741</v>
      </c>
      <c r="F69" s="171" t="s">
        <v>836</v>
      </c>
      <c r="G69" s="198" t="s">
        <v>852</v>
      </c>
      <c r="H69" s="185">
        <v>4731988</v>
      </c>
      <c r="I69" s="183" t="s">
        <v>838</v>
      </c>
      <c r="J69" s="176" t="s">
        <v>233</v>
      </c>
      <c r="K69" s="166" t="s">
        <v>233</v>
      </c>
      <c r="L69" s="177" t="s">
        <v>853</v>
      </c>
      <c r="M69" s="178"/>
    </row>
    <row r="70" spans="1:13" s="31" customFormat="1" ht="99.75" customHeight="1">
      <c r="A70" s="180" t="s">
        <v>854</v>
      </c>
      <c r="B70" s="121" t="s">
        <v>835</v>
      </c>
      <c r="C70" s="170">
        <v>43922</v>
      </c>
      <c r="D70" s="180" t="s">
        <v>573</v>
      </c>
      <c r="E70" s="181">
        <v>3040001043108</v>
      </c>
      <c r="F70" s="171" t="s">
        <v>836</v>
      </c>
      <c r="G70" s="198" t="s">
        <v>855</v>
      </c>
      <c r="H70" s="185">
        <v>16456069</v>
      </c>
      <c r="I70" s="183" t="s">
        <v>838</v>
      </c>
      <c r="J70" s="176" t="s">
        <v>233</v>
      </c>
      <c r="K70" s="166" t="s">
        <v>233</v>
      </c>
      <c r="L70" s="177" t="s">
        <v>856</v>
      </c>
      <c r="M70" s="178"/>
    </row>
    <row r="71" spans="1:13" s="31" customFormat="1" ht="99.75" customHeight="1">
      <c r="A71" s="180" t="s">
        <v>857</v>
      </c>
      <c r="B71" s="121" t="s">
        <v>572</v>
      </c>
      <c r="C71" s="170">
        <v>43922</v>
      </c>
      <c r="D71" s="180" t="s">
        <v>845</v>
      </c>
      <c r="E71" s="181">
        <v>9040001044645</v>
      </c>
      <c r="F71" s="171" t="s">
        <v>858</v>
      </c>
      <c r="G71" s="198">
        <v>169099038</v>
      </c>
      <c r="H71" s="185">
        <v>169099038</v>
      </c>
      <c r="I71" s="183">
        <v>1</v>
      </c>
      <c r="J71" s="176" t="s">
        <v>233</v>
      </c>
      <c r="K71" s="166" t="s">
        <v>233</v>
      </c>
      <c r="L71" s="177" t="s">
        <v>859</v>
      </c>
      <c r="M71" s="178"/>
    </row>
    <row r="72" spans="1:13" s="31" customFormat="1" ht="99.75" customHeight="1">
      <c r="A72" s="180" t="s">
        <v>860</v>
      </c>
      <c r="B72" s="121" t="s">
        <v>861</v>
      </c>
      <c r="C72" s="170">
        <v>43922</v>
      </c>
      <c r="D72" s="180" t="s">
        <v>862</v>
      </c>
      <c r="E72" s="181">
        <v>3040001044774</v>
      </c>
      <c r="F72" s="171" t="s">
        <v>836</v>
      </c>
      <c r="G72" s="198" t="s">
        <v>863</v>
      </c>
      <c r="H72" s="185">
        <v>3230796</v>
      </c>
      <c r="I72" s="183" t="s">
        <v>838</v>
      </c>
      <c r="J72" s="176" t="s">
        <v>233</v>
      </c>
      <c r="K72" s="166" t="s">
        <v>233</v>
      </c>
      <c r="L72" s="177" t="s">
        <v>864</v>
      </c>
      <c r="M72" s="178"/>
    </row>
    <row r="73" spans="1:13" s="31" customFormat="1" ht="99.75" customHeight="1">
      <c r="A73" s="180" t="s">
        <v>865</v>
      </c>
      <c r="B73" s="121" t="s">
        <v>835</v>
      </c>
      <c r="C73" s="170">
        <v>43922</v>
      </c>
      <c r="D73" s="180" t="s">
        <v>573</v>
      </c>
      <c r="E73" s="181">
        <v>3040001043108</v>
      </c>
      <c r="F73" s="171" t="s">
        <v>836</v>
      </c>
      <c r="G73" s="198" t="s">
        <v>866</v>
      </c>
      <c r="H73" s="185" t="s">
        <v>867</v>
      </c>
      <c r="I73" s="183" t="s">
        <v>838</v>
      </c>
      <c r="J73" s="176" t="s">
        <v>233</v>
      </c>
      <c r="K73" s="166" t="s">
        <v>233</v>
      </c>
      <c r="L73" s="177" t="s">
        <v>868</v>
      </c>
      <c r="M73" s="178"/>
    </row>
    <row r="74" spans="1:13" s="31" customFormat="1" ht="99.75" customHeight="1">
      <c r="A74" s="180" t="s">
        <v>869</v>
      </c>
      <c r="B74" s="121" t="s">
        <v>835</v>
      </c>
      <c r="C74" s="170">
        <v>43922</v>
      </c>
      <c r="D74" s="180" t="s">
        <v>870</v>
      </c>
      <c r="E74" s="181">
        <v>9040001001373</v>
      </c>
      <c r="F74" s="171" t="s">
        <v>836</v>
      </c>
      <c r="G74" s="198" t="s">
        <v>871</v>
      </c>
      <c r="H74" s="185" t="s">
        <v>872</v>
      </c>
      <c r="I74" s="183" t="s">
        <v>873</v>
      </c>
      <c r="J74" s="176" t="s">
        <v>233</v>
      </c>
      <c r="K74" s="166" t="s">
        <v>233</v>
      </c>
      <c r="L74" s="177" t="s">
        <v>874</v>
      </c>
      <c r="M74" s="178"/>
    </row>
    <row r="75" spans="1:13" s="31" customFormat="1" ht="99.75" customHeight="1">
      <c r="A75" s="180" t="s">
        <v>875</v>
      </c>
      <c r="B75" s="121" t="s">
        <v>835</v>
      </c>
      <c r="C75" s="170">
        <v>43922</v>
      </c>
      <c r="D75" s="180" t="s">
        <v>876</v>
      </c>
      <c r="E75" s="181">
        <v>8040001043086</v>
      </c>
      <c r="F75" s="171" t="s">
        <v>877</v>
      </c>
      <c r="G75" s="198" t="s">
        <v>878</v>
      </c>
      <c r="H75" s="185" t="s">
        <v>879</v>
      </c>
      <c r="I75" s="183" t="s">
        <v>838</v>
      </c>
      <c r="J75" s="176" t="s">
        <v>233</v>
      </c>
      <c r="K75" s="166" t="s">
        <v>233</v>
      </c>
      <c r="L75" s="177" t="s">
        <v>880</v>
      </c>
      <c r="M75" s="178"/>
    </row>
    <row r="76" spans="1:13" s="31" customFormat="1" ht="99.75" customHeight="1">
      <c r="A76" s="180" t="s">
        <v>881</v>
      </c>
      <c r="B76" s="121" t="s">
        <v>572</v>
      </c>
      <c r="C76" s="170">
        <v>43922</v>
      </c>
      <c r="D76" s="180" t="s">
        <v>845</v>
      </c>
      <c r="E76" s="181">
        <v>9040001044645</v>
      </c>
      <c r="F76" s="171" t="s">
        <v>836</v>
      </c>
      <c r="G76" s="198">
        <v>3532137</v>
      </c>
      <c r="H76" s="185">
        <v>3532137</v>
      </c>
      <c r="I76" s="183">
        <v>1</v>
      </c>
      <c r="J76" s="176" t="s">
        <v>233</v>
      </c>
      <c r="K76" s="166" t="s">
        <v>233</v>
      </c>
      <c r="L76" s="177"/>
      <c r="M76" s="178"/>
    </row>
    <row r="77" spans="1:13" s="31" customFormat="1" ht="99.75" customHeight="1">
      <c r="A77" s="180" t="s">
        <v>882</v>
      </c>
      <c r="B77" s="121" t="s">
        <v>578</v>
      </c>
      <c r="C77" s="170">
        <v>43922</v>
      </c>
      <c r="D77" s="180" t="s">
        <v>876</v>
      </c>
      <c r="E77" s="181">
        <v>8040001043086</v>
      </c>
      <c r="F77" s="171" t="s">
        <v>877</v>
      </c>
      <c r="G77" s="198" t="s">
        <v>883</v>
      </c>
      <c r="H77" s="185" t="s">
        <v>879</v>
      </c>
      <c r="I77" s="183" t="s">
        <v>838</v>
      </c>
      <c r="J77" s="176" t="s">
        <v>233</v>
      </c>
      <c r="K77" s="166" t="s">
        <v>233</v>
      </c>
      <c r="L77" s="177" t="s">
        <v>884</v>
      </c>
      <c r="M77" s="178"/>
    </row>
    <row r="78" spans="1:13" s="31" customFormat="1" ht="99.75" customHeight="1">
      <c r="A78" s="180" t="s">
        <v>885</v>
      </c>
      <c r="B78" s="121" t="s">
        <v>562</v>
      </c>
      <c r="C78" s="170">
        <v>43922</v>
      </c>
      <c r="D78" s="180" t="s">
        <v>886</v>
      </c>
      <c r="E78" s="181">
        <v>9010001075825</v>
      </c>
      <c r="F78" s="171" t="s">
        <v>324</v>
      </c>
      <c r="G78" s="198" t="s">
        <v>887</v>
      </c>
      <c r="H78" s="185">
        <v>3317758</v>
      </c>
      <c r="I78" s="183" t="s">
        <v>888</v>
      </c>
      <c r="J78" s="176">
        <v>1</v>
      </c>
      <c r="K78" s="166" t="s">
        <v>233</v>
      </c>
      <c r="L78" s="177" t="s">
        <v>889</v>
      </c>
      <c r="M78" s="178"/>
    </row>
    <row r="79" spans="1:13" s="31" customFormat="1" ht="99.75" customHeight="1">
      <c r="A79" s="180" t="s">
        <v>890</v>
      </c>
      <c r="B79" s="121" t="s">
        <v>572</v>
      </c>
      <c r="C79" s="170">
        <v>43922</v>
      </c>
      <c r="D79" s="180" t="s">
        <v>891</v>
      </c>
      <c r="E79" s="181">
        <v>8040001045891</v>
      </c>
      <c r="F79" s="171" t="s">
        <v>324</v>
      </c>
      <c r="G79" s="198">
        <v>10488720</v>
      </c>
      <c r="H79" s="185">
        <v>10488720</v>
      </c>
      <c r="I79" s="183">
        <v>1</v>
      </c>
      <c r="J79" s="176">
        <v>1</v>
      </c>
      <c r="K79" s="166" t="s">
        <v>233</v>
      </c>
      <c r="L79" s="177"/>
      <c r="M79" s="178"/>
    </row>
    <row r="80" spans="1:13" s="31" customFormat="1" ht="99.75" customHeight="1">
      <c r="A80" s="180" t="s">
        <v>892</v>
      </c>
      <c r="B80" s="121" t="s">
        <v>572</v>
      </c>
      <c r="C80" s="170">
        <v>43922</v>
      </c>
      <c r="D80" s="180" t="s">
        <v>893</v>
      </c>
      <c r="E80" s="181">
        <v>9040001042822</v>
      </c>
      <c r="F80" s="171" t="s">
        <v>324</v>
      </c>
      <c r="G80" s="198">
        <v>3740088</v>
      </c>
      <c r="H80" s="185">
        <v>3740088</v>
      </c>
      <c r="I80" s="183">
        <v>1</v>
      </c>
      <c r="J80" s="176">
        <v>1</v>
      </c>
      <c r="K80" s="166" t="s">
        <v>233</v>
      </c>
      <c r="L80" s="177"/>
      <c r="M80" s="178"/>
    </row>
    <row r="81" spans="1:13" s="31" customFormat="1" ht="99.75" customHeight="1">
      <c r="A81" s="180" t="s">
        <v>894</v>
      </c>
      <c r="B81" s="121" t="s">
        <v>572</v>
      </c>
      <c r="C81" s="170">
        <v>43922</v>
      </c>
      <c r="D81" s="180" t="s">
        <v>845</v>
      </c>
      <c r="E81" s="181">
        <v>9040001044645</v>
      </c>
      <c r="F81" s="171" t="s">
        <v>895</v>
      </c>
      <c r="G81" s="198">
        <v>664977543</v>
      </c>
      <c r="H81" s="185" t="s">
        <v>896</v>
      </c>
      <c r="I81" s="183">
        <v>1</v>
      </c>
      <c r="J81" s="176" t="s">
        <v>233</v>
      </c>
      <c r="K81" s="166" t="s">
        <v>233</v>
      </c>
      <c r="L81" s="177" t="s">
        <v>897</v>
      </c>
      <c r="M81" s="178"/>
    </row>
    <row r="82" spans="1:13" s="31" customFormat="1" ht="99.75" customHeight="1">
      <c r="A82" s="180" t="s">
        <v>898</v>
      </c>
      <c r="B82" s="121" t="s">
        <v>572</v>
      </c>
      <c r="C82" s="170">
        <v>43922</v>
      </c>
      <c r="D82" s="180" t="s">
        <v>845</v>
      </c>
      <c r="E82" s="181">
        <v>9040001044645</v>
      </c>
      <c r="F82" s="171" t="s">
        <v>895</v>
      </c>
      <c r="G82" s="198">
        <v>46362352</v>
      </c>
      <c r="H82" s="185" t="s">
        <v>899</v>
      </c>
      <c r="I82" s="183">
        <v>1</v>
      </c>
      <c r="J82" s="176" t="s">
        <v>233</v>
      </c>
      <c r="K82" s="166" t="s">
        <v>233</v>
      </c>
      <c r="L82" s="177" t="s">
        <v>900</v>
      </c>
      <c r="M82" s="178"/>
    </row>
    <row r="83" spans="1:13" s="31" customFormat="1" ht="99.75" customHeight="1">
      <c r="A83" s="180" t="s">
        <v>901</v>
      </c>
      <c r="B83" s="121" t="s">
        <v>572</v>
      </c>
      <c r="C83" s="170">
        <v>43922</v>
      </c>
      <c r="D83" s="180" t="s">
        <v>845</v>
      </c>
      <c r="E83" s="181">
        <v>9040001044645</v>
      </c>
      <c r="F83" s="171" t="s">
        <v>895</v>
      </c>
      <c r="G83" s="198">
        <v>14379972</v>
      </c>
      <c r="H83" s="185">
        <v>14379972</v>
      </c>
      <c r="I83" s="183">
        <v>1</v>
      </c>
      <c r="J83" s="176" t="s">
        <v>233</v>
      </c>
      <c r="K83" s="166" t="s">
        <v>233</v>
      </c>
      <c r="L83" s="177" t="s">
        <v>859</v>
      </c>
      <c r="M83" s="178"/>
    </row>
    <row r="84" spans="1:13" s="31" customFormat="1" ht="99.75" customHeight="1">
      <c r="A84" s="180" t="s">
        <v>902</v>
      </c>
      <c r="B84" s="121" t="s">
        <v>572</v>
      </c>
      <c r="C84" s="170">
        <v>43922</v>
      </c>
      <c r="D84" s="180" t="s">
        <v>845</v>
      </c>
      <c r="E84" s="181">
        <v>9040001044645</v>
      </c>
      <c r="F84" s="171" t="s">
        <v>895</v>
      </c>
      <c r="G84" s="198">
        <v>16069164</v>
      </c>
      <c r="H84" s="185">
        <v>16069164</v>
      </c>
      <c r="I84" s="183">
        <v>1</v>
      </c>
      <c r="J84" s="176" t="s">
        <v>233</v>
      </c>
      <c r="K84" s="166" t="s">
        <v>233</v>
      </c>
      <c r="L84" s="177" t="s">
        <v>859</v>
      </c>
      <c r="M84" s="178"/>
    </row>
    <row r="85" spans="1:13" s="31" customFormat="1" ht="99.75" customHeight="1">
      <c r="A85" s="180" t="s">
        <v>903</v>
      </c>
      <c r="B85" s="121" t="s">
        <v>572</v>
      </c>
      <c r="C85" s="170">
        <v>43922</v>
      </c>
      <c r="D85" s="180" t="s">
        <v>845</v>
      </c>
      <c r="E85" s="181">
        <v>9040001044645</v>
      </c>
      <c r="F85" s="171" t="s">
        <v>895</v>
      </c>
      <c r="G85" s="198">
        <v>111008784</v>
      </c>
      <c r="H85" s="185">
        <v>111008784</v>
      </c>
      <c r="I85" s="183">
        <v>1</v>
      </c>
      <c r="J85" s="176" t="s">
        <v>233</v>
      </c>
      <c r="K85" s="166" t="s">
        <v>233</v>
      </c>
      <c r="L85" s="177"/>
      <c r="M85" s="178"/>
    </row>
    <row r="86" spans="1:13" s="31" customFormat="1" ht="99.75" customHeight="1">
      <c r="A86" s="180" t="s">
        <v>904</v>
      </c>
      <c r="B86" s="121" t="s">
        <v>572</v>
      </c>
      <c r="C86" s="170">
        <v>43922</v>
      </c>
      <c r="D86" s="180" t="s">
        <v>845</v>
      </c>
      <c r="E86" s="181">
        <v>9040001044645</v>
      </c>
      <c r="F86" s="171" t="s">
        <v>895</v>
      </c>
      <c r="G86" s="198">
        <v>1505748</v>
      </c>
      <c r="H86" s="185">
        <v>1505748</v>
      </c>
      <c r="I86" s="183">
        <v>1</v>
      </c>
      <c r="J86" s="176" t="s">
        <v>233</v>
      </c>
      <c r="K86" s="166" t="s">
        <v>233</v>
      </c>
      <c r="L86" s="128"/>
      <c r="M86" s="178"/>
    </row>
    <row r="87" spans="1:13" s="31" customFormat="1" ht="99.75" customHeight="1">
      <c r="A87" s="180" t="s">
        <v>905</v>
      </c>
      <c r="B87" s="121" t="s">
        <v>562</v>
      </c>
      <c r="C87" s="170">
        <v>43922</v>
      </c>
      <c r="D87" s="180" t="s">
        <v>845</v>
      </c>
      <c r="E87" s="181">
        <v>9040001044645</v>
      </c>
      <c r="F87" s="171" t="s">
        <v>895</v>
      </c>
      <c r="G87" s="198" t="s">
        <v>906</v>
      </c>
      <c r="H87" s="185">
        <v>13476509</v>
      </c>
      <c r="I87" s="183" t="s">
        <v>907</v>
      </c>
      <c r="J87" s="176" t="s">
        <v>233</v>
      </c>
      <c r="K87" s="166" t="s">
        <v>233</v>
      </c>
      <c r="L87" s="177" t="s">
        <v>908</v>
      </c>
      <c r="M87" s="178"/>
    </row>
    <row r="88" spans="1:13" s="31" customFormat="1" ht="99.75" customHeight="1">
      <c r="A88" s="180" t="s">
        <v>909</v>
      </c>
      <c r="B88" s="121" t="s">
        <v>572</v>
      </c>
      <c r="C88" s="170">
        <v>43922</v>
      </c>
      <c r="D88" s="180" t="s">
        <v>794</v>
      </c>
      <c r="E88" s="181">
        <v>5040001008612</v>
      </c>
      <c r="F88" s="171" t="s">
        <v>895</v>
      </c>
      <c r="G88" s="198">
        <v>2898192</v>
      </c>
      <c r="H88" s="185">
        <v>2898192</v>
      </c>
      <c r="I88" s="183">
        <v>1</v>
      </c>
      <c r="J88" s="176" t="s">
        <v>233</v>
      </c>
      <c r="K88" s="166" t="s">
        <v>233</v>
      </c>
      <c r="L88" s="177"/>
      <c r="M88" s="178"/>
    </row>
    <row r="89" spans="1:13" s="31" customFormat="1" ht="99.75" customHeight="1">
      <c r="A89" s="121" t="s">
        <v>910</v>
      </c>
      <c r="B89" s="121" t="s">
        <v>572</v>
      </c>
      <c r="C89" s="170">
        <v>43922</v>
      </c>
      <c r="D89" s="121" t="s">
        <v>911</v>
      </c>
      <c r="E89" s="181">
        <v>4010001034562</v>
      </c>
      <c r="F89" s="171" t="s">
        <v>895</v>
      </c>
      <c r="G89" s="198">
        <v>1341732</v>
      </c>
      <c r="H89" s="185">
        <v>1341732</v>
      </c>
      <c r="I89" s="183">
        <v>1</v>
      </c>
      <c r="J89" s="176" t="s">
        <v>233</v>
      </c>
      <c r="K89" s="166" t="s">
        <v>233</v>
      </c>
      <c r="L89" s="199"/>
      <c r="M89" s="178"/>
    </row>
    <row r="90" spans="1:13" s="31" customFormat="1" ht="99.75" customHeight="1">
      <c r="A90" s="121" t="s">
        <v>912</v>
      </c>
      <c r="B90" s="121" t="s">
        <v>572</v>
      </c>
      <c r="C90" s="170">
        <v>43922</v>
      </c>
      <c r="D90" s="121" t="s">
        <v>913</v>
      </c>
      <c r="E90" s="181">
        <v>4010005002383</v>
      </c>
      <c r="F90" s="171" t="s">
        <v>895</v>
      </c>
      <c r="G90" s="198">
        <v>2399518</v>
      </c>
      <c r="H90" s="185" t="s">
        <v>914</v>
      </c>
      <c r="I90" s="183">
        <v>1</v>
      </c>
      <c r="J90" s="176" t="s">
        <v>233</v>
      </c>
      <c r="K90" s="166" t="s">
        <v>233</v>
      </c>
      <c r="L90" s="128" t="s">
        <v>915</v>
      </c>
      <c r="M90" s="178"/>
    </row>
    <row r="91" spans="1:13" s="31" customFormat="1" ht="99.75" customHeight="1">
      <c r="A91" s="121" t="s">
        <v>916</v>
      </c>
      <c r="B91" s="121" t="s">
        <v>572</v>
      </c>
      <c r="C91" s="170">
        <v>43922</v>
      </c>
      <c r="D91" s="121" t="s">
        <v>917</v>
      </c>
      <c r="E91" s="181">
        <v>5140001007983</v>
      </c>
      <c r="F91" s="171" t="s">
        <v>895</v>
      </c>
      <c r="G91" s="198">
        <v>1030508</v>
      </c>
      <c r="H91" s="185" t="s">
        <v>918</v>
      </c>
      <c r="I91" s="183">
        <v>1</v>
      </c>
      <c r="J91" s="176" t="s">
        <v>233</v>
      </c>
      <c r="K91" s="166" t="s">
        <v>233</v>
      </c>
      <c r="L91" s="128" t="s">
        <v>919</v>
      </c>
      <c r="M91" s="178"/>
    </row>
    <row r="92" spans="1:13" s="31" customFormat="1" ht="99.75" customHeight="1">
      <c r="A92" s="121" t="s">
        <v>920</v>
      </c>
      <c r="B92" s="121" t="s">
        <v>409</v>
      </c>
      <c r="C92" s="170">
        <v>43929</v>
      </c>
      <c r="D92" s="121" t="s">
        <v>558</v>
      </c>
      <c r="E92" s="181">
        <v>9010601021385</v>
      </c>
      <c r="F92" s="171" t="s">
        <v>921</v>
      </c>
      <c r="G92" s="194" t="s">
        <v>373</v>
      </c>
      <c r="H92" s="185">
        <v>1513600</v>
      </c>
      <c r="I92" s="190" t="s">
        <v>212</v>
      </c>
      <c r="J92" s="176">
        <v>1</v>
      </c>
      <c r="K92" s="166" t="s">
        <v>233</v>
      </c>
      <c r="L92" s="199"/>
      <c r="M92" s="178"/>
    </row>
    <row r="93" spans="1:13" s="31" customFormat="1" ht="99.75" customHeight="1">
      <c r="A93" s="200" t="s">
        <v>922</v>
      </c>
      <c r="B93" s="200" t="s">
        <v>409</v>
      </c>
      <c r="C93" s="179">
        <v>43958</v>
      </c>
      <c r="D93" s="200" t="s">
        <v>820</v>
      </c>
      <c r="E93" s="201">
        <v>7010001064648</v>
      </c>
      <c r="F93" s="128" t="s">
        <v>324</v>
      </c>
      <c r="G93" s="194">
        <v>8514000</v>
      </c>
      <c r="H93" s="202">
        <v>8514000</v>
      </c>
      <c r="I93" s="183">
        <v>1</v>
      </c>
      <c r="J93" s="176">
        <v>1</v>
      </c>
      <c r="K93" s="14" t="s">
        <v>233</v>
      </c>
      <c r="L93" s="203"/>
      <c r="M93" s="178"/>
    </row>
    <row r="94" spans="1:13" s="31" customFormat="1" ht="99.75" customHeight="1">
      <c r="A94" s="121" t="s">
        <v>923</v>
      </c>
      <c r="B94" s="121" t="s">
        <v>924</v>
      </c>
      <c r="C94" s="170">
        <v>43962</v>
      </c>
      <c r="D94" s="121" t="s">
        <v>925</v>
      </c>
      <c r="E94" s="181">
        <v>5010005007398</v>
      </c>
      <c r="F94" s="171" t="s">
        <v>926</v>
      </c>
      <c r="G94" s="194">
        <v>2780400</v>
      </c>
      <c r="H94" s="185" t="s">
        <v>927</v>
      </c>
      <c r="I94" s="190">
        <v>1</v>
      </c>
      <c r="J94" s="176">
        <v>0</v>
      </c>
      <c r="K94" s="166" t="s">
        <v>233</v>
      </c>
      <c r="L94" s="199"/>
      <c r="M94" s="178"/>
    </row>
    <row r="95" spans="1:13" s="31" customFormat="1" ht="99.75" customHeight="1">
      <c r="A95" s="121" t="s">
        <v>928</v>
      </c>
      <c r="B95" s="121" t="s">
        <v>929</v>
      </c>
      <c r="C95" s="170">
        <v>43980</v>
      </c>
      <c r="D95" s="121" t="s">
        <v>930</v>
      </c>
      <c r="E95" s="181">
        <v>3040001043090</v>
      </c>
      <c r="F95" s="171" t="s">
        <v>931</v>
      </c>
      <c r="G95" s="194" t="s">
        <v>932</v>
      </c>
      <c r="H95" s="185" t="s">
        <v>933</v>
      </c>
      <c r="I95" s="190" t="s">
        <v>873</v>
      </c>
      <c r="J95" s="176" t="s">
        <v>233</v>
      </c>
      <c r="K95" s="166" t="s">
        <v>233</v>
      </c>
      <c r="L95" s="199" t="s">
        <v>934</v>
      </c>
      <c r="M95" s="178"/>
    </row>
    <row r="96" spans="1:13" s="31" customFormat="1" ht="99.75" customHeight="1">
      <c r="A96" s="121" t="s">
        <v>935</v>
      </c>
      <c r="B96" s="121" t="s">
        <v>409</v>
      </c>
      <c r="C96" s="170">
        <v>43984</v>
      </c>
      <c r="D96" s="121" t="s">
        <v>560</v>
      </c>
      <c r="E96" s="181">
        <v>1020001071491</v>
      </c>
      <c r="F96" s="171" t="s">
        <v>936</v>
      </c>
      <c r="G96" s="194" t="s">
        <v>373</v>
      </c>
      <c r="H96" s="185">
        <v>37510000</v>
      </c>
      <c r="I96" s="190" t="s">
        <v>212</v>
      </c>
      <c r="J96" s="176">
        <v>1</v>
      </c>
      <c r="K96" s="166" t="s">
        <v>233</v>
      </c>
      <c r="L96" s="199"/>
      <c r="M96" s="178"/>
    </row>
    <row r="97" spans="1:13" s="31" customFormat="1" ht="99.75" customHeight="1">
      <c r="A97" s="121" t="s">
        <v>937</v>
      </c>
      <c r="B97" s="121" t="s">
        <v>367</v>
      </c>
      <c r="C97" s="170">
        <v>43991</v>
      </c>
      <c r="D97" s="121" t="s">
        <v>938</v>
      </c>
      <c r="E97" s="181">
        <v>2010401053420</v>
      </c>
      <c r="F97" s="171" t="s">
        <v>939</v>
      </c>
      <c r="G97" s="194">
        <v>1359830</v>
      </c>
      <c r="H97" s="185">
        <v>1359830</v>
      </c>
      <c r="I97" s="190">
        <v>1</v>
      </c>
      <c r="J97" s="176" t="s">
        <v>233</v>
      </c>
      <c r="K97" s="166" t="s">
        <v>233</v>
      </c>
      <c r="L97" s="199"/>
      <c r="M97" s="178"/>
    </row>
    <row r="98" spans="1:13" s="31" customFormat="1" ht="99.75" customHeight="1">
      <c r="A98" s="65" t="s">
        <v>940</v>
      </c>
      <c r="B98" s="65" t="s">
        <v>941</v>
      </c>
      <c r="C98" s="170">
        <v>43998</v>
      </c>
      <c r="D98" s="65" t="s">
        <v>942</v>
      </c>
      <c r="E98" s="172">
        <v>5700150015680</v>
      </c>
      <c r="F98" s="171" t="s">
        <v>329</v>
      </c>
      <c r="G98" s="198">
        <v>12095600</v>
      </c>
      <c r="H98" s="184">
        <v>12095600</v>
      </c>
      <c r="I98" s="183" t="s">
        <v>943</v>
      </c>
      <c r="J98" s="176" t="s">
        <v>233</v>
      </c>
      <c r="K98" s="166" t="s">
        <v>233</v>
      </c>
      <c r="L98" s="67"/>
      <c r="M98" s="178"/>
    </row>
    <row r="99" spans="1:13" s="31" customFormat="1" ht="99.75" customHeight="1">
      <c r="A99" s="121" t="s">
        <v>944</v>
      </c>
      <c r="B99" s="121" t="s">
        <v>572</v>
      </c>
      <c r="C99" s="170">
        <v>44011</v>
      </c>
      <c r="D99" s="121" t="s">
        <v>945</v>
      </c>
      <c r="E99" s="181">
        <v>2010401053420</v>
      </c>
      <c r="F99" s="171" t="s">
        <v>939</v>
      </c>
      <c r="G99" s="194">
        <v>87297672</v>
      </c>
      <c r="H99" s="185">
        <v>87297672</v>
      </c>
      <c r="I99" s="190">
        <v>1</v>
      </c>
      <c r="J99" s="176" t="s">
        <v>233</v>
      </c>
      <c r="K99" s="166" t="s">
        <v>233</v>
      </c>
      <c r="L99" s="199"/>
      <c r="M99" s="178"/>
    </row>
    <row r="100" spans="1:13" s="31" customFormat="1" ht="99.75" customHeight="1">
      <c r="A100" s="65" t="s">
        <v>946</v>
      </c>
      <c r="B100" s="65" t="s">
        <v>562</v>
      </c>
      <c r="C100" s="170">
        <v>44011</v>
      </c>
      <c r="D100" s="65" t="s">
        <v>947</v>
      </c>
      <c r="E100" s="172">
        <v>2010401053420</v>
      </c>
      <c r="F100" s="171" t="s">
        <v>939</v>
      </c>
      <c r="G100" s="198" t="s">
        <v>948</v>
      </c>
      <c r="H100" s="184">
        <v>1076804</v>
      </c>
      <c r="I100" s="183" t="s">
        <v>943</v>
      </c>
      <c r="J100" s="176" t="s">
        <v>233</v>
      </c>
      <c r="K100" s="166" t="s">
        <v>233</v>
      </c>
      <c r="L100" s="67" t="s">
        <v>949</v>
      </c>
      <c r="M100" s="178"/>
    </row>
  </sheetData>
  <sheetProtection/>
  <autoFilter ref="A5:L100">
    <sortState ref="A6:L100">
      <sortCondition sortBy="value" ref="C6:C100"/>
    </sortState>
  </autoFilter>
  <mergeCells count="2">
    <mergeCell ref="A2:L2"/>
    <mergeCell ref="F4:L4"/>
  </mergeCells>
  <dataValidations count="2">
    <dataValidation type="date" allowBlank="1" showInputMessage="1" showErrorMessage="1" prompt="平成24年4月1日の形式で入力する。" sqref="C20 C45:C97 C99">
      <formula1>41000</formula1>
      <formula2>41364</formula2>
    </dataValidation>
    <dataValidation allowBlank="1" showInputMessage="1" showErrorMessage="1" promptTitle="入力方法" prompt="半角数字で入力して下さい。" errorTitle="参考" error="半角数字で入力して下さい。" imeMode="halfAlpha" sqref="H6:H18 H20:H25 H45:H97 H99"/>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K110"/>
  <sheetViews>
    <sheetView view="pageBreakPreview" zoomScale="80" zoomScaleNormal="90" zoomScaleSheetLayoutView="80" zoomScalePageLayoutView="0" workbookViewId="0" topLeftCell="A1">
      <selection activeCell="H6" sqref="H6"/>
    </sheetView>
  </sheetViews>
  <sheetFormatPr defaultColWidth="9.00390625" defaultRowHeight="13.5"/>
  <cols>
    <col min="1" max="1" width="39.125" style="106" customWidth="1"/>
    <col min="2" max="2" width="19.125" style="12" customWidth="1"/>
    <col min="3" max="3" width="28.125" style="12" customWidth="1"/>
    <col min="4" max="4" width="18.625" style="12" customWidth="1"/>
    <col min="5" max="5" width="16.625" style="12" customWidth="1"/>
    <col min="6" max="6" width="16.625" style="106" customWidth="1"/>
    <col min="7" max="7" width="16.625" style="204" customWidth="1"/>
    <col min="8" max="8" width="7.625" style="106" customWidth="1"/>
    <col min="9" max="9" width="7.625" style="19" customWidth="1"/>
    <col min="10" max="10" width="54.875" style="24" customWidth="1"/>
    <col min="11" max="16384" width="9.00390625" style="12" customWidth="1"/>
  </cols>
  <sheetData>
    <row r="1" ht="27" customHeight="1">
      <c r="A1" s="12" t="s">
        <v>14</v>
      </c>
    </row>
    <row r="2" spans="1:10" ht="21" customHeight="1">
      <c r="A2" s="255" t="s">
        <v>15</v>
      </c>
      <c r="B2" s="255"/>
      <c r="C2" s="255"/>
      <c r="D2" s="255"/>
      <c r="E2" s="255"/>
      <c r="F2" s="255"/>
      <c r="G2" s="255"/>
      <c r="H2" s="255"/>
      <c r="I2" s="255"/>
      <c r="J2" s="255"/>
    </row>
    <row r="3" spans="1:10" s="21" customFormat="1" ht="21" customHeight="1">
      <c r="A3" s="256" t="s">
        <v>950</v>
      </c>
      <c r="B3" s="256"/>
      <c r="F3" s="254" t="str">
        <f>'[10]東京別記様式 5（随意契約（物品役務等））'!F4:L4</f>
        <v>（審議対象期間　2020年4月1日～2020年6月30日）</v>
      </c>
      <c r="G3" s="254"/>
      <c r="H3" s="254"/>
      <c r="I3" s="254"/>
      <c r="J3" s="254"/>
    </row>
    <row r="4" spans="1:11" s="13" customFormat="1" ht="69" customHeight="1">
      <c r="A4" s="57" t="s">
        <v>16</v>
      </c>
      <c r="B4" s="57" t="s">
        <v>4</v>
      </c>
      <c r="C4" s="57" t="s">
        <v>17</v>
      </c>
      <c r="D4" s="57" t="s">
        <v>62</v>
      </c>
      <c r="E4" s="57" t="s">
        <v>18</v>
      </c>
      <c r="F4" s="57" t="s">
        <v>7</v>
      </c>
      <c r="G4" s="205" t="s">
        <v>2</v>
      </c>
      <c r="H4" s="57" t="s">
        <v>21</v>
      </c>
      <c r="I4" s="59" t="s">
        <v>22</v>
      </c>
      <c r="J4" s="59" t="s">
        <v>0</v>
      </c>
      <c r="K4" s="74"/>
    </row>
    <row r="5" spans="1:11" s="13" customFormat="1" ht="120" customHeight="1">
      <c r="A5" s="161" t="s">
        <v>369</v>
      </c>
      <c r="B5" s="206">
        <v>43922</v>
      </c>
      <c r="C5" s="161" t="s">
        <v>371</v>
      </c>
      <c r="D5" s="207">
        <v>8010001166930</v>
      </c>
      <c r="E5" s="208" t="s">
        <v>951</v>
      </c>
      <c r="F5" s="209" t="s">
        <v>626</v>
      </c>
      <c r="G5" s="209" t="s">
        <v>375</v>
      </c>
      <c r="H5" s="210" t="s">
        <v>212</v>
      </c>
      <c r="I5" s="118">
        <v>1</v>
      </c>
      <c r="J5" s="65" t="s">
        <v>952</v>
      </c>
      <c r="K5" s="211"/>
    </row>
    <row r="6" spans="1:11" s="13" customFormat="1" ht="120" customHeight="1">
      <c r="A6" s="158" t="s">
        <v>387</v>
      </c>
      <c r="B6" s="206">
        <v>43922</v>
      </c>
      <c r="C6" s="158" t="s">
        <v>389</v>
      </c>
      <c r="D6" s="212">
        <v>6010001004217</v>
      </c>
      <c r="E6" s="208" t="s">
        <v>951</v>
      </c>
      <c r="F6" s="209" t="s">
        <v>626</v>
      </c>
      <c r="G6" s="209" t="s">
        <v>390</v>
      </c>
      <c r="H6" s="210" t="s">
        <v>212</v>
      </c>
      <c r="I6" s="118">
        <v>1</v>
      </c>
      <c r="J6" s="65" t="s">
        <v>953</v>
      </c>
      <c r="K6" s="211"/>
    </row>
    <row r="7" spans="1:11" s="13" customFormat="1" ht="120" customHeight="1">
      <c r="A7" s="158" t="s">
        <v>404</v>
      </c>
      <c r="B7" s="206">
        <v>43922</v>
      </c>
      <c r="C7" s="158" t="s">
        <v>405</v>
      </c>
      <c r="D7" s="212">
        <v>2010001008683</v>
      </c>
      <c r="E7" s="208" t="s">
        <v>951</v>
      </c>
      <c r="F7" s="209" t="s">
        <v>626</v>
      </c>
      <c r="G7" s="209">
        <v>7370000</v>
      </c>
      <c r="H7" s="210" t="s">
        <v>212</v>
      </c>
      <c r="I7" s="118">
        <v>1</v>
      </c>
      <c r="J7" s="65" t="s">
        <v>953</v>
      </c>
      <c r="K7" s="211"/>
    </row>
    <row r="8" spans="1:11" s="13" customFormat="1" ht="120" customHeight="1">
      <c r="A8" s="158" t="s">
        <v>408</v>
      </c>
      <c r="B8" s="206">
        <v>43922</v>
      </c>
      <c r="C8" s="158" t="s">
        <v>410</v>
      </c>
      <c r="D8" s="212">
        <v>4010605000547</v>
      </c>
      <c r="E8" s="208" t="s">
        <v>951</v>
      </c>
      <c r="F8" s="209">
        <v>2184820</v>
      </c>
      <c r="G8" s="209" t="s">
        <v>411</v>
      </c>
      <c r="H8" s="210">
        <v>0.899</v>
      </c>
      <c r="I8" s="118">
        <v>1</v>
      </c>
      <c r="J8" s="65" t="s">
        <v>953</v>
      </c>
      <c r="K8" s="211"/>
    </row>
    <row r="9" spans="1:11" s="13" customFormat="1" ht="120" customHeight="1">
      <c r="A9" s="158" t="s">
        <v>416</v>
      </c>
      <c r="B9" s="206">
        <v>43922</v>
      </c>
      <c r="C9" s="158" t="s">
        <v>417</v>
      </c>
      <c r="D9" s="212">
        <v>4010401022860</v>
      </c>
      <c r="E9" s="208" t="s">
        <v>951</v>
      </c>
      <c r="F9" s="209">
        <v>2963011</v>
      </c>
      <c r="G9" s="209" t="s">
        <v>418</v>
      </c>
      <c r="H9" s="210">
        <v>0.997</v>
      </c>
      <c r="I9" s="118">
        <v>1</v>
      </c>
      <c r="J9" s="65" t="s">
        <v>953</v>
      </c>
      <c r="K9" s="211"/>
    </row>
    <row r="10" spans="1:11" s="13" customFormat="1" ht="120" customHeight="1">
      <c r="A10" s="158" t="s">
        <v>420</v>
      </c>
      <c r="B10" s="206">
        <v>43922</v>
      </c>
      <c r="C10" s="158" t="s">
        <v>410</v>
      </c>
      <c r="D10" s="212">
        <v>4010605000547</v>
      </c>
      <c r="E10" s="208" t="s">
        <v>951</v>
      </c>
      <c r="F10" s="209">
        <v>11147512</v>
      </c>
      <c r="G10" s="209" t="s">
        <v>421</v>
      </c>
      <c r="H10" s="210">
        <v>0.982</v>
      </c>
      <c r="I10" s="118">
        <v>1</v>
      </c>
      <c r="J10" s="65" t="s">
        <v>953</v>
      </c>
      <c r="K10" s="211"/>
    </row>
    <row r="11" spans="1:11" s="13" customFormat="1" ht="120" customHeight="1">
      <c r="A11" s="158" t="s">
        <v>427</v>
      </c>
      <c r="B11" s="206">
        <v>43922</v>
      </c>
      <c r="C11" s="158" t="s">
        <v>428</v>
      </c>
      <c r="D11" s="212">
        <v>6020001099322</v>
      </c>
      <c r="E11" s="208" t="s">
        <v>951</v>
      </c>
      <c r="F11" s="209" t="s">
        <v>626</v>
      </c>
      <c r="G11" s="209" t="s">
        <v>429</v>
      </c>
      <c r="H11" s="210" t="s">
        <v>212</v>
      </c>
      <c r="I11" s="118">
        <v>1</v>
      </c>
      <c r="J11" s="65" t="s">
        <v>953</v>
      </c>
      <c r="K11" s="211"/>
    </row>
    <row r="12" spans="1:11" s="13" customFormat="1" ht="120" customHeight="1">
      <c r="A12" s="158" t="s">
        <v>465</v>
      </c>
      <c r="B12" s="206">
        <v>43922</v>
      </c>
      <c r="C12" s="158" t="s">
        <v>467</v>
      </c>
      <c r="D12" s="212">
        <v>7010801008903</v>
      </c>
      <c r="E12" s="208" t="s">
        <v>951</v>
      </c>
      <c r="F12" s="209" t="s">
        <v>626</v>
      </c>
      <c r="G12" s="209">
        <v>41115213</v>
      </c>
      <c r="H12" s="210" t="s">
        <v>212</v>
      </c>
      <c r="I12" s="118">
        <v>1</v>
      </c>
      <c r="J12" s="65" t="s">
        <v>953</v>
      </c>
      <c r="K12" s="211"/>
    </row>
    <row r="13" spans="1:11" s="13" customFormat="1" ht="120" customHeight="1">
      <c r="A13" s="158" t="s">
        <v>472</v>
      </c>
      <c r="B13" s="206">
        <v>43922</v>
      </c>
      <c r="C13" s="158" t="s">
        <v>474</v>
      </c>
      <c r="D13" s="212">
        <v>7011801002912</v>
      </c>
      <c r="E13" s="208" t="s">
        <v>951</v>
      </c>
      <c r="F13" s="209" t="s">
        <v>626</v>
      </c>
      <c r="G13" s="209" t="s">
        <v>475</v>
      </c>
      <c r="H13" s="210" t="s">
        <v>212</v>
      </c>
      <c r="I13" s="118">
        <v>1</v>
      </c>
      <c r="J13" s="65" t="s">
        <v>953</v>
      </c>
      <c r="K13" s="211"/>
    </row>
    <row r="14" spans="1:11" s="13" customFormat="1" ht="120" customHeight="1">
      <c r="A14" s="158" t="s">
        <v>482</v>
      </c>
      <c r="B14" s="206">
        <v>43922</v>
      </c>
      <c r="C14" s="158" t="s">
        <v>176</v>
      </c>
      <c r="D14" s="212">
        <v>1040002096420</v>
      </c>
      <c r="E14" s="208" t="s">
        <v>951</v>
      </c>
      <c r="F14" s="209" t="s">
        <v>626</v>
      </c>
      <c r="G14" s="209">
        <v>3960000</v>
      </c>
      <c r="H14" s="210" t="s">
        <v>212</v>
      </c>
      <c r="I14" s="118">
        <v>1</v>
      </c>
      <c r="J14" s="65" t="s">
        <v>953</v>
      </c>
      <c r="K14" s="211"/>
    </row>
    <row r="15" spans="1:11" s="13" customFormat="1" ht="120" customHeight="1">
      <c r="A15" s="158" t="s">
        <v>513</v>
      </c>
      <c r="B15" s="206">
        <v>43922</v>
      </c>
      <c r="C15" s="158" t="s">
        <v>515</v>
      </c>
      <c r="D15" s="212">
        <v>9020001071492</v>
      </c>
      <c r="E15" s="208" t="s">
        <v>951</v>
      </c>
      <c r="F15" s="209" t="s">
        <v>626</v>
      </c>
      <c r="G15" s="209">
        <v>1870000</v>
      </c>
      <c r="H15" s="210" t="s">
        <v>212</v>
      </c>
      <c r="I15" s="118">
        <v>1</v>
      </c>
      <c r="J15" s="65" t="s">
        <v>953</v>
      </c>
      <c r="K15" s="211"/>
    </row>
    <row r="16" spans="1:11" s="13" customFormat="1" ht="120" customHeight="1">
      <c r="A16" s="158" t="s">
        <v>557</v>
      </c>
      <c r="B16" s="206">
        <v>43922</v>
      </c>
      <c r="C16" s="158" t="s">
        <v>558</v>
      </c>
      <c r="D16" s="212">
        <v>9010601021385</v>
      </c>
      <c r="E16" s="208" t="s">
        <v>951</v>
      </c>
      <c r="F16" s="209" t="s">
        <v>626</v>
      </c>
      <c r="G16" s="209">
        <v>40222600</v>
      </c>
      <c r="H16" s="210" t="s">
        <v>212</v>
      </c>
      <c r="I16" s="118">
        <v>1</v>
      </c>
      <c r="J16" s="65" t="s">
        <v>954</v>
      </c>
      <c r="K16" s="211"/>
    </row>
    <row r="17" spans="1:11" s="13" customFormat="1" ht="159.75" customHeight="1">
      <c r="A17" s="158" t="s">
        <v>559</v>
      </c>
      <c r="B17" s="206">
        <v>43922</v>
      </c>
      <c r="C17" s="158" t="s">
        <v>560</v>
      </c>
      <c r="D17" s="212">
        <v>1020001071491</v>
      </c>
      <c r="E17" s="208" t="s">
        <v>951</v>
      </c>
      <c r="F17" s="209" t="s">
        <v>626</v>
      </c>
      <c r="G17" s="209">
        <v>31062900</v>
      </c>
      <c r="H17" s="210" t="s">
        <v>212</v>
      </c>
      <c r="I17" s="118">
        <v>1</v>
      </c>
      <c r="J17" s="65" t="s">
        <v>955</v>
      </c>
      <c r="K17" s="211"/>
    </row>
    <row r="18" spans="1:11" s="13" customFormat="1" ht="120" customHeight="1">
      <c r="A18" s="158" t="s">
        <v>577</v>
      </c>
      <c r="B18" s="206">
        <v>43922</v>
      </c>
      <c r="C18" s="158" t="s">
        <v>569</v>
      </c>
      <c r="D18" s="212">
        <v>3040001043090</v>
      </c>
      <c r="E18" s="208" t="s">
        <v>951</v>
      </c>
      <c r="F18" s="209" t="s">
        <v>626</v>
      </c>
      <c r="G18" s="163">
        <v>126594126</v>
      </c>
      <c r="H18" s="210" t="s">
        <v>212</v>
      </c>
      <c r="I18" s="118">
        <v>1</v>
      </c>
      <c r="J18" s="65" t="s">
        <v>953</v>
      </c>
      <c r="K18" s="211"/>
    </row>
    <row r="19" spans="1:11" s="13" customFormat="1" ht="120" customHeight="1">
      <c r="A19" s="158" t="s">
        <v>584</v>
      </c>
      <c r="B19" s="206">
        <v>43922</v>
      </c>
      <c r="C19" s="158" t="s">
        <v>389</v>
      </c>
      <c r="D19" s="212">
        <v>6010001004217</v>
      </c>
      <c r="E19" s="208" t="s">
        <v>951</v>
      </c>
      <c r="F19" s="209" t="s">
        <v>626</v>
      </c>
      <c r="G19" s="163" t="s">
        <v>585</v>
      </c>
      <c r="H19" s="210" t="s">
        <v>212</v>
      </c>
      <c r="I19" s="118">
        <v>1</v>
      </c>
      <c r="J19" s="65" t="s">
        <v>953</v>
      </c>
      <c r="K19" s="211"/>
    </row>
    <row r="20" spans="1:11" s="13" customFormat="1" ht="120" customHeight="1">
      <c r="A20" s="158" t="s">
        <v>716</v>
      </c>
      <c r="B20" s="170">
        <v>43922</v>
      </c>
      <c r="C20" s="180" t="s">
        <v>717</v>
      </c>
      <c r="D20" s="213" t="s">
        <v>718</v>
      </c>
      <c r="E20" s="214" t="s">
        <v>335</v>
      </c>
      <c r="F20" s="184">
        <v>417312000</v>
      </c>
      <c r="G20" s="185">
        <v>417312000</v>
      </c>
      <c r="H20" s="215">
        <v>1</v>
      </c>
      <c r="I20" s="123">
        <v>1</v>
      </c>
      <c r="J20" s="65" t="s">
        <v>953</v>
      </c>
      <c r="K20" s="211"/>
    </row>
    <row r="21" spans="1:11" s="13" customFormat="1" ht="120" customHeight="1">
      <c r="A21" s="158" t="s">
        <v>725</v>
      </c>
      <c r="B21" s="170">
        <v>43922</v>
      </c>
      <c r="C21" s="180" t="s">
        <v>726</v>
      </c>
      <c r="D21" s="213">
        <v>5010001134287</v>
      </c>
      <c r="E21" s="214" t="s">
        <v>335</v>
      </c>
      <c r="F21" s="184">
        <v>1274009</v>
      </c>
      <c r="G21" s="185" t="s">
        <v>727</v>
      </c>
      <c r="H21" s="215">
        <v>1</v>
      </c>
      <c r="I21" s="123">
        <v>1</v>
      </c>
      <c r="J21" s="65" t="s">
        <v>953</v>
      </c>
      <c r="K21" s="211"/>
    </row>
    <row r="22" spans="1:11" s="13" customFormat="1" ht="120" customHeight="1">
      <c r="A22" s="158" t="s">
        <v>729</v>
      </c>
      <c r="B22" s="170">
        <v>43922</v>
      </c>
      <c r="C22" s="180" t="s">
        <v>730</v>
      </c>
      <c r="D22" s="213">
        <v>9010001022174</v>
      </c>
      <c r="E22" s="214" t="s">
        <v>335</v>
      </c>
      <c r="F22" s="184">
        <v>2197800</v>
      </c>
      <c r="G22" s="185">
        <v>2197800</v>
      </c>
      <c r="H22" s="215">
        <v>1</v>
      </c>
      <c r="I22" s="123">
        <v>1</v>
      </c>
      <c r="J22" s="65" t="s">
        <v>953</v>
      </c>
      <c r="K22" s="211"/>
    </row>
    <row r="23" spans="1:11" s="13" customFormat="1" ht="120" customHeight="1">
      <c r="A23" s="158" t="s">
        <v>731</v>
      </c>
      <c r="B23" s="170">
        <v>43922</v>
      </c>
      <c r="C23" s="180" t="s">
        <v>732</v>
      </c>
      <c r="D23" s="213">
        <v>7010401018377</v>
      </c>
      <c r="E23" s="214" t="s">
        <v>335</v>
      </c>
      <c r="F23" s="184">
        <v>12929708</v>
      </c>
      <c r="G23" s="185" t="s">
        <v>733</v>
      </c>
      <c r="H23" s="215">
        <v>1</v>
      </c>
      <c r="I23" s="123">
        <v>1</v>
      </c>
      <c r="J23" s="65" t="s">
        <v>953</v>
      </c>
      <c r="K23" s="211"/>
    </row>
    <row r="24" spans="1:11" s="13" customFormat="1" ht="120" customHeight="1">
      <c r="A24" s="158" t="s">
        <v>735</v>
      </c>
      <c r="B24" s="170">
        <v>43922</v>
      </c>
      <c r="C24" s="180" t="s">
        <v>736</v>
      </c>
      <c r="D24" s="213">
        <v>8011001038442</v>
      </c>
      <c r="E24" s="214" t="s">
        <v>335</v>
      </c>
      <c r="F24" s="184">
        <v>1605986</v>
      </c>
      <c r="G24" s="185">
        <v>1605986</v>
      </c>
      <c r="H24" s="215">
        <v>1</v>
      </c>
      <c r="I24" s="123">
        <v>1</v>
      </c>
      <c r="J24" s="65" t="s">
        <v>953</v>
      </c>
      <c r="K24" s="211"/>
    </row>
    <row r="25" spans="1:11" s="13" customFormat="1" ht="165" customHeight="1">
      <c r="A25" s="158" t="s">
        <v>749</v>
      </c>
      <c r="B25" s="170">
        <v>43922</v>
      </c>
      <c r="C25" s="180" t="s">
        <v>750</v>
      </c>
      <c r="D25" s="213">
        <v>4010701000913</v>
      </c>
      <c r="E25" s="214" t="s">
        <v>335</v>
      </c>
      <c r="F25" s="184" t="s">
        <v>626</v>
      </c>
      <c r="G25" s="185" t="s">
        <v>751</v>
      </c>
      <c r="H25" s="215" t="s">
        <v>212</v>
      </c>
      <c r="I25" s="123">
        <v>1</v>
      </c>
      <c r="J25" s="65" t="s">
        <v>953</v>
      </c>
      <c r="K25" s="211"/>
    </row>
    <row r="26" spans="1:11" s="13" customFormat="1" ht="165" customHeight="1">
      <c r="A26" s="158" t="s">
        <v>753</v>
      </c>
      <c r="B26" s="170">
        <v>43922</v>
      </c>
      <c r="C26" s="180" t="s">
        <v>754</v>
      </c>
      <c r="D26" s="213">
        <v>5700150015680</v>
      </c>
      <c r="E26" s="214" t="s">
        <v>335</v>
      </c>
      <c r="F26" s="184" t="s">
        <v>626</v>
      </c>
      <c r="G26" s="185" t="s">
        <v>755</v>
      </c>
      <c r="H26" s="215" t="s">
        <v>212</v>
      </c>
      <c r="I26" s="123">
        <v>1</v>
      </c>
      <c r="J26" s="65" t="s">
        <v>953</v>
      </c>
      <c r="K26" s="211"/>
    </row>
    <row r="27" spans="1:11" s="13" customFormat="1" ht="165" customHeight="1">
      <c r="A27" s="158" t="s">
        <v>757</v>
      </c>
      <c r="B27" s="170">
        <v>43922</v>
      </c>
      <c r="C27" s="180" t="s">
        <v>758</v>
      </c>
      <c r="D27" s="213">
        <v>6010001068278</v>
      </c>
      <c r="E27" s="214" t="s">
        <v>335</v>
      </c>
      <c r="F27" s="184" t="s">
        <v>626</v>
      </c>
      <c r="G27" s="185" t="s">
        <v>759</v>
      </c>
      <c r="H27" s="215" t="s">
        <v>212</v>
      </c>
      <c r="I27" s="123">
        <v>1</v>
      </c>
      <c r="J27" s="65" t="s">
        <v>953</v>
      </c>
      <c r="K27" s="211"/>
    </row>
    <row r="28" spans="1:11" s="13" customFormat="1" ht="165" customHeight="1">
      <c r="A28" s="158" t="s">
        <v>761</v>
      </c>
      <c r="B28" s="170">
        <v>43922</v>
      </c>
      <c r="C28" s="180" t="s">
        <v>762</v>
      </c>
      <c r="D28" s="213">
        <v>2010801012579</v>
      </c>
      <c r="E28" s="214" t="s">
        <v>335</v>
      </c>
      <c r="F28" s="184">
        <v>1066676</v>
      </c>
      <c r="G28" s="185" t="s">
        <v>763</v>
      </c>
      <c r="H28" s="215">
        <v>1</v>
      </c>
      <c r="I28" s="123">
        <v>1</v>
      </c>
      <c r="J28" s="65" t="s">
        <v>953</v>
      </c>
      <c r="K28" s="211"/>
    </row>
    <row r="29" spans="1:11" s="13" customFormat="1" ht="165" customHeight="1">
      <c r="A29" s="158" t="s">
        <v>765</v>
      </c>
      <c r="B29" s="170">
        <v>43922</v>
      </c>
      <c r="C29" s="180" t="s">
        <v>766</v>
      </c>
      <c r="D29" s="213">
        <v>9013401005070</v>
      </c>
      <c r="E29" s="214" t="s">
        <v>335</v>
      </c>
      <c r="F29" s="184">
        <v>12870936</v>
      </c>
      <c r="G29" s="185" t="s">
        <v>767</v>
      </c>
      <c r="H29" s="215">
        <v>1</v>
      </c>
      <c r="I29" s="123">
        <v>1</v>
      </c>
      <c r="J29" s="65" t="s">
        <v>953</v>
      </c>
      <c r="K29" s="211"/>
    </row>
    <row r="30" spans="1:11" s="13" customFormat="1" ht="165" customHeight="1">
      <c r="A30" s="121" t="s">
        <v>775</v>
      </c>
      <c r="B30" s="179">
        <v>43922</v>
      </c>
      <c r="C30" s="121" t="s">
        <v>776</v>
      </c>
      <c r="D30" s="213">
        <v>3010401016070</v>
      </c>
      <c r="E30" s="214" t="s">
        <v>335</v>
      </c>
      <c r="F30" s="184" t="s">
        <v>626</v>
      </c>
      <c r="G30" s="185">
        <v>7194000</v>
      </c>
      <c r="H30" s="215" t="s">
        <v>212</v>
      </c>
      <c r="I30" s="123">
        <v>1</v>
      </c>
      <c r="J30" s="65" t="s">
        <v>953</v>
      </c>
      <c r="K30" s="211"/>
    </row>
    <row r="31" spans="1:11" s="13" customFormat="1" ht="165" customHeight="1">
      <c r="A31" s="121" t="s">
        <v>777</v>
      </c>
      <c r="B31" s="179">
        <v>43922</v>
      </c>
      <c r="C31" s="121" t="s">
        <v>778</v>
      </c>
      <c r="D31" s="213">
        <v>6020001023868</v>
      </c>
      <c r="E31" s="214" t="s">
        <v>335</v>
      </c>
      <c r="F31" s="184" t="s">
        <v>626</v>
      </c>
      <c r="G31" s="185">
        <v>3698640</v>
      </c>
      <c r="H31" s="215" t="s">
        <v>212</v>
      </c>
      <c r="I31" s="123">
        <v>1</v>
      </c>
      <c r="J31" s="65" t="s">
        <v>956</v>
      </c>
      <c r="K31" s="211"/>
    </row>
    <row r="32" spans="1:11" s="13" customFormat="1" ht="165" customHeight="1">
      <c r="A32" s="121" t="s">
        <v>779</v>
      </c>
      <c r="B32" s="179">
        <v>43922</v>
      </c>
      <c r="C32" s="121" t="s">
        <v>778</v>
      </c>
      <c r="D32" s="213">
        <v>6020001023868</v>
      </c>
      <c r="E32" s="214" t="s">
        <v>335</v>
      </c>
      <c r="F32" s="184" t="s">
        <v>626</v>
      </c>
      <c r="G32" s="185">
        <v>1849320</v>
      </c>
      <c r="H32" s="215" t="s">
        <v>212</v>
      </c>
      <c r="I32" s="123">
        <v>1</v>
      </c>
      <c r="J32" s="65" t="s">
        <v>956</v>
      </c>
      <c r="K32" s="211"/>
    </row>
    <row r="33" spans="1:11" s="13" customFormat="1" ht="165" customHeight="1">
      <c r="A33" s="121" t="s">
        <v>789</v>
      </c>
      <c r="B33" s="179">
        <v>43922</v>
      </c>
      <c r="C33" s="121" t="s">
        <v>790</v>
      </c>
      <c r="D33" s="213">
        <v>4010401022860</v>
      </c>
      <c r="E33" s="214" t="s">
        <v>335</v>
      </c>
      <c r="F33" s="184">
        <v>36379920</v>
      </c>
      <c r="G33" s="185">
        <v>36379920</v>
      </c>
      <c r="H33" s="215">
        <v>1</v>
      </c>
      <c r="I33" s="123">
        <v>1</v>
      </c>
      <c r="J33" s="65" t="s">
        <v>957</v>
      </c>
      <c r="K33" s="211"/>
    </row>
    <row r="34" spans="1:11" s="13" customFormat="1" ht="165" customHeight="1">
      <c r="A34" s="121" t="s">
        <v>808</v>
      </c>
      <c r="B34" s="179">
        <v>43922</v>
      </c>
      <c r="C34" s="121" t="s">
        <v>809</v>
      </c>
      <c r="D34" s="213">
        <v>7010401052137</v>
      </c>
      <c r="E34" s="214" t="s">
        <v>335</v>
      </c>
      <c r="F34" s="184">
        <v>2320257</v>
      </c>
      <c r="G34" s="185">
        <v>2320257</v>
      </c>
      <c r="H34" s="215">
        <v>1</v>
      </c>
      <c r="I34" s="123">
        <v>1</v>
      </c>
      <c r="J34" s="65" t="s">
        <v>953</v>
      </c>
      <c r="K34" s="211"/>
    </row>
    <row r="35" spans="1:11" s="218" customFormat="1" ht="120" customHeight="1">
      <c r="A35" s="121" t="s">
        <v>810</v>
      </c>
      <c r="B35" s="179">
        <v>43922</v>
      </c>
      <c r="C35" s="121" t="s">
        <v>811</v>
      </c>
      <c r="D35" s="216">
        <v>4010701000913</v>
      </c>
      <c r="E35" s="214" t="s">
        <v>335</v>
      </c>
      <c r="F35" s="184">
        <v>2425500</v>
      </c>
      <c r="G35" s="185">
        <v>2425500</v>
      </c>
      <c r="H35" s="215">
        <v>1</v>
      </c>
      <c r="I35" s="123">
        <v>1</v>
      </c>
      <c r="J35" s="65" t="s">
        <v>953</v>
      </c>
      <c r="K35" s="217"/>
    </row>
    <row r="36" spans="1:11" s="218" customFormat="1" ht="120" customHeight="1">
      <c r="A36" s="121" t="s">
        <v>812</v>
      </c>
      <c r="B36" s="179">
        <v>43922</v>
      </c>
      <c r="C36" s="121" t="s">
        <v>758</v>
      </c>
      <c r="D36" s="216">
        <v>6010001068278</v>
      </c>
      <c r="E36" s="214" t="s">
        <v>335</v>
      </c>
      <c r="F36" s="184">
        <v>14322000</v>
      </c>
      <c r="G36" s="185">
        <v>14322000</v>
      </c>
      <c r="H36" s="215">
        <v>1</v>
      </c>
      <c r="I36" s="123">
        <v>1</v>
      </c>
      <c r="J36" s="65" t="s">
        <v>953</v>
      </c>
      <c r="K36" s="217"/>
    </row>
    <row r="37" spans="1:11" s="218" customFormat="1" ht="120" customHeight="1">
      <c r="A37" s="121" t="s">
        <v>813</v>
      </c>
      <c r="B37" s="179">
        <v>43922</v>
      </c>
      <c r="C37" s="121" t="s">
        <v>814</v>
      </c>
      <c r="D37" s="216">
        <v>7010401022924</v>
      </c>
      <c r="E37" s="214" t="s">
        <v>335</v>
      </c>
      <c r="F37" s="184">
        <v>3801248</v>
      </c>
      <c r="G37" s="185">
        <v>3801248</v>
      </c>
      <c r="H37" s="215">
        <v>1</v>
      </c>
      <c r="I37" s="123">
        <v>1</v>
      </c>
      <c r="J37" s="65" t="s">
        <v>953</v>
      </c>
      <c r="K37" s="217"/>
    </row>
    <row r="38" spans="1:11" s="218" customFormat="1" ht="120" customHeight="1">
      <c r="A38" s="121" t="s">
        <v>815</v>
      </c>
      <c r="B38" s="179">
        <v>43922</v>
      </c>
      <c r="C38" s="121" t="s">
        <v>816</v>
      </c>
      <c r="D38" s="216" t="s">
        <v>817</v>
      </c>
      <c r="E38" s="214" t="s">
        <v>335</v>
      </c>
      <c r="F38" s="184">
        <v>1214304960</v>
      </c>
      <c r="G38" s="185">
        <v>1214304960</v>
      </c>
      <c r="H38" s="215">
        <v>1</v>
      </c>
      <c r="I38" s="123">
        <v>1</v>
      </c>
      <c r="J38" s="65" t="s">
        <v>958</v>
      </c>
      <c r="K38" s="217"/>
    </row>
    <row r="39" spans="1:11" s="218" customFormat="1" ht="120" customHeight="1">
      <c r="A39" s="121" t="s">
        <v>818</v>
      </c>
      <c r="B39" s="179">
        <v>43922</v>
      </c>
      <c r="C39" s="121" t="s">
        <v>816</v>
      </c>
      <c r="D39" s="216" t="s">
        <v>817</v>
      </c>
      <c r="E39" s="214" t="s">
        <v>335</v>
      </c>
      <c r="F39" s="184">
        <v>1358940000</v>
      </c>
      <c r="G39" s="185">
        <v>1358940000</v>
      </c>
      <c r="H39" s="215">
        <v>1</v>
      </c>
      <c r="I39" s="123">
        <v>1</v>
      </c>
      <c r="J39" s="65" t="s">
        <v>959</v>
      </c>
      <c r="K39" s="217"/>
    </row>
    <row r="40" spans="1:11" s="218" customFormat="1" ht="120" customHeight="1">
      <c r="A40" s="158" t="s">
        <v>819</v>
      </c>
      <c r="B40" s="206">
        <v>43922</v>
      </c>
      <c r="C40" s="158" t="s">
        <v>820</v>
      </c>
      <c r="D40" s="207">
        <v>7010001064648</v>
      </c>
      <c r="E40" s="208" t="s">
        <v>335</v>
      </c>
      <c r="F40" s="209" t="s">
        <v>626</v>
      </c>
      <c r="G40" s="163">
        <v>3666300</v>
      </c>
      <c r="H40" s="210" t="s">
        <v>212</v>
      </c>
      <c r="I40" s="118">
        <v>1</v>
      </c>
      <c r="J40" s="65" t="s">
        <v>960</v>
      </c>
      <c r="K40" s="217"/>
    </row>
    <row r="41" spans="1:11" s="218" customFormat="1" ht="120" customHeight="1">
      <c r="A41" s="158" t="s">
        <v>821</v>
      </c>
      <c r="B41" s="170">
        <v>43922</v>
      </c>
      <c r="C41" s="180" t="s">
        <v>822</v>
      </c>
      <c r="D41" s="216">
        <v>5290801002046</v>
      </c>
      <c r="E41" s="214" t="s">
        <v>335</v>
      </c>
      <c r="F41" s="173">
        <v>17009520</v>
      </c>
      <c r="G41" s="219">
        <v>17009520</v>
      </c>
      <c r="H41" s="220">
        <v>1</v>
      </c>
      <c r="I41" s="123">
        <v>1</v>
      </c>
      <c r="J41" s="65" t="s">
        <v>953</v>
      </c>
      <c r="K41" s="217"/>
    </row>
    <row r="42" spans="1:11" s="218" customFormat="1" ht="120" customHeight="1">
      <c r="A42" s="158" t="s">
        <v>823</v>
      </c>
      <c r="B42" s="179">
        <v>43922</v>
      </c>
      <c r="C42" s="180" t="s">
        <v>824</v>
      </c>
      <c r="D42" s="216">
        <v>2011101056358</v>
      </c>
      <c r="E42" s="214" t="s">
        <v>335</v>
      </c>
      <c r="F42" s="174">
        <v>2357850</v>
      </c>
      <c r="G42" s="202">
        <v>2356200</v>
      </c>
      <c r="H42" s="220">
        <v>0.999</v>
      </c>
      <c r="I42" s="123">
        <v>1</v>
      </c>
      <c r="J42" s="65" t="s">
        <v>961</v>
      </c>
      <c r="K42" s="217"/>
    </row>
    <row r="43" spans="1:11" s="218" customFormat="1" ht="120" customHeight="1">
      <c r="A43" s="158" t="s">
        <v>825</v>
      </c>
      <c r="B43" s="170">
        <v>43922</v>
      </c>
      <c r="C43" s="180" t="s">
        <v>826</v>
      </c>
      <c r="D43" s="216">
        <v>9011101031552</v>
      </c>
      <c r="E43" s="214" t="s">
        <v>335</v>
      </c>
      <c r="F43" s="184">
        <v>14995200</v>
      </c>
      <c r="G43" s="185">
        <v>14995200</v>
      </c>
      <c r="H43" s="220">
        <v>1</v>
      </c>
      <c r="I43" s="123">
        <v>1</v>
      </c>
      <c r="J43" s="65" t="s">
        <v>953</v>
      </c>
      <c r="K43" s="217"/>
    </row>
    <row r="44" spans="1:11" s="218" customFormat="1" ht="120" customHeight="1">
      <c r="A44" s="121" t="s">
        <v>827</v>
      </c>
      <c r="B44" s="179">
        <v>43922</v>
      </c>
      <c r="C44" s="121" t="s">
        <v>558</v>
      </c>
      <c r="D44" s="216">
        <v>9010601021385</v>
      </c>
      <c r="E44" s="214" t="s">
        <v>335</v>
      </c>
      <c r="F44" s="184">
        <v>1750100000</v>
      </c>
      <c r="G44" s="185">
        <v>1750100000</v>
      </c>
      <c r="H44" s="220">
        <v>1</v>
      </c>
      <c r="I44" s="123">
        <v>1</v>
      </c>
      <c r="J44" s="65" t="s">
        <v>954</v>
      </c>
      <c r="K44" s="217"/>
    </row>
    <row r="45" spans="1:11" s="13" customFormat="1" ht="120" customHeight="1">
      <c r="A45" s="161" t="s">
        <v>828</v>
      </c>
      <c r="B45" s="206">
        <v>43922</v>
      </c>
      <c r="C45" s="161" t="s">
        <v>558</v>
      </c>
      <c r="D45" s="207">
        <v>9010601021385</v>
      </c>
      <c r="E45" s="208" t="s">
        <v>335</v>
      </c>
      <c r="F45" s="209">
        <v>261736200</v>
      </c>
      <c r="G45" s="209">
        <v>261736200</v>
      </c>
      <c r="H45" s="221">
        <v>1</v>
      </c>
      <c r="I45" s="118">
        <v>1</v>
      </c>
      <c r="J45" s="65" t="s">
        <v>954</v>
      </c>
      <c r="K45" s="211"/>
    </row>
    <row r="46" spans="1:11" s="13" customFormat="1" ht="120" customHeight="1">
      <c r="A46" s="158" t="s">
        <v>829</v>
      </c>
      <c r="B46" s="170">
        <v>43922</v>
      </c>
      <c r="C46" s="180" t="s">
        <v>830</v>
      </c>
      <c r="D46" s="213">
        <v>8010501016536</v>
      </c>
      <c r="E46" s="214" t="s">
        <v>335</v>
      </c>
      <c r="F46" s="173">
        <v>3246100</v>
      </c>
      <c r="G46" s="174">
        <v>3246100</v>
      </c>
      <c r="H46" s="220">
        <v>1</v>
      </c>
      <c r="I46" s="123">
        <v>1</v>
      </c>
      <c r="J46" s="65" t="s">
        <v>962</v>
      </c>
      <c r="K46" s="211"/>
    </row>
    <row r="47" spans="1:11" s="13" customFormat="1" ht="120" customHeight="1">
      <c r="A47" s="158" t="s">
        <v>831</v>
      </c>
      <c r="B47" s="179">
        <v>43922</v>
      </c>
      <c r="C47" s="180" t="s">
        <v>832</v>
      </c>
      <c r="D47" s="213" t="s">
        <v>833</v>
      </c>
      <c r="E47" s="214" t="s">
        <v>335</v>
      </c>
      <c r="F47" s="174">
        <v>35006241</v>
      </c>
      <c r="G47" s="202">
        <v>35006241</v>
      </c>
      <c r="H47" s="220">
        <v>1</v>
      </c>
      <c r="I47" s="123">
        <v>1</v>
      </c>
      <c r="J47" s="65" t="s">
        <v>963</v>
      </c>
      <c r="K47" s="211"/>
    </row>
    <row r="48" spans="1:11" s="13" customFormat="1" ht="165" customHeight="1">
      <c r="A48" s="158" t="s">
        <v>885</v>
      </c>
      <c r="B48" s="170">
        <v>43922</v>
      </c>
      <c r="C48" s="180" t="s">
        <v>886</v>
      </c>
      <c r="D48" s="213">
        <v>9010001075825</v>
      </c>
      <c r="E48" s="214" t="s">
        <v>335</v>
      </c>
      <c r="F48" s="184" t="s">
        <v>887</v>
      </c>
      <c r="G48" s="185">
        <v>3317758</v>
      </c>
      <c r="H48" s="220" t="s">
        <v>888</v>
      </c>
      <c r="I48" s="123">
        <v>1</v>
      </c>
      <c r="J48" s="65" t="s">
        <v>953</v>
      </c>
      <c r="K48" s="211"/>
    </row>
    <row r="49" spans="1:11" s="218" customFormat="1" ht="120" customHeight="1">
      <c r="A49" s="121" t="s">
        <v>890</v>
      </c>
      <c r="B49" s="179">
        <v>43922</v>
      </c>
      <c r="C49" s="121" t="s">
        <v>891</v>
      </c>
      <c r="D49" s="216">
        <v>8040001045891</v>
      </c>
      <c r="E49" s="214" t="s">
        <v>335</v>
      </c>
      <c r="F49" s="184">
        <v>10488720</v>
      </c>
      <c r="G49" s="185">
        <v>10488720</v>
      </c>
      <c r="H49" s="220">
        <v>1</v>
      </c>
      <c r="I49" s="123">
        <v>1</v>
      </c>
      <c r="J49" s="65" t="s">
        <v>953</v>
      </c>
      <c r="K49" s="217"/>
    </row>
    <row r="50" spans="1:11" s="13" customFormat="1" ht="120" customHeight="1">
      <c r="A50" s="65" t="s">
        <v>892</v>
      </c>
      <c r="B50" s="179">
        <v>43922</v>
      </c>
      <c r="C50" s="65" t="s">
        <v>893</v>
      </c>
      <c r="D50" s="216">
        <v>9040001042822</v>
      </c>
      <c r="E50" s="214" t="s">
        <v>335</v>
      </c>
      <c r="F50" s="184">
        <v>3740088</v>
      </c>
      <c r="G50" s="184">
        <v>3740088</v>
      </c>
      <c r="H50" s="220">
        <v>1</v>
      </c>
      <c r="I50" s="123">
        <v>1</v>
      </c>
      <c r="J50" s="65" t="s">
        <v>953</v>
      </c>
      <c r="K50" s="211"/>
    </row>
    <row r="51" spans="1:11" s="13" customFormat="1" ht="120" customHeight="1">
      <c r="A51" s="121" t="s">
        <v>920</v>
      </c>
      <c r="B51" s="179">
        <v>43929</v>
      </c>
      <c r="C51" s="121" t="s">
        <v>558</v>
      </c>
      <c r="D51" s="213">
        <v>9010601021385</v>
      </c>
      <c r="E51" s="214" t="s">
        <v>921</v>
      </c>
      <c r="F51" s="184" t="s">
        <v>626</v>
      </c>
      <c r="G51" s="184">
        <v>1513600</v>
      </c>
      <c r="H51" s="215" t="s">
        <v>212</v>
      </c>
      <c r="I51" s="123">
        <v>1</v>
      </c>
      <c r="J51" s="65" t="s">
        <v>964</v>
      </c>
      <c r="K51" s="211"/>
    </row>
    <row r="52" spans="1:11" s="13" customFormat="1" ht="120" customHeight="1">
      <c r="A52" s="158" t="s">
        <v>599</v>
      </c>
      <c r="B52" s="206">
        <v>43930</v>
      </c>
      <c r="C52" s="158" t="s">
        <v>592</v>
      </c>
      <c r="D52" s="212">
        <v>9010001087242</v>
      </c>
      <c r="E52" s="208" t="s">
        <v>951</v>
      </c>
      <c r="F52" s="209">
        <v>75010822</v>
      </c>
      <c r="G52" s="163">
        <v>74781960</v>
      </c>
      <c r="H52" s="210">
        <v>0.996</v>
      </c>
      <c r="I52" s="118">
        <v>1</v>
      </c>
      <c r="J52" s="65" t="s">
        <v>953</v>
      </c>
      <c r="K52" s="211"/>
    </row>
    <row r="53" spans="1:11" s="13" customFormat="1" ht="165" customHeight="1">
      <c r="A53" s="158" t="s">
        <v>606</v>
      </c>
      <c r="B53" s="206">
        <v>43938</v>
      </c>
      <c r="C53" s="158" t="s">
        <v>607</v>
      </c>
      <c r="D53" s="212">
        <v>6010001030403</v>
      </c>
      <c r="E53" s="208" t="s">
        <v>965</v>
      </c>
      <c r="F53" s="209" t="s">
        <v>626</v>
      </c>
      <c r="G53" s="163">
        <v>171600000</v>
      </c>
      <c r="H53" s="210" t="s">
        <v>212</v>
      </c>
      <c r="I53" s="118">
        <v>1</v>
      </c>
      <c r="J53" s="65" t="s">
        <v>966</v>
      </c>
      <c r="K53" s="211"/>
    </row>
    <row r="54" spans="1:11" s="218" customFormat="1" ht="120" customHeight="1">
      <c r="A54" s="158" t="s">
        <v>609</v>
      </c>
      <c r="B54" s="206">
        <v>43938</v>
      </c>
      <c r="C54" s="158" t="s">
        <v>607</v>
      </c>
      <c r="D54" s="207">
        <v>6010001030403</v>
      </c>
      <c r="E54" s="208" t="s">
        <v>965</v>
      </c>
      <c r="F54" s="209" t="s">
        <v>626</v>
      </c>
      <c r="G54" s="163">
        <v>277200000</v>
      </c>
      <c r="H54" s="210" t="s">
        <v>212</v>
      </c>
      <c r="I54" s="118">
        <v>1</v>
      </c>
      <c r="J54" s="65" t="s">
        <v>967</v>
      </c>
      <c r="K54" s="217"/>
    </row>
    <row r="55" spans="1:11" s="218" customFormat="1" ht="120" customHeight="1">
      <c r="A55" s="158" t="s">
        <v>612</v>
      </c>
      <c r="B55" s="206">
        <v>43943</v>
      </c>
      <c r="C55" s="158" t="s">
        <v>558</v>
      </c>
      <c r="D55" s="207">
        <v>9010601021385</v>
      </c>
      <c r="E55" s="208" t="s">
        <v>965</v>
      </c>
      <c r="F55" s="209">
        <v>2810981878</v>
      </c>
      <c r="G55" s="163">
        <v>2809477000</v>
      </c>
      <c r="H55" s="210">
        <v>0.999</v>
      </c>
      <c r="I55" s="118">
        <v>1</v>
      </c>
      <c r="J55" s="65" t="s">
        <v>968</v>
      </c>
      <c r="K55" s="217"/>
    </row>
    <row r="56" spans="1:11" s="218" customFormat="1" ht="120" customHeight="1">
      <c r="A56" s="158" t="s">
        <v>613</v>
      </c>
      <c r="B56" s="179">
        <v>43943</v>
      </c>
      <c r="C56" s="180" t="s">
        <v>558</v>
      </c>
      <c r="D56" s="216">
        <v>9010601021385</v>
      </c>
      <c r="E56" s="214" t="s">
        <v>965</v>
      </c>
      <c r="F56" s="174">
        <v>5973326508</v>
      </c>
      <c r="G56" s="202">
        <v>5863666600</v>
      </c>
      <c r="H56" s="215">
        <v>0.981</v>
      </c>
      <c r="I56" s="123">
        <v>1</v>
      </c>
      <c r="J56" s="65" t="s">
        <v>968</v>
      </c>
      <c r="K56" s="217"/>
    </row>
    <row r="57" spans="1:11" s="218" customFormat="1" ht="120" customHeight="1">
      <c r="A57" s="121" t="s">
        <v>922</v>
      </c>
      <c r="B57" s="179">
        <v>43958</v>
      </c>
      <c r="C57" s="121" t="s">
        <v>820</v>
      </c>
      <c r="D57" s="216">
        <v>7010001064648</v>
      </c>
      <c r="E57" s="214" t="s">
        <v>335</v>
      </c>
      <c r="F57" s="184">
        <v>8514000</v>
      </c>
      <c r="G57" s="185">
        <v>8514000</v>
      </c>
      <c r="H57" s="215">
        <v>1</v>
      </c>
      <c r="I57" s="123">
        <v>1</v>
      </c>
      <c r="J57" s="65" t="s">
        <v>953</v>
      </c>
      <c r="K57" s="217"/>
    </row>
    <row r="58" spans="1:11" s="218" customFormat="1" ht="120" customHeight="1">
      <c r="A58" s="121" t="s">
        <v>619</v>
      </c>
      <c r="B58" s="179">
        <v>43962</v>
      </c>
      <c r="C58" s="121" t="s">
        <v>558</v>
      </c>
      <c r="D58" s="216">
        <v>9010601021385</v>
      </c>
      <c r="E58" s="214" t="s">
        <v>951</v>
      </c>
      <c r="F58" s="184" t="s">
        <v>626</v>
      </c>
      <c r="G58" s="185">
        <v>94312900</v>
      </c>
      <c r="H58" s="215" t="s">
        <v>212</v>
      </c>
      <c r="I58" s="123">
        <v>1</v>
      </c>
      <c r="J58" s="65" t="s">
        <v>964</v>
      </c>
      <c r="K58" s="217"/>
    </row>
    <row r="59" spans="1:11" s="218" customFormat="1" ht="120" customHeight="1">
      <c r="A59" s="121" t="s">
        <v>628</v>
      </c>
      <c r="B59" s="179">
        <v>43979</v>
      </c>
      <c r="C59" s="121" t="s">
        <v>629</v>
      </c>
      <c r="D59" s="216">
        <v>1010701008901</v>
      </c>
      <c r="E59" s="214" t="s">
        <v>951</v>
      </c>
      <c r="F59" s="184" t="s">
        <v>626</v>
      </c>
      <c r="G59" s="185">
        <v>3685000</v>
      </c>
      <c r="H59" s="215" t="s">
        <v>212</v>
      </c>
      <c r="I59" s="123">
        <v>1</v>
      </c>
      <c r="J59" s="65" t="s">
        <v>953</v>
      </c>
      <c r="K59" s="217"/>
    </row>
    <row r="60" spans="1:11" s="218" customFormat="1" ht="120" customHeight="1">
      <c r="A60" s="121" t="s">
        <v>630</v>
      </c>
      <c r="B60" s="179">
        <v>43980</v>
      </c>
      <c r="C60" s="121" t="s">
        <v>631</v>
      </c>
      <c r="D60" s="216" t="s">
        <v>632</v>
      </c>
      <c r="E60" s="214" t="s">
        <v>951</v>
      </c>
      <c r="F60" s="184" t="s">
        <v>626</v>
      </c>
      <c r="G60" s="185">
        <v>542432000</v>
      </c>
      <c r="H60" s="215" t="s">
        <v>212</v>
      </c>
      <c r="I60" s="123">
        <v>1</v>
      </c>
      <c r="J60" s="65" t="s">
        <v>969</v>
      </c>
      <c r="K60" s="217"/>
    </row>
    <row r="61" spans="1:11" s="218" customFormat="1" ht="120" customHeight="1">
      <c r="A61" s="121" t="s">
        <v>633</v>
      </c>
      <c r="B61" s="179">
        <v>43983</v>
      </c>
      <c r="C61" s="121" t="s">
        <v>634</v>
      </c>
      <c r="D61" s="216">
        <v>7010401022916</v>
      </c>
      <c r="E61" s="214" t="s">
        <v>965</v>
      </c>
      <c r="F61" s="184">
        <v>2317015800</v>
      </c>
      <c r="G61" s="185">
        <v>2310000000</v>
      </c>
      <c r="H61" s="215">
        <v>0.996</v>
      </c>
      <c r="I61" s="123">
        <v>1</v>
      </c>
      <c r="J61" s="65" t="s">
        <v>970</v>
      </c>
      <c r="K61" s="217"/>
    </row>
    <row r="62" spans="1:11" s="218" customFormat="1" ht="120" customHeight="1">
      <c r="A62" s="121" t="s">
        <v>935</v>
      </c>
      <c r="B62" s="179">
        <v>43984</v>
      </c>
      <c r="C62" s="121" t="s">
        <v>560</v>
      </c>
      <c r="D62" s="216">
        <v>1020001071491</v>
      </c>
      <c r="E62" s="214" t="s">
        <v>335</v>
      </c>
      <c r="F62" s="184" t="s">
        <v>971</v>
      </c>
      <c r="G62" s="185">
        <v>37510000</v>
      </c>
      <c r="H62" s="215" t="s">
        <v>212</v>
      </c>
      <c r="I62" s="123">
        <v>1</v>
      </c>
      <c r="J62" s="65" t="s">
        <v>970</v>
      </c>
      <c r="K62" s="217"/>
    </row>
    <row r="63" spans="1:11" s="218" customFormat="1" ht="120" customHeight="1">
      <c r="A63" s="121" t="s">
        <v>972</v>
      </c>
      <c r="B63" s="179">
        <v>44006</v>
      </c>
      <c r="C63" s="121" t="s">
        <v>654</v>
      </c>
      <c r="D63" s="216">
        <v>7010605000585</v>
      </c>
      <c r="E63" s="214" t="s">
        <v>951</v>
      </c>
      <c r="F63" s="184">
        <v>3521609</v>
      </c>
      <c r="G63" s="185" t="s">
        <v>655</v>
      </c>
      <c r="H63" s="215">
        <v>0.937</v>
      </c>
      <c r="I63" s="123">
        <v>1</v>
      </c>
      <c r="J63" s="65" t="s">
        <v>953</v>
      </c>
      <c r="K63" s="217"/>
    </row>
    <row r="64" spans="1:11" s="218" customFormat="1" ht="120" customHeight="1">
      <c r="A64" s="121" t="s">
        <v>656</v>
      </c>
      <c r="B64" s="179">
        <v>44006</v>
      </c>
      <c r="C64" s="121" t="s">
        <v>657</v>
      </c>
      <c r="D64" s="216">
        <v>3010401035434</v>
      </c>
      <c r="E64" s="214" t="s">
        <v>951</v>
      </c>
      <c r="F64" s="184" t="s">
        <v>626</v>
      </c>
      <c r="G64" s="185">
        <v>169502939</v>
      </c>
      <c r="H64" s="215" t="s">
        <v>212</v>
      </c>
      <c r="I64" s="123">
        <v>1</v>
      </c>
      <c r="J64" s="65" t="s">
        <v>953</v>
      </c>
      <c r="K64" s="217"/>
    </row>
    <row r="65" spans="1:11" s="218" customFormat="1" ht="120" customHeight="1">
      <c r="A65" s="121" t="s">
        <v>658</v>
      </c>
      <c r="B65" s="179">
        <v>44006</v>
      </c>
      <c r="C65" s="121" t="s">
        <v>657</v>
      </c>
      <c r="D65" s="216">
        <v>3010401035434</v>
      </c>
      <c r="E65" s="214" t="s">
        <v>965</v>
      </c>
      <c r="F65" s="184" t="s">
        <v>626</v>
      </c>
      <c r="G65" s="185">
        <v>101845878</v>
      </c>
      <c r="H65" s="215" t="s">
        <v>212</v>
      </c>
      <c r="I65" s="123">
        <v>1</v>
      </c>
      <c r="J65" s="65" t="s">
        <v>953</v>
      </c>
      <c r="K65" s="217"/>
    </row>
    <row r="66" spans="1:11" s="218" customFormat="1" ht="120" customHeight="1">
      <c r="A66" s="121"/>
      <c r="B66" s="179"/>
      <c r="C66" s="121"/>
      <c r="D66" s="216"/>
      <c r="E66" s="214"/>
      <c r="F66" s="184"/>
      <c r="G66" s="185"/>
      <c r="H66" s="215"/>
      <c r="I66" s="123"/>
      <c r="J66" s="65"/>
      <c r="K66" s="217"/>
    </row>
    <row r="67" ht="13.5">
      <c r="I67" s="23"/>
    </row>
    <row r="68" ht="13.5">
      <c r="I68" s="23"/>
    </row>
    <row r="69" ht="13.5">
      <c r="I69" s="23"/>
    </row>
    <row r="70" ht="13.5">
      <c r="I70" s="23"/>
    </row>
    <row r="71" ht="13.5">
      <c r="I71" s="23"/>
    </row>
    <row r="72" ht="13.5">
      <c r="I72" s="23"/>
    </row>
    <row r="73" ht="13.5">
      <c r="I73" s="23"/>
    </row>
    <row r="74" ht="13.5">
      <c r="I74" s="23"/>
    </row>
    <row r="75" ht="13.5">
      <c r="I75" s="23"/>
    </row>
    <row r="76" ht="13.5">
      <c r="I76" s="23"/>
    </row>
    <row r="77" ht="13.5">
      <c r="I77" s="23"/>
    </row>
    <row r="78" ht="13.5">
      <c r="I78" s="23"/>
    </row>
    <row r="79" ht="13.5">
      <c r="I79" s="23"/>
    </row>
    <row r="80" ht="13.5">
      <c r="I80" s="23"/>
    </row>
    <row r="81" ht="13.5">
      <c r="I81" s="23"/>
    </row>
    <row r="82" ht="13.5">
      <c r="I82" s="23"/>
    </row>
    <row r="83" ht="13.5">
      <c r="I83" s="23"/>
    </row>
    <row r="84" ht="13.5">
      <c r="I84" s="23"/>
    </row>
    <row r="85" ht="13.5">
      <c r="I85" s="23"/>
    </row>
    <row r="86" ht="13.5">
      <c r="I86" s="23"/>
    </row>
    <row r="87" ht="13.5">
      <c r="I87" s="23"/>
    </row>
    <row r="88" ht="13.5">
      <c r="I88" s="23"/>
    </row>
    <row r="89" ht="13.5">
      <c r="I89" s="23"/>
    </row>
    <row r="90" ht="13.5">
      <c r="I90" s="23"/>
    </row>
    <row r="91" ht="13.5">
      <c r="I91" s="23"/>
    </row>
    <row r="92" ht="13.5">
      <c r="I92" s="23"/>
    </row>
    <row r="93" ht="13.5">
      <c r="I93" s="23"/>
    </row>
    <row r="94" ht="13.5">
      <c r="I94" s="23"/>
    </row>
    <row r="95" ht="13.5">
      <c r="I95" s="23"/>
    </row>
    <row r="96" ht="13.5">
      <c r="I96" s="23"/>
    </row>
    <row r="97" ht="13.5">
      <c r="I97" s="23"/>
    </row>
    <row r="98" ht="13.5">
      <c r="I98" s="23"/>
    </row>
    <row r="99" ht="13.5">
      <c r="I99" s="23"/>
    </row>
    <row r="100" ht="13.5">
      <c r="I100" s="23"/>
    </row>
    <row r="101" ht="13.5">
      <c r="I101" s="23"/>
    </row>
    <row r="102" ht="13.5">
      <c r="I102" s="23"/>
    </row>
    <row r="103" ht="13.5">
      <c r="I103" s="23"/>
    </row>
    <row r="104" ht="13.5">
      <c r="I104" s="23"/>
    </row>
    <row r="105" ht="13.5">
      <c r="I105" s="23"/>
    </row>
    <row r="106" ht="13.5">
      <c r="I106" s="23"/>
    </row>
    <row r="107" ht="13.5">
      <c r="I107" s="23"/>
    </row>
    <row r="108" ht="13.5">
      <c r="I108" s="23"/>
    </row>
    <row r="109" ht="13.5">
      <c r="I109" s="23"/>
    </row>
    <row r="110" ht="13.5">
      <c r="I110" s="23"/>
    </row>
  </sheetData>
  <sheetProtection/>
  <autoFilter ref="A4:J65">
    <sortState ref="A5:J110">
      <sortCondition sortBy="value" ref="B5:B110"/>
    </sortState>
  </autoFilter>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47:G50 G52:G66 G5:G45"/>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1"/>
  <headerFooter alignWithMargins="0">
    <oddFooter>&amp;C東京-別記様式6（&amp;P/&amp;N）</oddFooter>
  </headerFooter>
</worksheet>
</file>

<file path=xl/worksheets/sheet8.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115" zoomScaleSheetLayoutView="115" workbookViewId="0" topLeftCell="A1">
      <selection activeCell="D12" sqref="D12"/>
    </sheetView>
  </sheetViews>
  <sheetFormatPr defaultColWidth="9.00390625" defaultRowHeight="13.5"/>
  <cols>
    <col min="1" max="1" width="7.625" style="28" customWidth="1"/>
    <col min="2" max="2" width="36.125" style="28" bestFit="1" customWidth="1"/>
    <col min="3" max="3" width="26.625" style="28" customWidth="1"/>
    <col min="4" max="4" width="1.875" style="28" customWidth="1"/>
    <col min="5" max="5" width="3.50390625" style="28" customWidth="1"/>
    <col min="6" max="6" width="26.625" style="28" customWidth="1"/>
    <col min="7" max="7" width="1.875" style="28" customWidth="1"/>
    <col min="8" max="8" width="3.50390625" style="28" customWidth="1"/>
    <col min="9" max="9" width="25.875" style="28" customWidth="1"/>
    <col min="10" max="16384" width="9.00390625" style="28" customWidth="1"/>
  </cols>
  <sheetData>
    <row r="1" spans="1:2" ht="24" customHeight="1">
      <c r="A1" s="239" t="s">
        <v>32</v>
      </c>
      <c r="B1" s="239"/>
    </row>
    <row r="2" spans="1:9" ht="24" customHeight="1">
      <c r="A2" s="240" t="s">
        <v>47</v>
      </c>
      <c r="B2" s="240"/>
      <c r="C2" s="240"/>
      <c r="D2" s="240"/>
      <c r="E2" s="240"/>
      <c r="F2" s="240"/>
      <c r="G2" s="240"/>
      <c r="H2" s="240"/>
      <c r="I2" s="240"/>
    </row>
    <row r="3" spans="1:9" ht="24" customHeight="1" thickBot="1">
      <c r="A3" s="241" t="s">
        <v>51</v>
      </c>
      <c r="B3" s="241"/>
      <c r="F3" s="242" t="str">
        <f>'東京・横浜総括表（様式１）'!F3:I3</f>
        <v>（審議対象期間　2020年4月1日～2020年6月30日）</v>
      </c>
      <c r="G3" s="242"/>
      <c r="H3" s="242"/>
      <c r="I3" s="242"/>
    </row>
    <row r="4" spans="1:9" ht="28.5" customHeight="1" thickBot="1">
      <c r="A4" s="243" t="s">
        <v>48</v>
      </c>
      <c r="B4" s="244"/>
      <c r="C4" s="243" t="s">
        <v>49</v>
      </c>
      <c r="D4" s="245"/>
      <c r="E4" s="244"/>
      <c r="F4" s="243" t="s">
        <v>34</v>
      </c>
      <c r="G4" s="245"/>
      <c r="H4" s="244"/>
      <c r="I4" s="26" t="s">
        <v>35</v>
      </c>
    </row>
    <row r="5" spans="1:9" ht="24" customHeight="1">
      <c r="A5" s="235" t="s">
        <v>36</v>
      </c>
      <c r="B5" s="236"/>
      <c r="C5" s="29">
        <f>C7+C8+C9+C10</f>
        <v>105</v>
      </c>
      <c r="D5" s="2"/>
      <c r="E5" s="3" t="s">
        <v>50</v>
      </c>
      <c r="F5" s="29">
        <f>F7+F8+OLE_LINK1+F10</f>
        <v>35</v>
      </c>
      <c r="G5" s="2"/>
      <c r="H5" s="3" t="s">
        <v>50</v>
      </c>
      <c r="I5" s="233"/>
    </row>
    <row r="6" spans="1:9" ht="24" customHeight="1">
      <c r="A6" s="237" t="s">
        <v>37</v>
      </c>
      <c r="B6" s="238"/>
      <c r="C6" s="4"/>
      <c r="D6" s="2"/>
      <c r="E6" s="3"/>
      <c r="F6" s="4"/>
      <c r="G6" s="2"/>
      <c r="H6" s="3"/>
      <c r="I6" s="222"/>
    </row>
    <row r="7" spans="1:9" ht="24" customHeight="1">
      <c r="A7" s="237" t="s">
        <v>38</v>
      </c>
      <c r="B7" s="238"/>
      <c r="C7" s="29">
        <v>0</v>
      </c>
      <c r="D7" s="2"/>
      <c r="E7" s="3" t="s">
        <v>50</v>
      </c>
      <c r="F7" s="29">
        <v>0</v>
      </c>
      <c r="G7" s="2"/>
      <c r="H7" s="3" t="s">
        <v>50</v>
      </c>
      <c r="I7" s="222"/>
    </row>
    <row r="8" spans="1:9" ht="24" customHeight="1">
      <c r="A8" s="237" t="s">
        <v>39</v>
      </c>
      <c r="B8" s="238"/>
      <c r="C8" s="29">
        <v>0</v>
      </c>
      <c r="D8" s="2"/>
      <c r="E8" s="3" t="s">
        <v>50</v>
      </c>
      <c r="F8" s="29">
        <v>0</v>
      </c>
      <c r="G8" s="2"/>
      <c r="H8" s="3" t="s">
        <v>50</v>
      </c>
      <c r="I8" s="222"/>
    </row>
    <row r="9" spans="1:9" ht="24" customHeight="1">
      <c r="A9" s="237" t="s">
        <v>40</v>
      </c>
      <c r="B9" s="238"/>
      <c r="C9" s="29">
        <v>49</v>
      </c>
      <c r="D9" s="2"/>
      <c r="E9" s="3" t="s">
        <v>50</v>
      </c>
      <c r="F9" s="29">
        <v>29</v>
      </c>
      <c r="G9" s="2"/>
      <c r="H9" s="3" t="s">
        <v>50</v>
      </c>
      <c r="I9" s="222"/>
    </row>
    <row r="10" spans="1:9" ht="24" customHeight="1">
      <c r="A10" s="237" t="s">
        <v>41</v>
      </c>
      <c r="B10" s="238"/>
      <c r="C10" s="29">
        <v>56</v>
      </c>
      <c r="D10" s="2"/>
      <c r="E10" s="3" t="s">
        <v>50</v>
      </c>
      <c r="F10" s="29">
        <v>6</v>
      </c>
      <c r="G10" s="2"/>
      <c r="H10" s="3" t="s">
        <v>50</v>
      </c>
      <c r="I10" s="222"/>
    </row>
    <row r="11" spans="1:9" ht="24" customHeight="1" thickBot="1">
      <c r="A11" s="237"/>
      <c r="B11" s="238"/>
      <c r="C11" s="5"/>
      <c r="D11" s="6"/>
      <c r="E11" s="7"/>
      <c r="F11" s="5"/>
      <c r="G11" s="6"/>
      <c r="H11" s="7"/>
      <c r="I11" s="223"/>
    </row>
    <row r="12" spans="1:9" ht="24" customHeight="1">
      <c r="A12" s="222"/>
      <c r="B12" s="27" t="s">
        <v>42</v>
      </c>
      <c r="C12" s="29">
        <f>C14+C15+C16+C17</f>
        <v>35</v>
      </c>
      <c r="D12" s="2"/>
      <c r="E12" s="3" t="s">
        <v>50</v>
      </c>
      <c r="F12" s="224"/>
      <c r="G12" s="225"/>
      <c r="H12" s="226"/>
      <c r="I12" s="233"/>
    </row>
    <row r="13" spans="1:9" ht="24" customHeight="1">
      <c r="A13" s="222"/>
      <c r="B13" s="25" t="s">
        <v>37</v>
      </c>
      <c r="C13" s="4"/>
      <c r="D13" s="2"/>
      <c r="E13" s="3"/>
      <c r="F13" s="227"/>
      <c r="G13" s="228"/>
      <c r="H13" s="229"/>
      <c r="I13" s="222"/>
    </row>
    <row r="14" spans="1:9" ht="24" customHeight="1">
      <c r="A14" s="222"/>
      <c r="B14" s="25" t="s">
        <v>43</v>
      </c>
      <c r="C14" s="29">
        <v>29</v>
      </c>
      <c r="D14" s="2"/>
      <c r="E14" s="3" t="s">
        <v>50</v>
      </c>
      <c r="F14" s="227"/>
      <c r="G14" s="228"/>
      <c r="H14" s="229"/>
      <c r="I14" s="222"/>
    </row>
    <row r="15" spans="1:9" ht="24" customHeight="1">
      <c r="A15" s="222"/>
      <c r="B15" s="25" t="s">
        <v>44</v>
      </c>
      <c r="C15" s="29">
        <v>0</v>
      </c>
      <c r="D15" s="2"/>
      <c r="E15" s="3" t="s">
        <v>50</v>
      </c>
      <c r="F15" s="227"/>
      <c r="G15" s="228"/>
      <c r="H15" s="229"/>
      <c r="I15" s="222"/>
    </row>
    <row r="16" spans="1:9" ht="24" customHeight="1">
      <c r="A16" s="222"/>
      <c r="B16" s="25" t="s">
        <v>45</v>
      </c>
      <c r="C16" s="29">
        <v>6</v>
      </c>
      <c r="D16" s="2"/>
      <c r="E16" s="3" t="s">
        <v>50</v>
      </c>
      <c r="F16" s="227"/>
      <c r="G16" s="228"/>
      <c r="H16" s="229"/>
      <c r="I16" s="222"/>
    </row>
    <row r="17" spans="1:9" ht="24" customHeight="1">
      <c r="A17" s="222"/>
      <c r="B17" s="25" t="s">
        <v>46</v>
      </c>
      <c r="C17" s="29">
        <v>0</v>
      </c>
      <c r="D17" s="2"/>
      <c r="E17" s="3" t="s">
        <v>50</v>
      </c>
      <c r="F17" s="227"/>
      <c r="G17" s="228"/>
      <c r="H17" s="229"/>
      <c r="I17" s="222"/>
    </row>
    <row r="18" spans="1:9" ht="24" customHeight="1">
      <c r="A18" s="222"/>
      <c r="B18" s="8"/>
      <c r="C18" s="9"/>
      <c r="D18" s="2"/>
      <c r="E18" s="3"/>
      <c r="F18" s="227"/>
      <c r="G18" s="228"/>
      <c r="H18" s="229"/>
      <c r="I18" s="222"/>
    </row>
    <row r="19" spans="1:9" ht="24" customHeight="1">
      <c r="A19" s="222"/>
      <c r="B19" s="8"/>
      <c r="C19" s="9"/>
      <c r="D19" s="2"/>
      <c r="E19" s="3"/>
      <c r="F19" s="227"/>
      <c r="G19" s="228"/>
      <c r="H19" s="229"/>
      <c r="I19" s="222"/>
    </row>
    <row r="20" spans="1:9" ht="24" customHeight="1">
      <c r="A20" s="222"/>
      <c r="B20" s="8"/>
      <c r="C20" s="9"/>
      <c r="D20" s="2"/>
      <c r="E20" s="3"/>
      <c r="F20" s="227"/>
      <c r="G20" s="228"/>
      <c r="H20" s="229"/>
      <c r="I20" s="222"/>
    </row>
    <row r="21" spans="1:9" ht="24" customHeight="1" thickBot="1">
      <c r="A21" s="223"/>
      <c r="B21" s="10"/>
      <c r="C21" s="5"/>
      <c r="D21" s="6"/>
      <c r="E21" s="7"/>
      <c r="F21" s="230"/>
      <c r="G21" s="231"/>
      <c r="H21" s="232"/>
      <c r="I21" s="223"/>
    </row>
    <row r="22" spans="1:9" ht="24" customHeight="1">
      <c r="A22" s="234" t="s">
        <v>55</v>
      </c>
      <c r="B22" s="234"/>
      <c r="C22" s="234"/>
      <c r="D22" s="234"/>
      <c r="E22" s="234"/>
      <c r="F22" s="234"/>
      <c r="G22" s="234"/>
      <c r="H22" s="234"/>
      <c r="I22" s="234"/>
    </row>
    <row r="23" ht="13.5">
      <c r="A23" s="30"/>
    </row>
    <row r="24" ht="13.5">
      <c r="A24" s="30"/>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13"/>
  <sheetViews>
    <sheetView view="pageBreakPreview" zoomScaleSheetLayoutView="100" workbookViewId="0" topLeftCell="A1">
      <selection activeCell="D37" sqref="D37"/>
    </sheetView>
  </sheetViews>
  <sheetFormatPr defaultColWidth="9.00390625" defaultRowHeight="13.5"/>
  <cols>
    <col min="1" max="1" width="23.875" style="12" customWidth="1"/>
    <col min="2" max="2" width="23.75390625" style="36" customWidth="1"/>
    <col min="3" max="3" width="17.375" style="12" customWidth="1"/>
    <col min="4" max="4" width="23.125" style="12" customWidth="1"/>
    <col min="5" max="5" width="18.625" style="12" customWidth="1"/>
    <col min="6" max="6" width="17.375" style="12" customWidth="1"/>
    <col min="7" max="7" width="14.625" style="36" customWidth="1"/>
    <col min="8" max="8" width="14.625" style="12" customWidth="1"/>
    <col min="9" max="10" width="6.50390625" style="12" bestFit="1" customWidth="1"/>
    <col min="11" max="11" width="9.75390625" style="12" customWidth="1"/>
    <col min="12" max="16384" width="9.00390625" style="12" customWidth="1"/>
  </cols>
  <sheetData>
    <row r="1" ht="13.5">
      <c r="A1" s="11" t="s">
        <v>23</v>
      </c>
    </row>
    <row r="2" spans="1:11" ht="13.5">
      <c r="A2" s="240" t="s">
        <v>24</v>
      </c>
      <c r="B2" s="240"/>
      <c r="C2" s="240"/>
      <c r="D2" s="240"/>
      <c r="E2" s="240"/>
      <c r="F2" s="240"/>
      <c r="G2" s="240"/>
      <c r="H2" s="240"/>
      <c r="I2" s="240"/>
      <c r="J2" s="240"/>
      <c r="K2" s="240"/>
    </row>
    <row r="4" spans="1:11" ht="21" customHeight="1">
      <c r="A4" s="11" t="s">
        <v>61</v>
      </c>
      <c r="F4" s="254" t="str">
        <f>'横浜総括表（様式１）'!F3:I3</f>
        <v>（審議対象期間　2020年4月1日～2020年6月30日）</v>
      </c>
      <c r="G4" s="254"/>
      <c r="H4" s="254"/>
      <c r="I4" s="254"/>
      <c r="J4" s="254"/>
      <c r="K4" s="254"/>
    </row>
    <row r="5" spans="1:12" s="13" customFormat="1" ht="47.25" customHeight="1">
      <c r="A5" s="57" t="s">
        <v>25</v>
      </c>
      <c r="B5" s="57" t="s">
        <v>1</v>
      </c>
      <c r="C5" s="57" t="s">
        <v>4</v>
      </c>
      <c r="D5" s="57" t="s">
        <v>6</v>
      </c>
      <c r="E5" s="57" t="s">
        <v>62</v>
      </c>
      <c r="F5" s="57" t="s">
        <v>9</v>
      </c>
      <c r="G5" s="57" t="s">
        <v>7</v>
      </c>
      <c r="H5" s="57" t="s">
        <v>2</v>
      </c>
      <c r="I5" s="57" t="s">
        <v>8</v>
      </c>
      <c r="J5" s="57" t="s">
        <v>56</v>
      </c>
      <c r="K5" s="57" t="s">
        <v>3</v>
      </c>
      <c r="L5" s="13" t="s">
        <v>52</v>
      </c>
    </row>
    <row r="6" spans="1:11" s="13" customFormat="1" ht="90" customHeight="1">
      <c r="A6" s="70"/>
      <c r="B6" s="67"/>
      <c r="C6" s="66"/>
      <c r="D6" s="67"/>
      <c r="E6" s="68"/>
      <c r="F6" s="72"/>
      <c r="G6" s="71"/>
      <c r="H6" s="71"/>
      <c r="I6" s="73"/>
      <c r="J6" s="69"/>
      <c r="K6" s="65"/>
    </row>
    <row r="7" spans="1:11" s="31" customFormat="1" ht="61.5" customHeight="1" hidden="1">
      <c r="A7" s="15"/>
      <c r="B7" s="14"/>
      <c r="C7" s="1"/>
      <c r="D7" s="15"/>
      <c r="E7" s="15"/>
      <c r="F7" s="15"/>
      <c r="G7" s="14"/>
      <c r="H7" s="1"/>
      <c r="I7" s="1"/>
      <c r="J7" s="32"/>
      <c r="K7" s="15"/>
    </row>
    <row r="8" spans="1:11" s="31" customFormat="1" ht="61.5" customHeight="1" hidden="1">
      <c r="A8" s="15"/>
      <c r="B8" s="14"/>
      <c r="C8" s="1"/>
      <c r="D8" s="15"/>
      <c r="E8" s="15"/>
      <c r="F8" s="15"/>
      <c r="G8" s="14"/>
      <c r="H8" s="1"/>
      <c r="I8" s="1"/>
      <c r="J8" s="32"/>
      <c r="K8" s="15"/>
    </row>
    <row r="9" spans="1:11" s="31" customFormat="1" ht="61.5" customHeight="1" hidden="1">
      <c r="A9" s="15"/>
      <c r="B9" s="14"/>
      <c r="C9" s="1"/>
      <c r="D9" s="15"/>
      <c r="E9" s="15"/>
      <c r="F9" s="15"/>
      <c r="G9" s="14"/>
      <c r="H9" s="1"/>
      <c r="I9" s="1"/>
      <c r="J9" s="32"/>
      <c r="K9" s="15"/>
    </row>
    <row r="10" spans="1:11" s="31" customFormat="1" ht="61.5" customHeight="1" hidden="1">
      <c r="A10" s="15"/>
      <c r="B10" s="14"/>
      <c r="C10" s="1"/>
      <c r="D10" s="15"/>
      <c r="E10" s="15"/>
      <c r="F10" s="15"/>
      <c r="G10" s="14"/>
      <c r="H10" s="1"/>
      <c r="I10" s="1"/>
      <c r="J10" s="32"/>
      <c r="K10" s="15"/>
    </row>
    <row r="11" ht="9.75" customHeight="1"/>
    <row r="12" spans="1:11" ht="13.5">
      <c r="A12" s="247" t="s">
        <v>12</v>
      </c>
      <c r="B12" s="247"/>
      <c r="C12" s="247"/>
      <c r="D12" s="247"/>
      <c r="E12" s="247"/>
      <c r="F12" s="247"/>
      <c r="G12" s="247"/>
      <c r="H12" s="247"/>
      <c r="I12" s="247"/>
      <c r="J12" s="247"/>
      <c r="K12" s="247"/>
    </row>
    <row r="13" spans="1:11" ht="13.5">
      <c r="A13" s="16" t="s">
        <v>11</v>
      </c>
      <c r="B13" s="17"/>
      <c r="C13" s="16"/>
      <c r="D13" s="16"/>
      <c r="E13" s="16"/>
      <c r="F13" s="16"/>
      <c r="G13" s="17"/>
      <c r="H13" s="16"/>
      <c r="I13" s="16"/>
      <c r="J13" s="16"/>
      <c r="K13" s="16"/>
    </row>
  </sheetData>
  <sheetProtection/>
  <mergeCells count="3">
    <mergeCell ref="A2:K2"/>
    <mergeCell ref="A12:K12"/>
    <mergeCell ref="F4:K4"/>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2"/>
  <headerFooter alignWithMargins="0">
    <oddFooter>&amp;C横浜-別記様式2（&amp;P/&amp;N）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2020-08-26T02:11:22Z</cp:lastPrinted>
  <dcterms:created xsi:type="dcterms:W3CDTF">2005-02-04T02:27:22Z</dcterms:created>
  <dcterms:modified xsi:type="dcterms:W3CDTF">2020-12-15T12:30:47Z</dcterms:modified>
  <cp:category/>
  <cp:version/>
  <cp:contentType/>
  <cp:contentStatus/>
</cp:coreProperties>
</file>