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810" activeTab="6"/>
  </bookViews>
  <sheets>
    <sheet name="確1P" sheetId="1" r:id="rId1"/>
    <sheet name="確2P" sheetId="2" r:id="rId2"/>
    <sheet name="確3P" sheetId="3" r:id="rId3"/>
    <sheet name="確4P" sheetId="4" r:id="rId4"/>
    <sheet name="確5P" sheetId="5" r:id="rId5"/>
    <sheet name="確6P" sheetId="6" r:id="rId6"/>
    <sheet name="確7P" sheetId="7" r:id="rId7"/>
    <sheet name="確8P" sheetId="8" r:id="rId8"/>
    <sheet name="確9P" sheetId="9" r:id="rId9"/>
  </sheets>
  <definedNames>
    <definedName name="HTML_CodePage" hidden="1">932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'確1P'!$A$1:$M$45</definedName>
    <definedName name="_xlnm.Print_Area" localSheetId="1">'確2P'!$A$1:$N$54</definedName>
    <definedName name="_xlnm.Print_Area" localSheetId="4">'確5P'!$A$1:$K$60</definedName>
    <definedName name="_xlnm.Print_Area" localSheetId="5">'確6P'!$A$1:$K$60</definedName>
    <definedName name="_xlnm.Print_Area" localSheetId="6">'確7P'!$A$1:$L$60</definedName>
    <definedName name="_xlnm.Print_Area" localSheetId="7">'確8P'!$A$1:$K$60</definedName>
  </definedNames>
  <calcPr fullCalcOnLoad="1"/>
</workbook>
</file>

<file path=xl/sharedStrings.xml><?xml version="1.0" encoding="utf-8"?>
<sst xmlns="http://schemas.openxmlformats.org/spreadsheetml/2006/main" count="1679" uniqueCount="409">
  <si>
    <t>一般機械</t>
  </si>
  <si>
    <t xml:space="preserve"> </t>
  </si>
  <si>
    <t>MT</t>
  </si>
  <si>
    <t>自動車の部分品</t>
  </si>
  <si>
    <t>電気機器</t>
  </si>
  <si>
    <t>鉄鋼</t>
  </si>
  <si>
    <t>NO</t>
  </si>
  <si>
    <t>有機化合物</t>
  </si>
  <si>
    <t>金属製品</t>
  </si>
  <si>
    <t>粗鉱物</t>
  </si>
  <si>
    <t>木材</t>
  </si>
  <si>
    <t>自動車</t>
  </si>
  <si>
    <t>無機化合物</t>
  </si>
  <si>
    <t>再輸出品</t>
  </si>
  <si>
    <t>石油製品</t>
  </si>
  <si>
    <t>肥料</t>
  </si>
  <si>
    <t>石炭</t>
  </si>
  <si>
    <t>とうもろこし</t>
  </si>
  <si>
    <t>飼料</t>
  </si>
  <si>
    <t>単位</t>
  </si>
  <si>
    <t>北米</t>
  </si>
  <si>
    <t>西欧</t>
  </si>
  <si>
    <t>大洋州</t>
  </si>
  <si>
    <t>中東</t>
  </si>
  <si>
    <t>中南米</t>
  </si>
  <si>
    <t>平成１５年</t>
  </si>
  <si>
    <t>数量</t>
  </si>
  <si>
    <t>区        分</t>
  </si>
  <si>
    <t>数  量</t>
  </si>
  <si>
    <t>価  額</t>
  </si>
  <si>
    <t>構成比</t>
  </si>
  <si>
    <t>寄与率</t>
  </si>
  <si>
    <t>単位</t>
  </si>
  <si>
    <t>(百万円)</t>
  </si>
  <si>
    <t xml:space="preserve"> 輸   出   総   額</t>
  </si>
  <si>
    <t xml:space="preserve">  -</t>
  </si>
  <si>
    <t>KG</t>
  </si>
  <si>
    <t>（価額：百万円）</t>
  </si>
  <si>
    <t xml:space="preserve">      区   分</t>
  </si>
  <si>
    <t>輸        出</t>
  </si>
  <si>
    <t>輸       入</t>
  </si>
  <si>
    <t>地域（国）名</t>
  </si>
  <si>
    <t>価 額</t>
  </si>
  <si>
    <t>前年比</t>
  </si>
  <si>
    <t>平成１５年</t>
  </si>
  <si>
    <t xml:space="preserve"> 食料品及び動物</t>
  </si>
  <si>
    <t xml:space="preserve"> 生きた動物</t>
  </si>
  <si>
    <t xml:space="preserve"> 魚介類及び同調製品</t>
  </si>
  <si>
    <t xml:space="preserve"> 魚介類（生鮮）</t>
  </si>
  <si>
    <t xml:space="preserve"> 米</t>
  </si>
  <si>
    <t xml:space="preserve"> 飲料及びたばこ</t>
  </si>
  <si>
    <t xml:space="preserve"> 食料に適さない原材料</t>
  </si>
  <si>
    <t xml:space="preserve"> 木材</t>
  </si>
  <si>
    <t xml:space="preserve"> パルプ及び古紙</t>
  </si>
  <si>
    <t xml:space="preserve"> 粗鉱物</t>
  </si>
  <si>
    <t xml:space="preserve"> 鉄鋼のくず</t>
  </si>
  <si>
    <t xml:space="preserve"> 鉱物性燃料</t>
  </si>
  <si>
    <t xml:space="preserve"> コークス</t>
  </si>
  <si>
    <t xml:space="preserve"> 動植物性油脂</t>
  </si>
  <si>
    <t xml:space="preserve"> 化学製品</t>
  </si>
  <si>
    <t xml:space="preserve"> 有機化合物</t>
  </si>
  <si>
    <t xml:space="preserve"> 無機化合物</t>
  </si>
  <si>
    <t xml:space="preserve"> 原料別製品</t>
  </si>
  <si>
    <t xml:space="preserve"> 紙及び板紙</t>
  </si>
  <si>
    <t xml:space="preserve"> 新聞用紙</t>
  </si>
  <si>
    <t xml:space="preserve"> 印刷・筆記・図画用紙</t>
  </si>
  <si>
    <t xml:space="preserve"> 包装用紙</t>
  </si>
  <si>
    <t xml:space="preserve"> 板紙</t>
  </si>
  <si>
    <t xml:space="preserve"> 織物用糸及び繊維製品</t>
  </si>
  <si>
    <t xml:space="preserve"> 鉄鋼</t>
  </si>
  <si>
    <t xml:space="preserve"> 銑鉄</t>
  </si>
  <si>
    <t xml:space="preserve"> 鉄鋼の棒・形鋼及び線</t>
  </si>
  <si>
    <t xml:space="preserve"> 鉄鋼のフラットロール製品</t>
  </si>
  <si>
    <t xml:space="preserve"> 管及び管用継手</t>
  </si>
  <si>
    <t xml:space="preserve"> 非鉄金属</t>
  </si>
  <si>
    <t xml:space="preserve"> 亜鉛及び同合金</t>
  </si>
  <si>
    <t xml:space="preserve"> 金属製品</t>
  </si>
  <si>
    <t xml:space="preserve"> より線・綱及び網類</t>
  </si>
  <si>
    <t xml:space="preserve"> 手道具類及び機械用工具</t>
  </si>
  <si>
    <t xml:space="preserve"> 機械類及び輸送用機器類</t>
  </si>
  <si>
    <t xml:space="preserve"> 一般機械</t>
  </si>
  <si>
    <t xml:space="preserve"> 原動機</t>
  </si>
  <si>
    <t xml:space="preserve"> 事務用機器</t>
  </si>
  <si>
    <t xml:space="preserve"> 金属加工機械</t>
  </si>
  <si>
    <t xml:space="preserve"> 建設用・鉱山用機械</t>
  </si>
  <si>
    <t xml:space="preserve"> 加熱用・冷却用機器</t>
  </si>
  <si>
    <t xml:space="preserve"> 荷役機械</t>
  </si>
  <si>
    <t xml:space="preserve"> ベアリング及び同部分品</t>
  </si>
  <si>
    <t xml:space="preserve"> 電気機器</t>
  </si>
  <si>
    <t xml:space="preserve"> 電気回路等の機器</t>
  </si>
  <si>
    <t xml:space="preserve"> 半導体等電子部品</t>
  </si>
  <si>
    <t xml:space="preserve"> コンデンサー</t>
  </si>
  <si>
    <t xml:space="preserve"> 輸送用機器</t>
  </si>
  <si>
    <t xml:space="preserve"> 自動車の部分品</t>
  </si>
  <si>
    <t xml:space="preserve"> 船舶</t>
  </si>
  <si>
    <t xml:space="preserve"> 雑製品</t>
  </si>
  <si>
    <t xml:space="preserve"> 特殊取扱品</t>
  </si>
  <si>
    <t>輸  入  総  額</t>
  </si>
  <si>
    <t xml:space="preserve"> 食料品及び動物</t>
  </si>
  <si>
    <t xml:space="preserve"> 馬</t>
  </si>
  <si>
    <t xml:space="preserve"> 肉類及び同調製品</t>
  </si>
  <si>
    <r>
      <t xml:space="preserve"> 羊・やぎ肉</t>
    </r>
    <r>
      <rPr>
        <sz val="7"/>
        <rFont val="ＭＳ 明朝"/>
        <family val="1"/>
      </rPr>
      <t>（生鮮・冷凍）</t>
    </r>
  </si>
  <si>
    <t xml:space="preserve"> 魚介類及び同調製品</t>
  </si>
  <si>
    <r>
      <t xml:space="preserve"> さけ・ます</t>
    </r>
    <r>
      <rPr>
        <sz val="7"/>
        <rFont val="ＭＳ 明朝"/>
        <family val="1"/>
      </rPr>
      <t>（生鮮・冷凍）</t>
    </r>
  </si>
  <si>
    <t xml:space="preserve"> かに</t>
  </si>
  <si>
    <t xml:space="preserve"> 小麦及びメスリン</t>
  </si>
  <si>
    <t xml:space="preserve"> 大麦及びはだか麦</t>
  </si>
  <si>
    <t xml:space="preserve"> とうもろこし</t>
  </si>
  <si>
    <r>
      <t xml:space="preserve"> こうりゃん</t>
    </r>
    <r>
      <rPr>
        <sz val="7"/>
        <rFont val="ＭＳ 明朝"/>
        <family val="1"/>
      </rPr>
      <t>（飼料用）</t>
    </r>
  </si>
  <si>
    <t xml:space="preserve"> 野菜</t>
  </si>
  <si>
    <t xml:space="preserve"> 飼料</t>
  </si>
  <si>
    <t xml:space="preserve"> 植物性油かす</t>
  </si>
  <si>
    <t xml:space="preserve"> 飲料及びたばこ</t>
  </si>
  <si>
    <t xml:space="preserve"> 食料に適さない原材料</t>
  </si>
  <si>
    <t xml:space="preserve"> 木材</t>
  </si>
  <si>
    <t xml:space="preserve"> 製材</t>
  </si>
  <si>
    <t xml:space="preserve"> パルプ</t>
  </si>
  <si>
    <t xml:space="preserve"> 粗鉱物</t>
  </si>
  <si>
    <t xml:space="preserve"> 鉄鉱石</t>
  </si>
  <si>
    <t xml:space="preserve"> 非鉄金属鉱</t>
  </si>
  <si>
    <t xml:space="preserve"> 銅鉱</t>
  </si>
  <si>
    <t xml:space="preserve"> ニッケル鉱</t>
  </si>
  <si>
    <t xml:space="preserve"> 亜鉛鉱</t>
  </si>
  <si>
    <t xml:space="preserve"> 鉱物性燃料</t>
  </si>
  <si>
    <t xml:space="preserve"> 石炭</t>
  </si>
  <si>
    <t xml:space="preserve"> 原油及び粗油</t>
  </si>
  <si>
    <t xml:space="preserve"> 石油製品</t>
  </si>
  <si>
    <t xml:space="preserve"> 石油ガス類</t>
  </si>
  <si>
    <t xml:space="preserve"> 動植物性油脂</t>
  </si>
  <si>
    <t xml:space="preserve"> 化学製品</t>
  </si>
  <si>
    <t xml:space="preserve"> 元素及び化合物</t>
  </si>
  <si>
    <t xml:space="preserve"> 肥料</t>
  </si>
  <si>
    <t xml:space="preserve"> 原料別製品</t>
  </si>
  <si>
    <t xml:space="preserve"> 合板</t>
  </si>
  <si>
    <t xml:space="preserve"> ウッドチップ</t>
  </si>
  <si>
    <t xml:space="preserve"> 建築用木工品・木製建具</t>
  </si>
  <si>
    <t xml:space="preserve"> 織物用糸・繊維製品</t>
  </si>
  <si>
    <t xml:space="preserve"> 非金属鉱物製品</t>
  </si>
  <si>
    <t xml:space="preserve"> 鉄鋼</t>
  </si>
  <si>
    <t xml:space="preserve"> 非鉄金属</t>
  </si>
  <si>
    <t xml:space="preserve"> 金属製品</t>
  </si>
  <si>
    <t xml:space="preserve"> 機械類及び輸送用機器</t>
  </si>
  <si>
    <t xml:space="preserve"> 一般機械</t>
  </si>
  <si>
    <t xml:space="preserve"> 農業用機械</t>
  </si>
  <si>
    <t xml:space="preserve"> 電気機器</t>
  </si>
  <si>
    <t xml:space="preserve"> 雑製品</t>
  </si>
  <si>
    <t xml:space="preserve"> 家具</t>
  </si>
  <si>
    <t xml:space="preserve"> 衣類及び同付属品</t>
  </si>
  <si>
    <t xml:space="preserve"> はき物</t>
  </si>
  <si>
    <t xml:space="preserve"> 特殊取扱品</t>
  </si>
  <si>
    <t>総    額</t>
  </si>
  <si>
    <t xml:space="preserve"> 北    米</t>
  </si>
  <si>
    <t xml:space="preserve"> カナダ</t>
  </si>
  <si>
    <t xml:space="preserve"> ア ジ ア</t>
  </si>
  <si>
    <t xml:space="preserve"> 中華人民共和国</t>
  </si>
  <si>
    <t xml:space="preserve"> インド</t>
  </si>
  <si>
    <t xml:space="preserve"> アジアＮＩＥｓ</t>
  </si>
  <si>
    <t xml:space="preserve"> 大韓民国</t>
  </si>
  <si>
    <t xml:space="preserve"> 台湾</t>
  </si>
  <si>
    <t xml:space="preserve"> 香港</t>
  </si>
  <si>
    <t xml:space="preserve"> シンガポール</t>
  </si>
  <si>
    <t xml:space="preserve"> ＡＳＥＡＮ</t>
  </si>
  <si>
    <t xml:space="preserve"> タイ</t>
  </si>
  <si>
    <t xml:space="preserve"> フィリピン</t>
  </si>
  <si>
    <t xml:space="preserve"> インドネシア</t>
  </si>
  <si>
    <t xml:space="preserve"> 中東欧・ロシア等</t>
  </si>
  <si>
    <t xml:space="preserve"> ポーランド</t>
  </si>
  <si>
    <t xml:space="preserve"> ロシア</t>
  </si>
  <si>
    <t xml:space="preserve"> 中東</t>
  </si>
  <si>
    <t xml:space="preserve"> アラブ首長国連邦</t>
  </si>
  <si>
    <t xml:space="preserve"> 西欧</t>
  </si>
  <si>
    <t xml:space="preserve"> ＥＵ</t>
  </si>
  <si>
    <t xml:space="preserve"> デンマーク</t>
  </si>
  <si>
    <t xml:space="preserve"> オランダ</t>
  </si>
  <si>
    <t xml:space="preserve"> フランス</t>
  </si>
  <si>
    <t xml:space="preserve"> ドイツ</t>
  </si>
  <si>
    <t xml:space="preserve"> スペイン</t>
  </si>
  <si>
    <t xml:space="preserve"> オーストリア</t>
  </si>
  <si>
    <t xml:space="preserve"> ＥＦＴＡ</t>
  </si>
  <si>
    <t xml:space="preserve"> 大洋州</t>
  </si>
  <si>
    <t xml:space="preserve"> オーストラリア</t>
  </si>
  <si>
    <t xml:space="preserve"> ニューカレドニア</t>
  </si>
  <si>
    <t xml:space="preserve"> 中南米</t>
  </si>
  <si>
    <t xml:space="preserve"> メキシコ</t>
  </si>
  <si>
    <t xml:space="preserve"> パナマ</t>
  </si>
  <si>
    <t xml:space="preserve"> エクアドル</t>
  </si>
  <si>
    <t xml:space="preserve"> ペルー</t>
  </si>
  <si>
    <t xml:space="preserve"> チリ</t>
  </si>
  <si>
    <t xml:space="preserve"> ブラジル</t>
  </si>
  <si>
    <t xml:space="preserve"> アフリカ</t>
  </si>
  <si>
    <t>紙・板紙</t>
  </si>
  <si>
    <t>魚介類・同調製品</t>
  </si>
  <si>
    <t>パルプ・古紙</t>
  </si>
  <si>
    <t>金属鉱・くず</t>
  </si>
  <si>
    <t>輸    出</t>
  </si>
  <si>
    <t>輸    入</t>
  </si>
  <si>
    <t>入（△）出超</t>
  </si>
  <si>
    <t>全 国</t>
  </si>
  <si>
    <t>年</t>
  </si>
  <si>
    <t>H13</t>
  </si>
  <si>
    <t>カナダ</t>
  </si>
  <si>
    <t>台湾</t>
  </si>
  <si>
    <t>ポーランド</t>
  </si>
  <si>
    <t>香港</t>
  </si>
  <si>
    <t>パナマ</t>
  </si>
  <si>
    <t>アラブ首長国連邦</t>
  </si>
  <si>
    <t>ロシア</t>
  </si>
  <si>
    <t>オーストラリア</t>
  </si>
  <si>
    <t>中華人民共和国</t>
  </si>
  <si>
    <t>チリ</t>
  </si>
  <si>
    <t>大韓民国</t>
  </si>
  <si>
    <t>　１．貿易額</t>
  </si>
  <si>
    <t>（単位：百万円）</t>
  </si>
  <si>
    <t>区        分</t>
  </si>
  <si>
    <t>価    額</t>
  </si>
  <si>
    <t>前年比</t>
  </si>
  <si>
    <t>対全国構成比</t>
  </si>
  <si>
    <t>管 内</t>
  </si>
  <si>
    <t>輸出額</t>
  </si>
  <si>
    <t>輸入額</t>
  </si>
  <si>
    <t>総額</t>
  </si>
  <si>
    <t>（1）輸出</t>
  </si>
  <si>
    <t>（単位：MT、百万円）</t>
  </si>
  <si>
    <t>前年比</t>
  </si>
  <si>
    <t>価額</t>
  </si>
  <si>
    <t>主要国</t>
  </si>
  <si>
    <t>前年比</t>
  </si>
  <si>
    <t>価額</t>
  </si>
  <si>
    <t>構成比</t>
  </si>
  <si>
    <t>（単位：千MT、百万円）</t>
  </si>
  <si>
    <t>前年比</t>
  </si>
  <si>
    <t>価額</t>
  </si>
  <si>
    <t>（単位：百万円）</t>
  </si>
  <si>
    <t>船    舶</t>
  </si>
  <si>
    <t>（単位：NO、百万円）</t>
  </si>
  <si>
    <t>全増</t>
  </si>
  <si>
    <t>魚介類・同調製品</t>
  </si>
  <si>
    <t>鉱物性タール・粗製薬品</t>
  </si>
  <si>
    <t>H14</t>
  </si>
  <si>
    <t>H15</t>
  </si>
  <si>
    <t>（2）輸入</t>
  </si>
  <si>
    <t>原油・粗油</t>
  </si>
  <si>
    <t>（単位：千KL、百万円）</t>
  </si>
  <si>
    <t>魚介類・同調製品</t>
  </si>
  <si>
    <t>木    材</t>
  </si>
  <si>
    <t>石    炭</t>
  </si>
  <si>
    <t>非鉄金属鉱</t>
  </si>
  <si>
    <t>ウッドチップ</t>
  </si>
  <si>
    <t>とうもろこし</t>
  </si>
  <si>
    <t>石油製品</t>
  </si>
  <si>
    <t xml:space="preserve"> ２.管内地域(国)別輸出入実績表</t>
  </si>
  <si>
    <t>３．品別表</t>
  </si>
  <si>
    <t>（1）輸出</t>
  </si>
  <si>
    <t>（2）輸入</t>
  </si>
  <si>
    <t>４．主要品目別動向</t>
  </si>
  <si>
    <t>５．管内地域別品目別実績</t>
  </si>
  <si>
    <t>（百万円）</t>
  </si>
  <si>
    <t xml:space="preserve"> アメリカ合衆国</t>
  </si>
  <si>
    <t xml:space="preserve"> マレーシア</t>
  </si>
  <si>
    <t xml:space="preserve"> サウジアラビア</t>
  </si>
  <si>
    <t xml:space="preserve"> クウェート</t>
  </si>
  <si>
    <t xml:space="preserve"> 英国</t>
  </si>
  <si>
    <t xml:space="preserve"> ニュージーランド</t>
  </si>
  <si>
    <t xml:space="preserve"> 南アフリカ共和国</t>
  </si>
  <si>
    <t>千MT</t>
  </si>
  <si>
    <t>千KL</t>
  </si>
  <si>
    <t>鉄鋼</t>
  </si>
  <si>
    <t>電気機器</t>
  </si>
  <si>
    <t>　自動車の部分品</t>
  </si>
  <si>
    <t>数量</t>
  </si>
  <si>
    <t>アメリカ合衆国</t>
  </si>
  <si>
    <t>ニュージーランド</t>
  </si>
  <si>
    <t>サウジアラビア</t>
  </si>
  <si>
    <t>南アフリカ共和国</t>
  </si>
  <si>
    <t>フランス</t>
  </si>
  <si>
    <t>自動車の部分品</t>
  </si>
  <si>
    <t>紙・板紙</t>
  </si>
  <si>
    <t>鉱物性タール・粗製薬品</t>
  </si>
  <si>
    <t>その他</t>
  </si>
  <si>
    <t>石炭</t>
  </si>
  <si>
    <t>非鉄金属鉱</t>
  </si>
  <si>
    <t>ウッドチップ</t>
  </si>
  <si>
    <t>とうもろこし</t>
  </si>
  <si>
    <t>原油・粗油</t>
  </si>
  <si>
    <t>魚介類・同調製品</t>
  </si>
  <si>
    <t>商品名</t>
  </si>
  <si>
    <t>非金属鉱物製品</t>
  </si>
  <si>
    <t>非鉄金属</t>
  </si>
  <si>
    <t>精密機器類</t>
  </si>
  <si>
    <t>その他の雑製品</t>
  </si>
  <si>
    <t>アジア</t>
  </si>
  <si>
    <t>千MT</t>
  </si>
  <si>
    <t>（韓国）</t>
  </si>
  <si>
    <t>（中国）</t>
  </si>
  <si>
    <t>（アメリカ合衆国）</t>
  </si>
  <si>
    <t>前年比</t>
  </si>
  <si>
    <t>原皮・毛皮（未仕上）</t>
  </si>
  <si>
    <t>ゴムタイヤ・チューブ</t>
  </si>
  <si>
    <t>千KL</t>
  </si>
  <si>
    <t>肉類・同調製品</t>
  </si>
  <si>
    <t>元素・化合物</t>
  </si>
  <si>
    <t>織物用糸・繊維製品</t>
  </si>
  <si>
    <t>鉄鉱石</t>
  </si>
  <si>
    <t>原油・粗油</t>
  </si>
  <si>
    <t>石油ガス類</t>
  </si>
  <si>
    <t>ロシア</t>
  </si>
  <si>
    <t>（単位：百万円）</t>
  </si>
  <si>
    <t>（１）輸　出</t>
  </si>
  <si>
    <t>生きた動物</t>
  </si>
  <si>
    <t>その他</t>
  </si>
  <si>
    <t>その他の動植物性原材料</t>
  </si>
  <si>
    <t>家具</t>
  </si>
  <si>
    <t>プラスチック</t>
  </si>
  <si>
    <t>その他の化学製品</t>
  </si>
  <si>
    <t>輸送用機器</t>
  </si>
  <si>
    <t>動物性油脂</t>
  </si>
  <si>
    <t>ゴム製品</t>
  </si>
  <si>
    <t>価額</t>
  </si>
  <si>
    <t>総額</t>
  </si>
  <si>
    <t>野菜</t>
  </si>
  <si>
    <t>船舶類</t>
  </si>
  <si>
    <t>馬</t>
  </si>
  <si>
    <t>こうりゃん（飼料用）</t>
  </si>
  <si>
    <t>非鉄金属鉱</t>
  </si>
  <si>
    <t>飲料・たばこ</t>
  </si>
  <si>
    <t>紙袋・紙テープ・紙タオル</t>
  </si>
  <si>
    <t>鉱物性タール・粗製薬品</t>
  </si>
  <si>
    <t>小麦・メスリン</t>
  </si>
  <si>
    <t>大麦・はだか麦</t>
  </si>
  <si>
    <t>採油用の種・ナット・核</t>
  </si>
  <si>
    <t>建築用木工品・木製建具</t>
  </si>
  <si>
    <t>紙類・同製品</t>
  </si>
  <si>
    <t>コークス</t>
  </si>
  <si>
    <t>船舶</t>
  </si>
  <si>
    <t>　（船舶）</t>
  </si>
  <si>
    <t>合板</t>
  </si>
  <si>
    <t>ウッドチップ</t>
  </si>
  <si>
    <t>前年比</t>
  </si>
  <si>
    <t>　（原動機）</t>
  </si>
  <si>
    <t>KL</t>
  </si>
  <si>
    <t>再輸入品</t>
  </si>
  <si>
    <t>（２）輸　入</t>
  </si>
  <si>
    <t>その他の動植物性原材料</t>
  </si>
  <si>
    <t>建築用木工品・木製建具</t>
  </si>
  <si>
    <t>函館税関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</si>
  <si>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</si>
  <si>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</si>
  <si>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</si>
  <si>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</si>
  <si>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</si>
  <si>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</si>
  <si>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</si>
  <si>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</si>
  <si>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</si>
  <si>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</si>
  <si>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平成１６年</t>
  </si>
  <si>
    <t>21.2倍</t>
  </si>
  <si>
    <t>3300.0倍</t>
  </si>
  <si>
    <t>TH千</t>
  </si>
  <si>
    <t>H12</t>
  </si>
  <si>
    <t>H13</t>
  </si>
  <si>
    <t>H14</t>
  </si>
  <si>
    <t>H15</t>
  </si>
  <si>
    <t>H16</t>
  </si>
  <si>
    <t>中華人民共和国</t>
  </si>
  <si>
    <t>台湾</t>
  </si>
  <si>
    <t>オランダ</t>
  </si>
  <si>
    <t>ドイツ</t>
  </si>
  <si>
    <t>13.4倍</t>
  </si>
  <si>
    <t>14.5倍</t>
  </si>
  <si>
    <t>台湾</t>
  </si>
  <si>
    <t>バハマ</t>
  </si>
  <si>
    <t>香港</t>
  </si>
  <si>
    <t>H13</t>
  </si>
  <si>
    <t>クウェート</t>
  </si>
  <si>
    <t>ロシア</t>
  </si>
  <si>
    <t>インドネシア</t>
  </si>
  <si>
    <t>シンガポール</t>
  </si>
  <si>
    <t>平成１６年</t>
  </si>
  <si>
    <t>MT</t>
  </si>
  <si>
    <t>全増</t>
  </si>
  <si>
    <t>-</t>
  </si>
  <si>
    <t>全減</t>
  </si>
  <si>
    <t>16.5倍</t>
  </si>
  <si>
    <t>24.7倍</t>
  </si>
  <si>
    <t>14.4倍</t>
  </si>
  <si>
    <t>34.3倍</t>
  </si>
  <si>
    <t>2025.5倍</t>
  </si>
  <si>
    <t>313.0倍</t>
  </si>
  <si>
    <t>-</t>
  </si>
  <si>
    <t>平成１６年　函館税関貿易概況</t>
  </si>
  <si>
    <t>　紙・板紙</t>
  </si>
  <si>
    <t>電気機器</t>
  </si>
  <si>
    <t>一般機械</t>
  </si>
  <si>
    <t>魚介類・同調製品</t>
  </si>
  <si>
    <t>船舶</t>
  </si>
  <si>
    <t>アメリカ合衆国</t>
  </si>
  <si>
    <t>スウェｰデン</t>
  </si>
  <si>
    <t>木材</t>
  </si>
  <si>
    <t>石油製品</t>
  </si>
  <si>
    <t>(注) 「ポーランド」は、中東欧、ロシア等、ＥＵの双方に含まれる。</t>
  </si>
  <si>
    <t>(注)「シンガポール」は、アジアNIES、ASEANの双方に含まれる。</t>
  </si>
  <si>
    <t>（H12年は、輸出実績なし）</t>
  </si>
  <si>
    <t>－</t>
  </si>
  <si>
    <t>　</t>
  </si>
  <si>
    <t>-</t>
  </si>
  <si>
    <t>－</t>
  </si>
  <si>
    <t>全減</t>
  </si>
  <si>
    <t>312.5倍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</si>
</sst>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[Red]\-0.0%"/>
    <numFmt numFmtId="177" formatCode="0.0%"/>
    <numFmt numFmtId="178" formatCode="#,##0,"/>
    <numFmt numFmtId="179" formatCode="#,##0,;&quot;△ &quot;#,##0,"/>
    <numFmt numFmtId="180" formatCode="#,##0.000;[Red]\-#,##0.000"/>
    <numFmt numFmtId="181" formatCode="#,##0.0;[Red]\-#,##0.0"/>
    <numFmt numFmtId="182" formatCode="[$-411]ggge&quot;年&quot;m&quot;月&quot;d&quot;日&quot;;@"/>
    <numFmt numFmtId="183" formatCode="0_);[Red]\(0\)"/>
  </numFmts>
  <fonts count="30">
    <font>
      <sz val="11"/>
      <name val="ＭＳ Ｐゴシック"/>
      <family val="3"/>
    </font>
    <font>
      <sz val="11"/>
      <name val="明朝"/>
      <family val="1"/>
    </font>
    <font>
      <sz val="10.5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i/>
      <sz val="8.5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明朝"/>
      <family val="1"/>
    </font>
    <font>
      <sz val="8"/>
      <name val="ＭＳ Ｐゴシック"/>
      <family val="3"/>
    </font>
    <font>
      <sz val="14"/>
      <name val="ＭＳ ゴシック"/>
      <family val="3"/>
    </font>
    <font>
      <b/>
      <sz val="11"/>
      <name val="明朝"/>
      <family val="1"/>
    </font>
    <font>
      <b/>
      <sz val="9"/>
      <name val="ＭＳ 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tted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3" fillId="0" borderId="0" xfId="24" applyNumberFormat="1" applyFont="1" applyAlignment="1">
      <alignment horizontal="center"/>
      <protection/>
    </xf>
    <xf numFmtId="0" fontId="4" fillId="0" borderId="0" xfId="24" applyNumberFormat="1" applyFont="1">
      <alignment/>
      <protection/>
    </xf>
    <xf numFmtId="0" fontId="1" fillId="0" borderId="0" xfId="24" applyNumberFormat="1">
      <alignment/>
      <protection/>
    </xf>
    <xf numFmtId="0" fontId="1" fillId="0" borderId="0" xfId="24" applyNumberFormat="1" applyAlignment="1">
      <alignment horizontal="center"/>
      <protection/>
    </xf>
    <xf numFmtId="3" fontId="1" fillId="0" borderId="0" xfId="24" applyNumberFormat="1">
      <alignment/>
      <protection/>
    </xf>
    <xf numFmtId="176" fontId="1" fillId="0" borderId="0" xfId="24" applyNumberFormat="1" applyProtection="1">
      <alignment/>
      <protection hidden="1"/>
    </xf>
    <xf numFmtId="179" fontId="1" fillId="0" borderId="0" xfId="24" applyNumberFormat="1">
      <alignment/>
      <protection/>
    </xf>
    <xf numFmtId="176" fontId="1" fillId="0" borderId="0" xfId="24" applyNumberFormat="1">
      <alignment/>
      <protection/>
    </xf>
    <xf numFmtId="0" fontId="4" fillId="0" borderId="0" xfId="22" applyNumberFormat="1" applyFont="1">
      <alignment/>
      <protection/>
    </xf>
    <xf numFmtId="0" fontId="6" fillId="0" borderId="0" xfId="22" applyNumberFormat="1" applyFont="1" applyAlignment="1">
      <alignment shrinkToFit="1"/>
      <protection/>
    </xf>
    <xf numFmtId="0" fontId="5" fillId="0" borderId="0" xfId="22" applyNumberFormat="1" applyFont="1">
      <alignment/>
      <protection/>
    </xf>
    <xf numFmtId="0" fontId="5" fillId="2" borderId="1" xfId="22" applyNumberFormat="1" applyFont="1" applyFill="1" applyBorder="1" applyAlignment="1">
      <alignment shrinkToFit="1"/>
      <protection/>
    </xf>
    <xf numFmtId="0" fontId="5" fillId="0" borderId="2" xfId="22" applyNumberFormat="1" applyFont="1" applyBorder="1" applyAlignment="1">
      <alignment shrinkToFit="1"/>
      <protection/>
    </xf>
    <xf numFmtId="0" fontId="5" fillId="0" borderId="3" xfId="22" applyNumberFormat="1" applyFont="1" applyBorder="1" applyAlignment="1">
      <alignment shrinkToFit="1"/>
      <protection/>
    </xf>
    <xf numFmtId="0" fontId="5" fillId="2" borderId="4" xfId="22" applyNumberFormat="1" applyFont="1" applyFill="1" applyBorder="1" applyAlignment="1">
      <alignment shrinkToFit="1"/>
      <protection/>
    </xf>
    <xf numFmtId="0" fontId="1" fillId="0" borderId="0" xfId="22" applyNumberFormat="1">
      <alignment/>
      <protection/>
    </xf>
    <xf numFmtId="0" fontId="7" fillId="0" borderId="0" xfId="22" applyNumberFormat="1" applyFont="1" applyAlignment="1">
      <alignment shrinkToFit="1"/>
      <protection/>
    </xf>
    <xf numFmtId="0" fontId="3" fillId="0" borderId="0" xfId="23" applyNumberFormat="1" applyFont="1">
      <alignment/>
      <protection/>
    </xf>
    <xf numFmtId="0" fontId="1" fillId="0" borderId="0" xfId="23" applyNumberFormat="1">
      <alignment/>
      <protection/>
    </xf>
    <xf numFmtId="0" fontId="1" fillId="0" borderId="0" xfId="23" applyNumberFormat="1" applyAlignment="1">
      <alignment shrinkToFit="1"/>
      <protection/>
    </xf>
    <xf numFmtId="0" fontId="1" fillId="0" borderId="0" xfId="23" applyNumberFormat="1" applyFont="1">
      <alignment/>
      <protection/>
    </xf>
    <xf numFmtId="0" fontId="1" fillId="0" borderId="0" xfId="21" applyNumberFormat="1">
      <alignment/>
      <protection/>
    </xf>
    <xf numFmtId="0" fontId="13" fillId="0" borderId="0" xfId="21" applyNumberFormat="1" applyFont="1">
      <alignment/>
      <protection/>
    </xf>
    <xf numFmtId="0" fontId="4" fillId="0" borderId="0" xfId="21" applyNumberFormat="1" applyFont="1">
      <alignment/>
      <protection/>
    </xf>
    <xf numFmtId="0" fontId="16" fillId="0" borderId="0" xfId="21" applyNumberFormat="1" applyFont="1">
      <alignment/>
      <protection/>
    </xf>
    <xf numFmtId="0" fontId="5" fillId="0" borderId="5" xfId="21" applyNumberFormat="1" applyFont="1" applyBorder="1" applyAlignment="1">
      <alignment shrinkToFit="1"/>
      <protection/>
    </xf>
    <xf numFmtId="0" fontId="1" fillId="0" borderId="0" xfId="21" applyNumberFormat="1" applyAlignment="1">
      <alignment shrinkToFit="1"/>
      <protection/>
    </xf>
    <xf numFmtId="0" fontId="5" fillId="0" borderId="0" xfId="21" applyNumberFormat="1" applyFont="1" applyAlignment="1">
      <alignment/>
      <protection/>
    </xf>
    <xf numFmtId="0" fontId="18" fillId="0" borderId="0" xfId="0" applyFont="1" applyAlignment="1">
      <alignment/>
    </xf>
    <xf numFmtId="177" fontId="0" fillId="0" borderId="3" xfId="15" applyNumberFormat="1" applyBorder="1" applyAlignment="1">
      <alignment vertical="center"/>
    </xf>
    <xf numFmtId="177" fontId="0" fillId="0" borderId="6" xfId="15" applyNumberFormat="1" applyBorder="1" applyAlignment="1">
      <alignment vertical="center"/>
    </xf>
    <xf numFmtId="0" fontId="19" fillId="3" borderId="6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shrinkToFit="1"/>
    </xf>
    <xf numFmtId="38" fontId="4" fillId="2" borderId="6" xfId="17" applyFont="1" applyFill="1" applyBorder="1" applyAlignment="1">
      <alignment shrinkToFit="1"/>
    </xf>
    <xf numFmtId="176" fontId="4" fillId="2" borderId="6" xfId="15" applyNumberFormat="1" applyFont="1" applyFill="1" applyBorder="1" applyAlignment="1">
      <alignment horizontal="right" shrinkToFit="1"/>
    </xf>
    <xf numFmtId="49" fontId="6" fillId="2" borderId="6" xfId="17" applyNumberFormat="1" applyFont="1" applyFill="1" applyBorder="1" applyAlignment="1">
      <alignment shrinkToFit="1"/>
    </xf>
    <xf numFmtId="38" fontId="6" fillId="2" borderId="6" xfId="17" applyNumberFormat="1" applyFont="1" applyFill="1" applyBorder="1" applyAlignment="1">
      <alignment shrinkToFit="1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3" borderId="3" xfId="0" applyNumberFormat="1" applyFont="1" applyFill="1" applyBorder="1" applyAlignment="1">
      <alignment horizontal="center" shrinkToFit="1"/>
    </xf>
    <xf numFmtId="38" fontId="6" fillId="3" borderId="3" xfId="0" applyNumberFormat="1" applyFont="1" applyFill="1" applyBorder="1" applyAlignment="1">
      <alignment horizontal="center" shrinkToFit="1"/>
    </xf>
    <xf numFmtId="0" fontId="6" fillId="3" borderId="6" xfId="0" applyNumberFormat="1" applyFont="1" applyFill="1" applyBorder="1" applyAlignment="1">
      <alignment horizontal="center" shrinkToFit="1"/>
    </xf>
    <xf numFmtId="38" fontId="6" fillId="3" borderId="6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  <xf numFmtId="0" fontId="6" fillId="2" borderId="6" xfId="17" applyNumberFormat="1" applyFont="1" applyFill="1" applyBorder="1" applyAlignment="1">
      <alignment horizontal="center" shrinkToFit="1"/>
    </xf>
    <xf numFmtId="176" fontId="6" fillId="2" borderId="6" xfId="17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6" fillId="3" borderId="6" xfId="0" applyNumberFormat="1" applyFont="1" applyFill="1" applyBorder="1" applyAlignment="1">
      <alignment horizontal="center" shrinkToFit="1"/>
    </xf>
    <xf numFmtId="0" fontId="6" fillId="3" borderId="6" xfId="0" applyFont="1" applyFill="1" applyBorder="1" applyAlignment="1">
      <alignment/>
    </xf>
    <xf numFmtId="177" fontId="6" fillId="0" borderId="6" xfId="15" applyNumberFormat="1" applyFont="1" applyFill="1" applyBorder="1" applyAlignment="1">
      <alignment/>
    </xf>
    <xf numFmtId="49" fontId="6" fillId="2" borderId="0" xfId="17" applyNumberFormat="1" applyFont="1" applyFill="1" applyBorder="1" applyAlignment="1">
      <alignment shrinkToFit="1"/>
    </xf>
    <xf numFmtId="38" fontId="6" fillId="2" borderId="7" xfId="17" applyNumberFormat="1" applyFont="1" applyFill="1" applyBorder="1" applyAlignment="1">
      <alignment shrinkToFit="1"/>
    </xf>
    <xf numFmtId="176" fontId="6" fillId="2" borderId="0" xfId="17" applyNumberFormat="1" applyFont="1" applyFill="1" applyBorder="1" applyAlignment="1">
      <alignment horizontal="right"/>
    </xf>
    <xf numFmtId="38" fontId="6" fillId="2" borderId="0" xfId="17" applyNumberFormat="1" applyFont="1" applyFill="1" applyBorder="1" applyAlignment="1">
      <alignment shrinkToFit="1"/>
    </xf>
    <xf numFmtId="0" fontId="6" fillId="0" borderId="0" xfId="17" applyNumberFormat="1" applyFont="1" applyFill="1" applyBorder="1" applyAlignment="1">
      <alignment/>
    </xf>
    <xf numFmtId="38" fontId="6" fillId="0" borderId="0" xfId="17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21" fillId="0" borderId="0" xfId="0" applyFont="1" applyAlignment="1">
      <alignment/>
    </xf>
    <xf numFmtId="0" fontId="6" fillId="2" borderId="0" xfId="17" applyNumberFormat="1" applyFont="1" applyFill="1" applyBorder="1" applyAlignment="1">
      <alignment shrinkToFit="1"/>
    </xf>
    <xf numFmtId="0" fontId="18" fillId="0" borderId="0" xfId="22" applyNumberFormat="1" applyFont="1">
      <alignment/>
      <protection/>
    </xf>
    <xf numFmtId="0" fontId="4" fillId="0" borderId="0" xfId="23" applyNumberFormat="1" applyFont="1">
      <alignment/>
      <protection/>
    </xf>
    <xf numFmtId="0" fontId="4" fillId="0" borderId="0" xfId="23" applyNumberFormat="1" applyFont="1" applyAlignment="1">
      <alignment shrinkToFit="1"/>
      <protection/>
    </xf>
    <xf numFmtId="0" fontId="0" fillId="0" borderId="0" xfId="22" applyNumberFormat="1" applyFont="1">
      <alignment/>
      <protection/>
    </xf>
    <xf numFmtId="0" fontId="0" fillId="0" borderId="0" xfId="23" applyNumberFormat="1" applyFont="1">
      <alignment/>
      <protection/>
    </xf>
    <xf numFmtId="0" fontId="4" fillId="2" borderId="0" xfId="0" applyFont="1" applyFill="1" applyBorder="1" applyAlignment="1">
      <alignment shrinkToFit="1"/>
    </xf>
    <xf numFmtId="38" fontId="4" fillId="2" borderId="0" xfId="17" applyFont="1" applyFill="1" applyBorder="1" applyAlignment="1">
      <alignment shrinkToFit="1"/>
    </xf>
    <xf numFmtId="176" fontId="4" fillId="2" borderId="0" xfId="15" applyNumberFormat="1" applyFont="1" applyFill="1" applyBorder="1" applyAlignment="1">
      <alignment horizontal="right" shrinkToFit="1"/>
    </xf>
    <xf numFmtId="177" fontId="0" fillId="0" borderId="8" xfId="0" applyNumberFormat="1" applyBorder="1" applyAlignment="1">
      <alignment vertical="center"/>
    </xf>
    <xf numFmtId="177" fontId="0" fillId="0" borderId="9" xfId="15" applyNumberFormat="1" applyBorder="1" applyAlignment="1">
      <alignment vertical="center"/>
    </xf>
    <xf numFmtId="177" fontId="0" fillId="0" borderId="10" xfId="15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6" xfId="15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6" fillId="0" borderId="0" xfId="15" applyNumberFormat="1" applyFont="1" applyFill="1" applyBorder="1" applyAlignment="1">
      <alignment/>
    </xf>
    <xf numFmtId="0" fontId="22" fillId="0" borderId="0" xfId="24" applyNumberFormat="1" applyFont="1">
      <alignment/>
      <protection/>
    </xf>
    <xf numFmtId="38" fontId="5" fillId="2" borderId="6" xfId="0" applyNumberFormat="1" applyFont="1" applyFill="1" applyBorder="1" applyAlignment="1">
      <alignment shrinkToFit="1"/>
    </xf>
    <xf numFmtId="38" fontId="5" fillId="2" borderId="6" xfId="17" applyFont="1" applyFill="1" applyBorder="1" applyAlignment="1">
      <alignment shrinkToFit="1"/>
    </xf>
    <xf numFmtId="176" fontId="5" fillId="2" borderId="6" xfId="15" applyNumberFormat="1" applyFont="1" applyFill="1" applyBorder="1" applyAlignment="1">
      <alignment horizontal="right" shrinkToFit="1"/>
    </xf>
    <xf numFmtId="0" fontId="12" fillId="0" borderId="0" xfId="24" applyNumberFormat="1" applyFont="1">
      <alignment/>
      <protection/>
    </xf>
    <xf numFmtId="176" fontId="5" fillId="2" borderId="6" xfId="0" applyNumberFormat="1" applyFont="1" applyFill="1" applyBorder="1" applyAlignment="1">
      <alignment horizontal="right" shrinkToFit="1"/>
    </xf>
    <xf numFmtId="0" fontId="5" fillId="0" borderId="0" xfId="24" applyNumberFormat="1" applyFont="1">
      <alignment/>
      <protection/>
    </xf>
    <xf numFmtId="0" fontId="18" fillId="0" borderId="0" xfId="24" applyNumberFormat="1" applyFont="1" applyAlignment="1">
      <alignment/>
      <protection/>
    </xf>
    <xf numFmtId="0" fontId="5" fillId="2" borderId="0" xfId="0" applyFont="1" applyFill="1" applyBorder="1" applyAlignment="1">
      <alignment shrinkToFit="1"/>
    </xf>
    <xf numFmtId="0" fontId="5" fillId="2" borderId="0" xfId="0" applyFont="1" applyFill="1" applyBorder="1" applyAlignment="1">
      <alignment horizontal="center" shrinkToFit="1"/>
    </xf>
    <xf numFmtId="38" fontId="5" fillId="2" borderId="0" xfId="0" applyNumberFormat="1" applyFont="1" applyFill="1" applyBorder="1" applyAlignment="1">
      <alignment shrinkToFit="1"/>
    </xf>
    <xf numFmtId="176" fontId="5" fillId="2" borderId="0" xfId="0" applyNumberFormat="1" applyFont="1" applyFill="1" applyBorder="1" applyAlignment="1">
      <alignment horizontal="right" shrinkToFit="1"/>
    </xf>
    <xf numFmtId="38" fontId="5" fillId="2" borderId="0" xfId="17" applyFont="1" applyFill="1" applyBorder="1" applyAlignment="1">
      <alignment shrinkToFit="1"/>
    </xf>
    <xf numFmtId="176" fontId="5" fillId="2" borderId="0" xfId="15" applyNumberFormat="1" applyFont="1" applyFill="1" applyBorder="1" applyAlignment="1">
      <alignment horizontal="right" shrinkToFit="1"/>
    </xf>
    <xf numFmtId="38" fontId="5" fillId="0" borderId="0" xfId="17" applyFont="1" applyBorder="1" applyAlignment="1">
      <alignment/>
    </xf>
    <xf numFmtId="3" fontId="5" fillId="2" borderId="0" xfId="17" applyNumberFormat="1" applyFont="1" applyFill="1" applyBorder="1" applyAlignment="1">
      <alignment shrinkToFit="1"/>
    </xf>
    <xf numFmtId="177" fontId="5" fillId="2" borderId="0" xfId="15" applyNumberFormat="1" applyFont="1" applyFill="1" applyBorder="1" applyAlignment="1">
      <alignment horizontal="right" shrinkToFit="1"/>
    </xf>
    <xf numFmtId="177" fontId="5" fillId="0" borderId="0" xfId="15" applyNumberFormat="1" applyFont="1" applyBorder="1" applyAlignment="1">
      <alignment/>
    </xf>
    <xf numFmtId="3" fontId="5" fillId="2" borderId="0" xfId="24" applyNumberFormat="1" applyFont="1" applyFill="1" applyBorder="1" applyAlignment="1">
      <alignment horizontal="center" shrinkToFit="1"/>
      <protection/>
    </xf>
    <xf numFmtId="38" fontId="5" fillId="2" borderId="3" xfId="0" applyNumberFormat="1" applyFont="1" applyFill="1" applyBorder="1" applyAlignment="1">
      <alignment shrinkToFit="1"/>
    </xf>
    <xf numFmtId="38" fontId="1" fillId="0" borderId="0" xfId="24" applyNumberFormat="1">
      <alignment/>
      <protection/>
    </xf>
    <xf numFmtId="38" fontId="5" fillId="2" borderId="11" xfId="0" applyNumberFormat="1" applyFont="1" applyFill="1" applyBorder="1" applyAlignment="1">
      <alignment shrinkToFit="1"/>
    </xf>
    <xf numFmtId="176" fontId="5" fillId="2" borderId="11" xfId="0" applyNumberFormat="1" applyFont="1" applyFill="1" applyBorder="1" applyAlignment="1">
      <alignment horizontal="right" shrinkToFit="1"/>
    </xf>
    <xf numFmtId="38" fontId="5" fillId="2" borderId="11" xfId="17" applyFont="1" applyFill="1" applyBorder="1" applyAlignment="1">
      <alignment shrinkToFit="1"/>
    </xf>
    <xf numFmtId="176" fontId="5" fillId="2" borderId="11" xfId="15" applyNumberFormat="1" applyFont="1" applyFill="1" applyBorder="1" applyAlignment="1">
      <alignment horizontal="right" shrinkToFit="1"/>
    </xf>
    <xf numFmtId="0" fontId="5" fillId="2" borderId="12" xfId="0" applyFont="1" applyFill="1" applyBorder="1" applyAlignment="1">
      <alignment horizontal="distributed" vertical="center" shrinkToFit="1"/>
    </xf>
    <xf numFmtId="0" fontId="5" fillId="2" borderId="13" xfId="0" applyFont="1" applyFill="1" applyBorder="1" applyAlignment="1">
      <alignment horizontal="distributed"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38" fontId="5" fillId="2" borderId="16" xfId="0" applyNumberFormat="1" applyFont="1" applyFill="1" applyBorder="1" applyAlignment="1">
      <alignment shrinkToFit="1"/>
    </xf>
    <xf numFmtId="38" fontId="5" fillId="2" borderId="17" xfId="0" applyNumberFormat="1" applyFont="1" applyFill="1" applyBorder="1" applyAlignment="1">
      <alignment shrinkToFit="1"/>
    </xf>
    <xf numFmtId="38" fontId="5" fillId="2" borderId="18" xfId="0" applyNumberFormat="1" applyFont="1" applyFill="1" applyBorder="1" applyAlignment="1">
      <alignment shrinkToFit="1"/>
    </xf>
    <xf numFmtId="38" fontId="5" fillId="2" borderId="19" xfId="0" applyNumberFormat="1" applyFont="1" applyFill="1" applyBorder="1" applyAlignment="1">
      <alignment shrinkToFit="1"/>
    </xf>
    <xf numFmtId="0" fontId="5" fillId="2" borderId="20" xfId="0" applyFont="1" applyFill="1" applyBorder="1" applyAlignment="1">
      <alignment horizontal="center" shrinkToFit="1"/>
    </xf>
    <xf numFmtId="0" fontId="5" fillId="2" borderId="21" xfId="0" applyFont="1" applyFill="1" applyBorder="1" applyAlignment="1">
      <alignment horizontal="center" shrinkToFit="1"/>
    </xf>
    <xf numFmtId="0" fontId="5" fillId="2" borderId="22" xfId="0" applyFont="1" applyFill="1" applyBorder="1" applyAlignment="1">
      <alignment horizontal="center" shrinkToFit="1"/>
    </xf>
    <xf numFmtId="0" fontId="5" fillId="2" borderId="23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horizontal="distributed" vertical="center" shrinkToFit="1"/>
    </xf>
    <xf numFmtId="0" fontId="23" fillId="2" borderId="22" xfId="0" applyFont="1" applyFill="1" applyBorder="1" applyAlignment="1">
      <alignment horizontal="center" shrinkToFit="1"/>
    </xf>
    <xf numFmtId="38" fontId="23" fillId="2" borderId="18" xfId="0" applyNumberFormat="1" applyFont="1" applyFill="1" applyBorder="1" applyAlignment="1">
      <alignment shrinkToFit="1"/>
    </xf>
    <xf numFmtId="38" fontId="23" fillId="2" borderId="3" xfId="0" applyNumberFormat="1" applyFont="1" applyFill="1" applyBorder="1" applyAlignment="1">
      <alignment shrinkToFit="1"/>
    </xf>
    <xf numFmtId="0" fontId="23" fillId="3" borderId="19" xfId="24" applyNumberFormat="1" applyFont="1" applyFill="1" applyBorder="1" applyAlignment="1">
      <alignment horizontal="center"/>
      <protection/>
    </xf>
    <xf numFmtId="0" fontId="23" fillId="3" borderId="11" xfId="24" applyNumberFormat="1" applyFont="1" applyFill="1" applyBorder="1" applyAlignment="1">
      <alignment horizontal="center" shrinkToFit="1"/>
      <protection/>
    </xf>
    <xf numFmtId="0" fontId="23" fillId="3" borderId="24" xfId="24" applyNumberFormat="1" applyFont="1" applyFill="1" applyBorder="1" applyAlignment="1">
      <alignment horizontal="centerContinuous"/>
      <protection/>
    </xf>
    <xf numFmtId="0" fontId="23" fillId="3" borderId="11" xfId="24" applyNumberFormat="1" applyFont="1" applyFill="1" applyBorder="1" applyAlignment="1">
      <alignment horizontal="center"/>
      <protection/>
    </xf>
    <xf numFmtId="0" fontId="23" fillId="3" borderId="25" xfId="24" applyNumberFormat="1" applyFont="1" applyFill="1" applyBorder="1" applyAlignment="1">
      <alignment horizontal="center"/>
      <protection/>
    </xf>
    <xf numFmtId="0" fontId="23" fillId="3" borderId="26" xfId="24" applyNumberFormat="1" applyFont="1" applyFill="1" applyBorder="1" applyAlignment="1">
      <alignment horizontal="centerContinuous"/>
      <protection/>
    </xf>
    <xf numFmtId="0" fontId="23" fillId="3" borderId="27" xfId="24" applyNumberFormat="1" applyFont="1" applyFill="1" applyBorder="1" applyAlignment="1">
      <alignment horizontal="center"/>
      <protection/>
    </xf>
    <xf numFmtId="38" fontId="5" fillId="2" borderId="28" xfId="0" applyNumberFormat="1" applyFont="1" applyFill="1" applyBorder="1" applyAlignment="1">
      <alignment shrinkToFit="1"/>
    </xf>
    <xf numFmtId="38" fontId="5" fillId="2" borderId="27" xfId="0" applyNumberFormat="1" applyFont="1" applyFill="1" applyBorder="1" applyAlignment="1">
      <alignment shrinkToFit="1"/>
    </xf>
    <xf numFmtId="0" fontId="5" fillId="2" borderId="29" xfId="0" applyFont="1" applyFill="1" applyBorder="1" applyAlignment="1">
      <alignment horizontal="center" shrinkToFit="1"/>
    </xf>
    <xf numFmtId="38" fontId="5" fillId="2" borderId="30" xfId="0" applyNumberFormat="1" applyFont="1" applyFill="1" applyBorder="1" applyAlignment="1">
      <alignment shrinkToFit="1"/>
    </xf>
    <xf numFmtId="38" fontId="5" fillId="2" borderId="8" xfId="0" applyNumberFormat="1" applyFont="1" applyFill="1" applyBorder="1" applyAlignment="1">
      <alignment shrinkToFit="1"/>
    </xf>
    <xf numFmtId="0" fontId="25" fillId="0" borderId="0" xfId="24" applyNumberFormat="1" applyFont="1">
      <alignment/>
      <protection/>
    </xf>
    <xf numFmtId="0" fontId="5" fillId="2" borderId="12" xfId="0" applyFont="1" applyFill="1" applyBorder="1" applyAlignment="1">
      <alignment vertical="center" shrinkToFit="1"/>
    </xf>
    <xf numFmtId="0" fontId="5" fillId="2" borderId="31" xfId="0" applyFont="1" applyFill="1" applyBorder="1" applyAlignment="1">
      <alignment horizontal="distributed" vertical="center" shrinkToFit="1"/>
    </xf>
    <xf numFmtId="0" fontId="5" fillId="2" borderId="20" xfId="0" applyFont="1" applyFill="1" applyBorder="1" applyAlignment="1">
      <alignment horizontal="distributed" vertical="center" shrinkToFit="1"/>
    </xf>
    <xf numFmtId="38" fontId="5" fillId="2" borderId="32" xfId="0" applyNumberFormat="1" applyFont="1" applyFill="1" applyBorder="1" applyAlignment="1">
      <alignment shrinkToFit="1"/>
    </xf>
    <xf numFmtId="0" fontId="5" fillId="3" borderId="1" xfId="23" applyNumberFormat="1" applyFont="1" applyFill="1" applyBorder="1">
      <alignment/>
      <protection/>
    </xf>
    <xf numFmtId="0" fontId="5" fillId="3" borderId="7" xfId="23" applyNumberFormat="1" applyFont="1" applyFill="1" applyBorder="1">
      <alignment/>
      <protection/>
    </xf>
    <xf numFmtId="0" fontId="5" fillId="3" borderId="8" xfId="23" applyNumberFormat="1" applyFont="1" applyFill="1" applyBorder="1" applyAlignment="1">
      <alignment horizontal="center" shrinkToFit="1"/>
      <protection/>
    </xf>
    <xf numFmtId="0" fontId="5" fillId="3" borderId="2" xfId="23" applyNumberFormat="1" applyFont="1" applyFill="1" applyBorder="1" applyAlignment="1">
      <alignment horizontal="centerContinuous"/>
      <protection/>
    </xf>
    <xf numFmtId="0" fontId="5" fillId="3" borderId="0" xfId="23" applyNumberFormat="1" applyFont="1" applyFill="1" applyAlignment="1">
      <alignment horizontal="centerContinuous"/>
      <protection/>
    </xf>
    <xf numFmtId="0" fontId="5" fillId="3" borderId="0" xfId="23" applyNumberFormat="1" applyFont="1" applyFill="1" applyBorder="1" applyAlignment="1">
      <alignment horizontal="centerContinuous"/>
      <protection/>
    </xf>
    <xf numFmtId="0" fontId="5" fillId="3" borderId="4" xfId="23" applyNumberFormat="1" applyFont="1" applyFill="1" applyBorder="1" applyAlignment="1">
      <alignment shrinkToFit="1"/>
      <protection/>
    </xf>
    <xf numFmtId="0" fontId="9" fillId="3" borderId="33" xfId="23" applyNumberFormat="1" applyFont="1" applyFill="1" applyBorder="1" applyAlignment="1">
      <alignment horizontal="center"/>
      <protection/>
    </xf>
    <xf numFmtId="0" fontId="5" fillId="3" borderId="5" xfId="23" applyNumberFormat="1" applyFont="1" applyFill="1" applyBorder="1">
      <alignment/>
      <protection/>
    </xf>
    <xf numFmtId="0" fontId="5" fillId="3" borderId="34" xfId="23" applyNumberFormat="1" applyFont="1" applyFill="1" applyBorder="1">
      <alignment/>
      <protection/>
    </xf>
    <xf numFmtId="0" fontId="5" fillId="3" borderId="3" xfId="23" applyNumberFormat="1" applyFont="1" applyFill="1" applyBorder="1" applyAlignment="1">
      <alignment horizontal="center" shrinkToFit="1"/>
      <protection/>
    </xf>
    <xf numFmtId="0" fontId="9" fillId="3" borderId="18" xfId="23" applyNumberFormat="1" applyFont="1" applyFill="1" applyBorder="1" applyAlignment="1">
      <alignment horizontal="center"/>
      <protection/>
    </xf>
    <xf numFmtId="0" fontId="5" fillId="3" borderId="1" xfId="22" applyNumberFormat="1" applyFont="1" applyFill="1" applyBorder="1">
      <alignment/>
      <protection/>
    </xf>
    <xf numFmtId="0" fontId="5" fillId="3" borderId="7" xfId="22" applyNumberFormat="1" applyFont="1" applyFill="1" applyBorder="1">
      <alignment/>
      <protection/>
    </xf>
    <xf numFmtId="0" fontId="6" fillId="3" borderId="8" xfId="22" applyNumberFormat="1" applyFont="1" applyFill="1" applyBorder="1" applyAlignment="1">
      <alignment horizontal="center" shrinkToFit="1"/>
      <protection/>
    </xf>
    <xf numFmtId="0" fontId="5" fillId="3" borderId="2" xfId="22" applyNumberFormat="1" applyFont="1" applyFill="1" applyBorder="1" applyAlignment="1">
      <alignment horizontal="centerContinuous"/>
      <protection/>
    </xf>
    <xf numFmtId="0" fontId="5" fillId="3" borderId="0" xfId="22" applyNumberFormat="1" applyFont="1" applyFill="1" applyAlignment="1">
      <alignment horizontal="centerContinuous"/>
      <protection/>
    </xf>
    <xf numFmtId="0" fontId="5" fillId="3" borderId="0" xfId="22" applyNumberFormat="1" applyFont="1" applyFill="1" applyBorder="1" applyAlignment="1">
      <alignment horizontal="centerContinuous"/>
      <protection/>
    </xf>
    <xf numFmtId="0" fontId="6" fillId="3" borderId="4" xfId="22" applyNumberFormat="1" applyFont="1" applyFill="1" applyBorder="1" applyAlignment="1">
      <alignment shrinkToFit="1"/>
      <protection/>
    </xf>
    <xf numFmtId="0" fontId="5" fillId="3" borderId="33" xfId="22" applyNumberFormat="1" applyFont="1" applyFill="1" applyBorder="1" applyAlignment="1">
      <alignment horizontal="center"/>
      <protection/>
    </xf>
    <xf numFmtId="0" fontId="5" fillId="3" borderId="5" xfId="22" applyNumberFormat="1" applyFont="1" applyFill="1" applyBorder="1">
      <alignment/>
      <protection/>
    </xf>
    <xf numFmtId="0" fontId="5" fillId="3" borderId="34" xfId="22" applyNumberFormat="1" applyFont="1" applyFill="1" applyBorder="1">
      <alignment/>
      <protection/>
    </xf>
    <xf numFmtId="0" fontId="6" fillId="3" borderId="3" xfId="22" applyNumberFormat="1" applyFont="1" applyFill="1" applyBorder="1" applyAlignment="1">
      <alignment horizontal="center" shrinkToFit="1"/>
      <protection/>
    </xf>
    <xf numFmtId="0" fontId="5" fillId="3" borderId="18" xfId="22" applyNumberFormat="1" applyFont="1" applyFill="1" applyBorder="1" applyAlignment="1">
      <alignment horizontal="center"/>
      <protection/>
    </xf>
    <xf numFmtId="0" fontId="1" fillId="3" borderId="1" xfId="21" applyNumberFormat="1" applyFill="1" applyBorder="1">
      <alignment/>
      <protection/>
    </xf>
    <xf numFmtId="0" fontId="12" fillId="3" borderId="7" xfId="21" applyNumberFormat="1" applyFont="1" applyFill="1" applyBorder="1">
      <alignment/>
      <protection/>
    </xf>
    <xf numFmtId="0" fontId="1" fillId="3" borderId="7" xfId="21" applyNumberFormat="1" applyFill="1" applyBorder="1">
      <alignment/>
      <protection/>
    </xf>
    <xf numFmtId="0" fontId="12" fillId="3" borderId="35" xfId="21" applyNumberFormat="1" applyFont="1" applyFill="1" applyBorder="1" applyAlignment="1">
      <alignment horizontal="centerContinuous"/>
      <protection/>
    </xf>
    <xf numFmtId="0" fontId="12" fillId="3" borderId="36" xfId="21" applyNumberFormat="1" applyFont="1" applyFill="1" applyBorder="1" applyAlignment="1">
      <alignment horizontal="centerContinuous"/>
      <protection/>
    </xf>
    <xf numFmtId="0" fontId="1" fillId="3" borderId="36" xfId="21" applyNumberFormat="1" applyFill="1" applyBorder="1" applyAlignment="1">
      <alignment horizontal="centerContinuous"/>
      <protection/>
    </xf>
    <xf numFmtId="0" fontId="12" fillId="3" borderId="30" xfId="21" applyNumberFormat="1" applyFont="1" applyFill="1" applyBorder="1" applyAlignment="1">
      <alignment horizontal="centerContinuous"/>
      <protection/>
    </xf>
    <xf numFmtId="0" fontId="12" fillId="3" borderId="16" xfId="21" applyNumberFormat="1" applyFont="1" applyFill="1" applyBorder="1" applyAlignment="1">
      <alignment horizontal="centerContinuous"/>
      <protection/>
    </xf>
    <xf numFmtId="0" fontId="1" fillId="3" borderId="2" xfId="21" applyNumberFormat="1" applyFill="1" applyBorder="1">
      <alignment/>
      <protection/>
    </xf>
    <xf numFmtId="0" fontId="12" fillId="3" borderId="0" xfId="21" applyNumberFormat="1" applyFont="1" applyFill="1">
      <alignment/>
      <protection/>
    </xf>
    <xf numFmtId="0" fontId="1" fillId="3" borderId="0" xfId="21" applyNumberFormat="1" applyFill="1">
      <alignment/>
      <protection/>
    </xf>
    <xf numFmtId="0" fontId="12" fillId="3" borderId="8" xfId="21" applyNumberFormat="1" applyFont="1" applyFill="1" applyBorder="1" applyAlignment="1">
      <alignment horizontal="centerContinuous"/>
      <protection/>
    </xf>
    <xf numFmtId="0" fontId="12" fillId="3" borderId="33" xfId="21" applyNumberFormat="1" applyFont="1" applyFill="1" applyBorder="1" applyAlignment="1">
      <alignment horizontal="centerContinuous"/>
      <protection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shrinkToFit="1"/>
    </xf>
    <xf numFmtId="38" fontId="5" fillId="2" borderId="37" xfId="17" applyFont="1" applyFill="1" applyBorder="1" applyAlignment="1">
      <alignment shrinkToFit="1"/>
    </xf>
    <xf numFmtId="0" fontId="6" fillId="0" borderId="6" xfId="0" applyFont="1" applyFill="1" applyBorder="1" applyAlignment="1">
      <alignment horizontal="center" shrinkToFit="1"/>
    </xf>
    <xf numFmtId="0" fontId="1" fillId="0" borderId="0" xfId="23" applyNumberFormat="1" applyFill="1">
      <alignment/>
      <protection/>
    </xf>
    <xf numFmtId="0" fontId="5" fillId="0" borderId="3" xfId="23" applyNumberFormat="1" applyFont="1" applyFill="1" applyBorder="1" applyAlignment="1">
      <alignment shrinkToFit="1"/>
      <protection/>
    </xf>
    <xf numFmtId="0" fontId="5" fillId="0" borderId="0" xfId="23" applyNumberFormat="1" applyFont="1" applyFill="1" applyAlignment="1">
      <alignment/>
      <protection/>
    </xf>
    <xf numFmtId="0" fontId="12" fillId="0" borderId="0" xfId="23" applyNumberFormat="1" applyFont="1" applyFill="1" applyAlignment="1">
      <alignment shrinkToFit="1"/>
      <protection/>
    </xf>
    <xf numFmtId="0" fontId="1" fillId="0" borderId="0" xfId="23" applyNumberFormat="1" applyFill="1" applyAlignment="1">
      <alignment/>
      <protection/>
    </xf>
    <xf numFmtId="0" fontId="1" fillId="0" borderId="0" xfId="23" applyNumberFormat="1" applyFill="1" applyAlignment="1">
      <alignment shrinkToFit="1"/>
      <protection/>
    </xf>
    <xf numFmtId="58" fontId="0" fillId="0" borderId="0" xfId="0" applyNumberFormat="1" applyAlignment="1">
      <alignment/>
    </xf>
    <xf numFmtId="0" fontId="0" fillId="0" borderId="0" xfId="0" applyAlignment="1">
      <alignment shrinkToFit="1"/>
    </xf>
    <xf numFmtId="38" fontId="6" fillId="2" borderId="6" xfId="17" applyFont="1" applyFill="1" applyBorder="1" applyAlignment="1">
      <alignment shrinkToFit="1"/>
    </xf>
    <xf numFmtId="176" fontId="6" fillId="2" borderId="6" xfId="15" applyNumberFormat="1" applyFont="1" applyFill="1" applyBorder="1" applyAlignment="1">
      <alignment horizontal="right" shrinkToFit="1"/>
    </xf>
    <xf numFmtId="38" fontId="6" fillId="0" borderId="6" xfId="17" applyFont="1" applyBorder="1" applyAlignment="1">
      <alignment/>
    </xf>
    <xf numFmtId="0" fontId="6" fillId="2" borderId="6" xfId="0" applyFont="1" applyFill="1" applyBorder="1" applyAlignment="1">
      <alignment shrinkToFit="1"/>
    </xf>
    <xf numFmtId="0" fontId="5" fillId="2" borderId="3" xfId="23" applyNumberFormat="1" applyFont="1" applyFill="1" applyBorder="1" applyAlignment="1">
      <alignment shrinkToFit="1"/>
      <protection/>
    </xf>
    <xf numFmtId="38" fontId="6" fillId="2" borderId="3" xfId="17" applyNumberFormat="1" applyFont="1" applyFill="1" applyBorder="1" applyAlignment="1">
      <alignment shrinkToFit="1"/>
    </xf>
    <xf numFmtId="38" fontId="23" fillId="2" borderId="6" xfId="0" applyNumberFormat="1" applyFont="1" applyFill="1" applyBorder="1" applyAlignment="1">
      <alignment shrinkToFit="1"/>
    </xf>
    <xf numFmtId="38" fontId="6" fillId="2" borderId="6" xfId="0" applyNumberFormat="1" applyFont="1" applyFill="1" applyBorder="1" applyAlignment="1">
      <alignment shrinkToFit="1"/>
    </xf>
    <xf numFmtId="176" fontId="6" fillId="2" borderId="11" xfId="0" applyNumberFormat="1" applyFont="1" applyFill="1" applyBorder="1" applyAlignment="1">
      <alignment horizontal="right" shrinkToFit="1"/>
    </xf>
    <xf numFmtId="38" fontId="5" fillId="2" borderId="38" xfId="0" applyNumberFormat="1" applyFont="1" applyFill="1" applyBorder="1" applyAlignment="1">
      <alignment shrinkToFit="1"/>
    </xf>
    <xf numFmtId="38" fontId="5" fillId="2" borderId="39" xfId="0" applyNumberFormat="1" applyFont="1" applyFill="1" applyBorder="1" applyAlignment="1">
      <alignment shrinkToFit="1"/>
    </xf>
    <xf numFmtId="176" fontId="5" fillId="2" borderId="40" xfId="15" applyNumberFormat="1" applyFont="1" applyFill="1" applyBorder="1" applyAlignment="1">
      <alignment horizontal="right" shrinkToFit="1"/>
    </xf>
    <xf numFmtId="38" fontId="23" fillId="2" borderId="41" xfId="0" applyNumberFormat="1" applyFont="1" applyFill="1" applyBorder="1" applyAlignment="1">
      <alignment shrinkToFit="1"/>
    </xf>
    <xf numFmtId="38" fontId="5" fillId="2" borderId="42" xfId="17" applyFont="1" applyFill="1" applyBorder="1" applyAlignment="1">
      <alignment shrinkToFit="1"/>
    </xf>
    <xf numFmtId="38" fontId="5" fillId="2" borderId="43" xfId="17" applyFont="1" applyFill="1" applyBorder="1" applyAlignment="1">
      <alignment shrinkToFit="1"/>
    </xf>
    <xf numFmtId="38" fontId="5" fillId="2" borderId="44" xfId="17" applyFont="1" applyFill="1" applyBorder="1" applyAlignment="1">
      <alignment shrinkToFit="1"/>
    </xf>
    <xf numFmtId="38" fontId="5" fillId="2" borderId="45" xfId="17" applyFont="1" applyFill="1" applyBorder="1" applyAlignment="1">
      <alignment shrinkToFit="1"/>
    </xf>
    <xf numFmtId="38" fontId="5" fillId="2" borderId="5" xfId="17" applyFont="1" applyFill="1" applyBorder="1" applyAlignment="1">
      <alignment shrinkToFit="1"/>
    </xf>
    <xf numFmtId="38" fontId="5" fillId="2" borderId="35" xfId="17" applyFont="1" applyFill="1" applyBorder="1" applyAlignment="1">
      <alignment shrinkToFit="1"/>
    </xf>
    <xf numFmtId="38" fontId="5" fillId="2" borderId="1" xfId="17" applyFont="1" applyFill="1" applyBorder="1" applyAlignment="1">
      <alignment shrinkToFit="1"/>
    </xf>
    <xf numFmtId="38" fontId="5" fillId="2" borderId="40" xfId="17" applyFont="1" applyFill="1" applyBorder="1" applyAlignment="1">
      <alignment shrinkToFit="1"/>
    </xf>
    <xf numFmtId="38" fontId="23" fillId="2" borderId="46" xfId="0" applyNumberFormat="1" applyFont="1" applyFill="1" applyBorder="1" applyAlignment="1">
      <alignment shrinkToFit="1"/>
    </xf>
    <xf numFmtId="0" fontId="5" fillId="2" borderId="47" xfId="0" applyFont="1" applyFill="1" applyBorder="1" applyAlignment="1">
      <alignment horizontal="center" shrinkToFit="1"/>
    </xf>
    <xf numFmtId="38" fontId="5" fillId="2" borderId="48" xfId="17" applyFont="1" applyFill="1" applyBorder="1" applyAlignment="1">
      <alignment shrinkToFit="1"/>
    </xf>
    <xf numFmtId="38" fontId="5" fillId="2" borderId="49" xfId="17" applyFont="1" applyFill="1" applyBorder="1" applyAlignment="1">
      <alignment shrinkToFit="1"/>
    </xf>
    <xf numFmtId="0" fontId="4" fillId="0" borderId="0" xfId="0" applyFont="1" applyAlignment="1">
      <alignment/>
    </xf>
    <xf numFmtId="38" fontId="6" fillId="0" borderId="6" xfId="17" applyFont="1" applyBorder="1" applyAlignment="1">
      <alignment shrinkToFit="1"/>
    </xf>
    <xf numFmtId="38" fontId="5" fillId="2" borderId="50" xfId="17" applyFont="1" applyFill="1" applyBorder="1" applyAlignment="1">
      <alignment shrinkToFit="1"/>
    </xf>
    <xf numFmtId="38" fontId="6" fillId="2" borderId="27" xfId="0" applyNumberFormat="1" applyFont="1" applyFill="1" applyBorder="1" applyAlignment="1">
      <alignment shrinkToFit="1"/>
    </xf>
    <xf numFmtId="38" fontId="5" fillId="2" borderId="41" xfId="0" applyNumberFormat="1" applyFont="1" applyFill="1" applyBorder="1" applyAlignment="1">
      <alignment shrinkToFit="1"/>
    </xf>
    <xf numFmtId="38" fontId="5" fillId="2" borderId="51" xfId="17" applyFont="1" applyFill="1" applyBorder="1" applyAlignment="1">
      <alignment shrinkToFit="1"/>
    </xf>
    <xf numFmtId="0" fontId="23" fillId="3" borderId="52" xfId="24" applyNumberFormat="1" applyFont="1" applyFill="1" applyBorder="1" applyAlignment="1">
      <alignment horizontal="center"/>
      <protection/>
    </xf>
    <xf numFmtId="0" fontId="23" fillId="3" borderId="8" xfId="24" applyNumberFormat="1" applyFont="1" applyFill="1" applyBorder="1" applyAlignment="1">
      <alignment horizontal="center" shrinkToFit="1"/>
      <protection/>
    </xf>
    <xf numFmtId="0" fontId="23" fillId="3" borderId="33" xfId="24" applyNumberFormat="1" applyFont="1" applyFill="1" applyBorder="1" applyAlignment="1">
      <alignment horizontal="centerContinuous"/>
      <protection/>
    </xf>
    <xf numFmtId="0" fontId="23" fillId="3" borderId="8" xfId="24" applyNumberFormat="1" applyFont="1" applyFill="1" applyBorder="1" applyAlignment="1">
      <alignment horizontal="center"/>
      <protection/>
    </xf>
    <xf numFmtId="0" fontId="23" fillId="3" borderId="53" xfId="24" applyNumberFormat="1" applyFont="1" applyFill="1" applyBorder="1" applyAlignment="1">
      <alignment horizontal="center"/>
      <protection/>
    </xf>
    <xf numFmtId="38" fontId="29" fillId="2" borderId="46" xfId="0" applyNumberFormat="1" applyFont="1" applyFill="1" applyBorder="1" applyAlignment="1">
      <alignment shrinkToFit="1"/>
    </xf>
    <xf numFmtId="38" fontId="6" fillId="2" borderId="41" xfId="0" applyNumberFormat="1" applyFont="1" applyFill="1" applyBorder="1" applyAlignment="1">
      <alignment shrinkToFit="1"/>
    </xf>
    <xf numFmtId="38" fontId="4" fillId="2" borderId="27" xfId="0" applyNumberFormat="1" applyFont="1" applyFill="1" applyBorder="1" applyAlignment="1">
      <alignment shrinkToFit="1"/>
    </xf>
    <xf numFmtId="176" fontId="4" fillId="2" borderId="11" xfId="0" applyNumberFormat="1" applyFont="1" applyFill="1" applyBorder="1" applyAlignment="1">
      <alignment horizontal="right" shrinkToFit="1"/>
    </xf>
    <xf numFmtId="176" fontId="4" fillId="2" borderId="11" xfId="15" applyNumberFormat="1" applyFont="1" applyFill="1" applyBorder="1" applyAlignment="1">
      <alignment horizontal="right" shrinkToFit="1"/>
    </xf>
    <xf numFmtId="38" fontId="6" fillId="2" borderId="11" xfId="17" applyFont="1" applyFill="1" applyBorder="1" applyAlignment="1">
      <alignment shrinkToFit="1"/>
    </xf>
    <xf numFmtId="0" fontId="23" fillId="0" borderId="22" xfId="0" applyFont="1" applyFill="1" applyBorder="1" applyAlignment="1">
      <alignment horizontal="distributed" vertical="center" shrinkToFit="1"/>
    </xf>
    <xf numFmtId="0" fontId="9" fillId="2" borderId="22" xfId="0" applyFont="1" applyFill="1" applyBorder="1" applyAlignment="1">
      <alignment horizontal="distributed" vertical="center" shrinkToFit="1"/>
    </xf>
    <xf numFmtId="0" fontId="9" fillId="2" borderId="20" xfId="0" applyFont="1" applyFill="1" applyBorder="1" applyAlignment="1">
      <alignment horizontal="distributed" vertical="center" shrinkToFit="1"/>
    </xf>
    <xf numFmtId="0" fontId="9" fillId="2" borderId="20" xfId="0" applyFont="1" applyFill="1" applyBorder="1" applyAlignment="1">
      <alignment vertical="center" shrinkToFit="1"/>
    </xf>
    <xf numFmtId="0" fontId="5" fillId="2" borderId="22" xfId="0" applyFont="1" applyFill="1" applyBorder="1" applyAlignment="1">
      <alignment horizontal="distributed" vertical="center" shrinkToFit="1"/>
    </xf>
    <xf numFmtId="0" fontId="5" fillId="2" borderId="54" xfId="0" applyFont="1" applyFill="1" applyBorder="1" applyAlignment="1">
      <alignment horizontal="distributed" vertical="center" shrinkToFit="1"/>
    </xf>
    <xf numFmtId="38" fontId="6" fillId="0" borderId="0" xfId="0" applyNumberFormat="1" applyFont="1" applyFill="1" applyBorder="1" applyAlignment="1">
      <alignment shrinkToFit="1"/>
    </xf>
    <xf numFmtId="38" fontId="6" fillId="0" borderId="0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176" fontId="6" fillId="2" borderId="2" xfId="17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center"/>
    </xf>
    <xf numFmtId="177" fontId="6" fillId="2" borderId="6" xfId="17" applyNumberFormat="1" applyFont="1" applyFill="1" applyBorder="1" applyAlignment="1">
      <alignment shrinkToFit="1"/>
    </xf>
    <xf numFmtId="38" fontId="6" fillId="2" borderId="2" xfId="17" applyNumberFormat="1" applyFont="1" applyFill="1" applyBorder="1" applyAlignment="1">
      <alignment shrinkToFit="1"/>
    </xf>
    <xf numFmtId="38" fontId="6" fillId="2" borderId="5" xfId="17" applyNumberFormat="1" applyFont="1" applyFill="1" applyBorder="1" applyAlignment="1">
      <alignment shrinkToFit="1"/>
    </xf>
    <xf numFmtId="38" fontId="6" fillId="0" borderId="2" xfId="0" applyNumberFormat="1" applyFont="1" applyFill="1" applyBorder="1" applyAlignment="1">
      <alignment horizontal="center" shrinkToFit="1"/>
    </xf>
    <xf numFmtId="0" fontId="7" fillId="0" borderId="0" xfId="21" applyNumberFormat="1" applyFont="1" applyAlignment="1">
      <alignment shrinkToFit="1"/>
      <protection/>
    </xf>
    <xf numFmtId="0" fontId="7" fillId="0" borderId="0" xfId="21" applyNumberFormat="1" applyFont="1">
      <alignment/>
      <protection/>
    </xf>
    <xf numFmtId="38" fontId="4" fillId="0" borderId="6" xfId="0" applyNumberFormat="1" applyFont="1" applyBorder="1" applyAlignment="1">
      <alignment/>
    </xf>
    <xf numFmtId="176" fontId="6" fillId="2" borderId="11" xfId="17" applyNumberFormat="1" applyFont="1" applyFill="1" applyBorder="1" applyAlignment="1">
      <alignment horizontal="right"/>
    </xf>
    <xf numFmtId="38" fontId="6" fillId="2" borderId="28" xfId="17" applyNumberFormat="1" applyFont="1" applyFill="1" applyBorder="1" applyAlignment="1">
      <alignment shrinkToFit="1"/>
    </xf>
    <xf numFmtId="38" fontId="6" fillId="2" borderId="8" xfId="17" applyNumberFormat="1" applyFont="1" applyFill="1" applyBorder="1" applyAlignment="1">
      <alignment shrinkToFit="1"/>
    </xf>
    <xf numFmtId="176" fontId="6" fillId="2" borderId="8" xfId="17" applyNumberFormat="1" applyFont="1" applyFill="1" applyBorder="1" applyAlignment="1">
      <alignment horizontal="right"/>
    </xf>
    <xf numFmtId="38" fontId="6" fillId="2" borderId="55" xfId="17" applyNumberFormat="1" applyFont="1" applyFill="1" applyBorder="1" applyAlignment="1">
      <alignment shrinkToFit="1"/>
    </xf>
    <xf numFmtId="176" fontId="6" fillId="2" borderId="39" xfId="17" applyNumberFormat="1" applyFont="1" applyFill="1" applyBorder="1" applyAlignment="1">
      <alignment horizontal="right"/>
    </xf>
    <xf numFmtId="38" fontId="6" fillId="2" borderId="39" xfId="17" applyNumberFormat="1" applyFont="1" applyFill="1" applyBorder="1" applyAlignment="1">
      <alignment shrinkToFit="1"/>
    </xf>
    <xf numFmtId="38" fontId="6" fillId="2" borderId="52" xfId="17" applyNumberFormat="1" applyFont="1" applyFill="1" applyBorder="1" applyAlignment="1">
      <alignment shrinkToFit="1"/>
    </xf>
    <xf numFmtId="38" fontId="6" fillId="2" borderId="6" xfId="17" applyNumberFormat="1" applyFont="1" applyFill="1" applyBorder="1" applyAlignment="1">
      <alignment horizontal="right" shrinkToFit="1"/>
    </xf>
    <xf numFmtId="38" fontId="6" fillId="2" borderId="28" xfId="17" applyNumberFormat="1" applyFont="1" applyFill="1" applyBorder="1" applyAlignment="1">
      <alignment horizontal="right" shrinkToFit="1"/>
    </xf>
    <xf numFmtId="176" fontId="9" fillId="2" borderId="6" xfId="17" applyNumberFormat="1" applyFont="1" applyFill="1" applyBorder="1" applyAlignment="1">
      <alignment horizontal="right"/>
    </xf>
    <xf numFmtId="38" fontId="6" fillId="2" borderId="41" xfId="17" applyNumberFormat="1" applyFont="1" applyFill="1" applyBorder="1" applyAlignment="1">
      <alignment shrinkToFit="1"/>
    </xf>
    <xf numFmtId="176" fontId="6" fillId="2" borderId="41" xfId="17" applyNumberFormat="1" applyFont="1" applyFill="1" applyBorder="1" applyAlignment="1">
      <alignment horizontal="right"/>
    </xf>
    <xf numFmtId="176" fontId="5" fillId="2" borderId="6" xfId="17" applyNumberFormat="1" applyFont="1" applyFill="1" applyBorder="1" applyAlignment="1">
      <alignment horizontal="right"/>
    </xf>
    <xf numFmtId="38" fontId="6" fillId="2" borderId="6" xfId="17" applyFont="1" applyFill="1" applyBorder="1" applyAlignment="1">
      <alignment horizontal="right" shrinkToFit="1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6" xfId="17" applyBorder="1" applyAlignment="1">
      <alignment horizontal="right"/>
    </xf>
    <xf numFmtId="0" fontId="19" fillId="3" borderId="6" xfId="0" applyFont="1" applyFill="1" applyBorder="1" applyAlignment="1">
      <alignment horizontal="center" shrinkToFit="1"/>
    </xf>
    <xf numFmtId="38" fontId="0" fillId="0" borderId="35" xfId="17" applyBorder="1" applyAlignment="1">
      <alignment horizontal="right"/>
    </xf>
    <xf numFmtId="38" fontId="0" fillId="0" borderId="16" xfId="17" applyBorder="1" applyAlignment="1">
      <alignment horizontal="right"/>
    </xf>
    <xf numFmtId="178" fontId="0" fillId="0" borderId="16" xfId="17" applyNumberFormat="1" applyBorder="1" applyAlignment="1">
      <alignment horizontal="right" vertical="center"/>
    </xf>
    <xf numFmtId="178" fontId="0" fillId="0" borderId="6" xfId="17" applyNumberFormat="1" applyBorder="1" applyAlignment="1">
      <alignment horizontal="right" vertical="center"/>
    </xf>
    <xf numFmtId="0" fontId="0" fillId="3" borderId="5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178" fontId="0" fillId="0" borderId="18" xfId="17" applyNumberFormat="1" applyBorder="1" applyAlignment="1">
      <alignment horizontal="right" vertical="center"/>
    </xf>
    <xf numFmtId="178" fontId="0" fillId="0" borderId="3" xfId="17" applyNumberFormat="1" applyBorder="1" applyAlignment="1">
      <alignment horizontal="right" vertical="center"/>
    </xf>
    <xf numFmtId="179" fontId="0" fillId="0" borderId="16" xfId="17" applyNumberFormat="1" applyFont="1" applyBorder="1" applyAlignment="1">
      <alignment horizontal="right" vertical="center"/>
    </xf>
    <xf numFmtId="179" fontId="0" fillId="0" borderId="6" xfId="17" applyNumberFormat="1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182" fontId="0" fillId="0" borderId="0" xfId="0" applyNumberFormat="1" applyAlignment="1">
      <alignment horizontal="distributed"/>
    </xf>
    <xf numFmtId="0" fontId="0" fillId="0" borderId="0" xfId="0" applyAlignment="1">
      <alignment horizontal="distributed" shrinkToFit="1"/>
    </xf>
    <xf numFmtId="0" fontId="8" fillId="0" borderId="34" xfId="0" applyFont="1" applyBorder="1" applyAlignment="1">
      <alignment horizontal="center"/>
    </xf>
    <xf numFmtId="178" fontId="0" fillId="0" borderId="61" xfId="17" applyNumberFormat="1" applyBorder="1" applyAlignment="1">
      <alignment horizontal="right" vertical="center"/>
    </xf>
    <xf numFmtId="178" fontId="0" fillId="0" borderId="10" xfId="17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2" fillId="0" borderId="0" xfId="21" applyNumberFormat="1" applyFont="1" applyAlignment="1">
      <alignment shrinkToFit="1"/>
      <protection/>
    </xf>
    <xf numFmtId="0" fontId="8" fillId="0" borderId="0" xfId="0" applyFont="1" applyAlignment="1">
      <alignment/>
    </xf>
    <xf numFmtId="0" fontId="5" fillId="0" borderId="35" xfId="21" applyNumberFormat="1" applyFont="1" applyBorder="1" applyAlignment="1">
      <alignment shrinkToFit="1"/>
      <protection/>
    </xf>
    <xf numFmtId="0" fontId="5" fillId="0" borderId="16" xfId="21" applyNumberFormat="1" applyFont="1" applyBorder="1" applyAlignment="1">
      <alignment shrinkToFit="1"/>
      <protection/>
    </xf>
    <xf numFmtId="0" fontId="16" fillId="2" borderId="35" xfId="21" applyNumberFormat="1" applyFont="1" applyFill="1" applyBorder="1" applyAlignment="1">
      <alignment shrinkToFit="1"/>
      <protection/>
    </xf>
    <xf numFmtId="0" fontId="16" fillId="2" borderId="36" xfId="21" applyNumberFormat="1" applyFont="1" applyFill="1" applyBorder="1" applyAlignment="1">
      <alignment shrinkToFit="1"/>
      <protection/>
    </xf>
    <xf numFmtId="0" fontId="16" fillId="2" borderId="16" xfId="21" applyNumberFormat="1" applyFont="1" applyFill="1" applyBorder="1" applyAlignment="1">
      <alignment shrinkToFit="1"/>
      <protection/>
    </xf>
    <xf numFmtId="0" fontId="14" fillId="0" borderId="1" xfId="21" applyNumberFormat="1" applyFont="1" applyBorder="1" applyAlignment="1">
      <alignment shrinkToFit="1"/>
      <protection/>
    </xf>
    <xf numFmtId="0" fontId="14" fillId="0" borderId="7" xfId="21" applyNumberFormat="1" applyFont="1" applyBorder="1" applyAlignment="1">
      <alignment shrinkToFit="1"/>
      <protection/>
    </xf>
    <xf numFmtId="0" fontId="14" fillId="0" borderId="30" xfId="21" applyNumberFormat="1" applyFont="1" applyBorder="1" applyAlignment="1">
      <alignment shrinkToFit="1"/>
      <protection/>
    </xf>
    <xf numFmtId="0" fontId="5" fillId="0" borderId="4" xfId="21" applyNumberFormat="1" applyFont="1" applyBorder="1" applyAlignment="1">
      <alignment shrinkToFit="1"/>
      <protection/>
    </xf>
    <xf numFmtId="0" fontId="5" fillId="0" borderId="3" xfId="21" applyNumberFormat="1" applyFont="1" applyBorder="1" applyAlignment="1">
      <alignment shrinkToFit="1"/>
      <protection/>
    </xf>
    <xf numFmtId="0" fontId="5" fillId="0" borderId="36" xfId="21" applyNumberFormat="1" applyFont="1" applyBorder="1" applyAlignment="1">
      <alignment shrinkToFit="1"/>
      <protection/>
    </xf>
    <xf numFmtId="0" fontId="16" fillId="0" borderId="1" xfId="21" applyNumberFormat="1" applyFont="1" applyBorder="1" applyAlignment="1">
      <alignment shrinkToFit="1"/>
      <protection/>
    </xf>
    <xf numFmtId="0" fontId="16" fillId="0" borderId="7" xfId="21" applyNumberFormat="1" applyFont="1" applyBorder="1" applyAlignment="1">
      <alignment shrinkToFit="1"/>
      <protection/>
    </xf>
    <xf numFmtId="0" fontId="16" fillId="0" borderId="30" xfId="21" applyNumberFormat="1" applyFont="1" applyBorder="1" applyAlignment="1">
      <alignment shrinkToFit="1"/>
      <protection/>
    </xf>
    <xf numFmtId="0" fontId="5" fillId="2" borderId="35" xfId="21" applyNumberFormat="1" applyFont="1" applyFill="1" applyBorder="1" applyAlignment="1">
      <alignment shrinkToFit="1"/>
      <protection/>
    </xf>
    <xf numFmtId="0" fontId="5" fillId="2" borderId="16" xfId="21" applyNumberFormat="1" applyFont="1" applyFill="1" applyBorder="1" applyAlignment="1">
      <alignment shrinkToFit="1"/>
      <protection/>
    </xf>
    <xf numFmtId="0" fontId="16" fillId="0" borderId="4" xfId="21" applyNumberFormat="1" applyFont="1" applyBorder="1" applyAlignment="1">
      <alignment shrinkToFit="1"/>
      <protection/>
    </xf>
    <xf numFmtId="0" fontId="16" fillId="0" borderId="3" xfId="21" applyNumberFormat="1" applyFont="1" applyBorder="1" applyAlignment="1">
      <alignment shrinkToFit="1"/>
      <protection/>
    </xf>
    <xf numFmtId="0" fontId="5" fillId="2" borderId="36" xfId="21" applyNumberFormat="1" applyFont="1" applyFill="1" applyBorder="1" applyAlignment="1">
      <alignment shrinkToFit="1"/>
      <protection/>
    </xf>
    <xf numFmtId="0" fontId="14" fillId="2" borderId="1" xfId="21" applyNumberFormat="1" applyFont="1" applyFill="1" applyBorder="1" applyAlignment="1">
      <alignment shrinkToFit="1"/>
      <protection/>
    </xf>
    <xf numFmtId="0" fontId="14" fillId="2" borderId="7" xfId="21" applyNumberFormat="1" applyFont="1" applyFill="1" applyBorder="1" applyAlignment="1">
      <alignment shrinkToFit="1"/>
      <protection/>
    </xf>
    <xf numFmtId="0" fontId="14" fillId="2" borderId="30" xfId="21" applyNumberFormat="1" applyFont="1" applyFill="1" applyBorder="1" applyAlignment="1">
      <alignment shrinkToFit="1"/>
      <protection/>
    </xf>
    <xf numFmtId="0" fontId="5" fillId="2" borderId="4" xfId="21" applyNumberFormat="1" applyFont="1" applyFill="1" applyBorder="1" applyAlignment="1">
      <alignment shrinkToFit="1"/>
      <protection/>
    </xf>
    <xf numFmtId="0" fontId="5" fillId="2" borderId="3" xfId="21" applyNumberFormat="1" applyFont="1" applyFill="1" applyBorder="1" applyAlignment="1">
      <alignment shrinkToFit="1"/>
      <protection/>
    </xf>
    <xf numFmtId="0" fontId="12" fillId="0" borderId="34" xfId="21" applyNumberFormat="1" applyFont="1" applyBorder="1" applyAlignment="1">
      <alignment horizontal="center"/>
      <protection/>
    </xf>
    <xf numFmtId="0" fontId="13" fillId="2" borderId="35" xfId="21" applyNumberFormat="1" applyFont="1" applyFill="1" applyBorder="1" applyAlignment="1">
      <alignment horizontal="center"/>
      <protection/>
    </xf>
    <xf numFmtId="0" fontId="13" fillId="2" borderId="36" xfId="21" applyNumberFormat="1" applyFont="1" applyFill="1" applyBorder="1" applyAlignment="1" quotePrefix="1">
      <alignment horizontal="center"/>
      <protection/>
    </xf>
    <xf numFmtId="0" fontId="13" fillId="2" borderId="16" xfId="21" applyNumberFormat="1" applyFont="1" applyFill="1" applyBorder="1" applyAlignment="1" quotePrefix="1">
      <alignment horizontal="center"/>
      <protection/>
    </xf>
    <xf numFmtId="0" fontId="12" fillId="3" borderId="35" xfId="21" applyNumberFormat="1" applyFont="1" applyFill="1" applyBorder="1" applyAlignment="1">
      <alignment horizontal="center"/>
      <protection/>
    </xf>
    <xf numFmtId="0" fontId="12" fillId="3" borderId="36" xfId="21" applyNumberFormat="1" applyFont="1" applyFill="1" applyBorder="1" applyAlignment="1">
      <alignment horizontal="center"/>
      <protection/>
    </xf>
    <xf numFmtId="0" fontId="12" fillId="3" borderId="16" xfId="21" applyNumberFormat="1" applyFont="1" applyFill="1" applyBorder="1" applyAlignment="1">
      <alignment horizontal="center"/>
      <protection/>
    </xf>
    <xf numFmtId="0" fontId="18" fillId="0" borderId="0" xfId="21" applyNumberFormat="1" applyFont="1" applyAlignment="1">
      <alignment/>
      <protection/>
    </xf>
    <xf numFmtId="0" fontId="5" fillId="3" borderId="35" xfId="22" applyNumberFormat="1" applyFont="1" applyFill="1" applyBorder="1" applyAlignment="1">
      <alignment horizontal="center"/>
      <protection/>
    </xf>
    <xf numFmtId="0" fontId="5" fillId="3" borderId="36" xfId="22" applyNumberFormat="1" applyFont="1" applyFill="1" applyBorder="1" applyAlignment="1">
      <alignment horizontal="center"/>
      <protection/>
    </xf>
    <xf numFmtId="0" fontId="5" fillId="3" borderId="16" xfId="22" applyNumberFormat="1" applyFont="1" applyFill="1" applyBorder="1" applyAlignment="1">
      <alignment horizontal="center"/>
      <protection/>
    </xf>
    <xf numFmtId="0" fontId="4" fillId="0" borderId="35" xfId="22" applyNumberFormat="1" applyFont="1" applyBorder="1" applyAlignment="1">
      <alignment horizontal="center"/>
      <protection/>
    </xf>
    <xf numFmtId="0" fontId="4" fillId="0" borderId="36" xfId="22" applyNumberFormat="1" applyFont="1" applyBorder="1" applyAlignment="1">
      <alignment horizontal="center"/>
      <protection/>
    </xf>
    <xf numFmtId="0" fontId="4" fillId="0" borderId="16" xfId="22" applyNumberFormat="1" applyFont="1" applyBorder="1" applyAlignment="1">
      <alignment horizontal="center"/>
      <protection/>
    </xf>
    <xf numFmtId="0" fontId="5" fillId="0" borderId="1" xfId="22" applyNumberFormat="1" applyFont="1" applyBorder="1" applyAlignment="1">
      <alignment shrinkToFit="1"/>
      <protection/>
    </xf>
    <xf numFmtId="0" fontId="5" fillId="0" borderId="7" xfId="22" applyNumberFormat="1" applyFont="1" applyBorder="1" applyAlignment="1">
      <alignment shrinkToFit="1"/>
      <protection/>
    </xf>
    <xf numFmtId="0" fontId="5" fillId="0" borderId="30" xfId="22" applyNumberFormat="1" applyFont="1" applyBorder="1" applyAlignment="1">
      <alignment shrinkToFit="1"/>
      <protection/>
    </xf>
    <xf numFmtId="0" fontId="5" fillId="3" borderId="8" xfId="22" applyNumberFormat="1" applyFont="1" applyFill="1" applyBorder="1" applyAlignment="1">
      <alignment horizontal="center" vertical="center"/>
      <protection/>
    </xf>
    <xf numFmtId="0" fontId="5" fillId="3" borderId="3" xfId="22" applyNumberFormat="1" applyFont="1" applyFill="1" applyBorder="1" applyAlignment="1">
      <alignment horizontal="center" vertical="center"/>
      <protection/>
    </xf>
    <xf numFmtId="0" fontId="5" fillId="0" borderId="35" xfId="22" applyNumberFormat="1" applyFont="1" applyBorder="1" applyAlignment="1">
      <alignment shrinkToFit="1"/>
      <protection/>
    </xf>
    <xf numFmtId="0" fontId="5" fillId="0" borderId="36" xfId="22" applyNumberFormat="1" applyFont="1" applyBorder="1" applyAlignment="1">
      <alignment shrinkToFit="1"/>
      <protection/>
    </xf>
    <xf numFmtId="0" fontId="5" fillId="0" borderId="16" xfId="22" applyNumberFormat="1" applyFont="1" applyBorder="1" applyAlignment="1">
      <alignment shrinkToFit="1"/>
      <protection/>
    </xf>
    <xf numFmtId="0" fontId="5" fillId="2" borderId="35" xfId="22" applyNumberFormat="1" applyFont="1" applyFill="1" applyBorder="1" applyAlignment="1">
      <alignment shrinkToFit="1"/>
      <protection/>
    </xf>
    <xf numFmtId="0" fontId="5" fillId="2" borderId="36" xfId="22" applyNumberFormat="1" applyFont="1" applyFill="1" applyBorder="1" applyAlignment="1">
      <alignment shrinkToFit="1"/>
      <protection/>
    </xf>
    <xf numFmtId="0" fontId="5" fillId="2" borderId="16" xfId="22" applyNumberFormat="1" applyFont="1" applyFill="1" applyBorder="1" applyAlignment="1">
      <alignment shrinkToFit="1"/>
      <protection/>
    </xf>
    <xf numFmtId="0" fontId="5" fillId="0" borderId="4" xfId="22" applyNumberFormat="1" applyFont="1" applyBorder="1" applyAlignment="1">
      <alignment horizontal="center" shrinkToFit="1"/>
      <protection/>
    </xf>
    <xf numFmtId="0" fontId="5" fillId="0" borderId="3" xfId="22" applyNumberFormat="1" applyFont="1" applyBorder="1" applyAlignment="1">
      <alignment horizontal="center" shrinkToFit="1"/>
      <protection/>
    </xf>
    <xf numFmtId="0" fontId="5" fillId="2" borderId="1" xfId="22" applyNumberFormat="1" applyFont="1" applyFill="1" applyBorder="1" applyAlignment="1">
      <alignment shrinkToFit="1"/>
      <protection/>
    </xf>
    <xf numFmtId="0" fontId="5" fillId="2" borderId="7" xfId="22" applyNumberFormat="1" applyFont="1" applyFill="1" applyBorder="1" applyAlignment="1">
      <alignment shrinkToFit="1"/>
      <protection/>
    </xf>
    <xf numFmtId="0" fontId="5" fillId="2" borderId="30" xfId="22" applyNumberFormat="1" applyFont="1" applyFill="1" applyBorder="1" applyAlignment="1">
      <alignment shrinkToFit="1"/>
      <protection/>
    </xf>
    <xf numFmtId="0" fontId="5" fillId="2" borderId="4" xfId="22" applyNumberFormat="1" applyFont="1" applyFill="1" applyBorder="1" applyAlignment="1">
      <alignment horizontal="center" shrinkToFit="1"/>
      <protection/>
    </xf>
    <xf numFmtId="0" fontId="5" fillId="2" borderId="3" xfId="22" applyNumberFormat="1" applyFont="1" applyFill="1" applyBorder="1" applyAlignment="1">
      <alignment horizontal="center" shrinkToFit="1"/>
      <protection/>
    </xf>
    <xf numFmtId="0" fontId="9" fillId="3" borderId="8" xfId="23" applyNumberFormat="1" applyFont="1" applyFill="1" applyBorder="1" applyAlignment="1">
      <alignment horizontal="center" vertical="center"/>
      <protection/>
    </xf>
    <xf numFmtId="0" fontId="9" fillId="3" borderId="3" xfId="23" applyNumberFormat="1" applyFont="1" applyFill="1" applyBorder="1" applyAlignment="1">
      <alignment horizontal="center" vertical="center"/>
      <protection/>
    </xf>
    <xf numFmtId="0" fontId="4" fillId="0" borderId="35" xfId="23" applyNumberFormat="1" applyFont="1" applyFill="1" applyBorder="1" applyAlignment="1">
      <alignment horizontal="center"/>
      <protection/>
    </xf>
    <xf numFmtId="0" fontId="4" fillId="0" borderId="36" xfId="23" applyNumberFormat="1" applyFont="1" applyFill="1" applyBorder="1" applyAlignment="1">
      <alignment horizontal="center"/>
      <protection/>
    </xf>
    <xf numFmtId="0" fontId="4" fillId="0" borderId="16" xfId="23" applyNumberFormat="1" applyFont="1" applyFill="1" applyBorder="1" applyAlignment="1">
      <alignment horizontal="center"/>
      <protection/>
    </xf>
    <xf numFmtId="0" fontId="5" fillId="0" borderId="1" xfId="23" applyNumberFormat="1" applyFont="1" applyFill="1" applyBorder="1" applyAlignment="1">
      <alignment shrinkToFit="1"/>
      <protection/>
    </xf>
    <xf numFmtId="0" fontId="5" fillId="0" borderId="7" xfId="23" applyNumberFormat="1" applyFont="1" applyFill="1" applyBorder="1" applyAlignment="1">
      <alignment shrinkToFit="1"/>
      <protection/>
    </xf>
    <xf numFmtId="0" fontId="5" fillId="0" borderId="30" xfId="23" applyNumberFormat="1" applyFont="1" applyFill="1" applyBorder="1" applyAlignment="1">
      <alignment shrinkToFit="1"/>
      <protection/>
    </xf>
    <xf numFmtId="0" fontId="5" fillId="0" borderId="35" xfId="23" applyNumberFormat="1" applyFont="1" applyFill="1" applyBorder="1" applyAlignment="1">
      <alignment shrinkToFit="1"/>
      <protection/>
    </xf>
    <xf numFmtId="0" fontId="5" fillId="0" borderId="36" xfId="23" applyNumberFormat="1" applyFont="1" applyFill="1" applyBorder="1" applyAlignment="1">
      <alignment shrinkToFit="1"/>
      <protection/>
    </xf>
    <xf numFmtId="0" fontId="5" fillId="0" borderId="16" xfId="23" applyNumberFormat="1" applyFont="1" applyFill="1" applyBorder="1" applyAlignment="1">
      <alignment shrinkToFit="1"/>
      <protection/>
    </xf>
    <xf numFmtId="0" fontId="5" fillId="2" borderId="1" xfId="23" applyNumberFormat="1" applyFont="1" applyFill="1" applyBorder="1" applyAlignment="1">
      <alignment shrinkToFit="1"/>
      <protection/>
    </xf>
    <xf numFmtId="0" fontId="5" fillId="2" borderId="7" xfId="23" applyNumberFormat="1" applyFont="1" applyFill="1" applyBorder="1" applyAlignment="1">
      <alignment shrinkToFit="1"/>
      <protection/>
    </xf>
    <xf numFmtId="0" fontId="5" fillId="2" borderId="30" xfId="23" applyNumberFormat="1" applyFont="1" applyFill="1" applyBorder="1" applyAlignment="1">
      <alignment shrinkToFit="1"/>
      <protection/>
    </xf>
    <xf numFmtId="0" fontId="5" fillId="2" borderId="35" xfId="23" applyNumberFormat="1" applyFont="1" applyFill="1" applyBorder="1" applyAlignment="1">
      <alignment shrinkToFit="1"/>
      <protection/>
    </xf>
    <xf numFmtId="0" fontId="5" fillId="2" borderId="36" xfId="23" applyNumberFormat="1" applyFont="1" applyFill="1" applyBorder="1" applyAlignment="1">
      <alignment shrinkToFit="1"/>
      <protection/>
    </xf>
    <xf numFmtId="0" fontId="5" fillId="2" borderId="16" xfId="23" applyNumberFormat="1" applyFont="1" applyFill="1" applyBorder="1" applyAlignment="1">
      <alignment shrinkToFit="1"/>
      <protection/>
    </xf>
    <xf numFmtId="0" fontId="0" fillId="2" borderId="36" xfId="0" applyFill="1" applyBorder="1" applyAlignment="1">
      <alignment/>
    </xf>
    <xf numFmtId="0" fontId="0" fillId="2" borderId="16" xfId="0" applyFill="1" applyBorder="1" applyAlignment="1">
      <alignment/>
    </xf>
    <xf numFmtId="0" fontId="5" fillId="0" borderId="4" xfId="23" applyNumberFormat="1" applyFont="1" applyFill="1" applyBorder="1" applyAlignment="1">
      <alignment horizontal="center" shrinkToFit="1"/>
      <protection/>
    </xf>
    <xf numFmtId="0" fontId="5" fillId="0" borderId="3" xfId="23" applyNumberFormat="1" applyFont="1" applyFill="1" applyBorder="1" applyAlignment="1">
      <alignment horizontal="center" shrinkToFit="1"/>
      <protection/>
    </xf>
    <xf numFmtId="0" fontId="5" fillId="2" borderId="4" xfId="23" applyNumberFormat="1" applyFont="1" applyFill="1" applyBorder="1" applyAlignment="1">
      <alignment horizontal="center" shrinkToFit="1"/>
      <protection/>
    </xf>
    <xf numFmtId="0" fontId="5" fillId="2" borderId="3" xfId="23" applyNumberFormat="1" applyFont="1" applyFill="1" applyBorder="1" applyAlignment="1">
      <alignment horizontal="center" shrinkToFit="1"/>
      <protection/>
    </xf>
    <xf numFmtId="38" fontId="6" fillId="0" borderId="2" xfId="0" applyNumberFormat="1" applyFont="1" applyFill="1" applyBorder="1" applyAlignment="1">
      <alignment shrinkToFit="1"/>
    </xf>
    <xf numFmtId="38" fontId="6" fillId="0" borderId="0" xfId="0" applyNumberFormat="1" applyFont="1" applyFill="1" applyBorder="1" applyAlignment="1">
      <alignment shrinkToFit="1"/>
    </xf>
    <xf numFmtId="49" fontId="6" fillId="3" borderId="6" xfId="17" applyNumberFormat="1" applyFont="1" applyFill="1" applyBorder="1" applyAlignment="1">
      <alignment horizontal="center" shrinkToFit="1"/>
    </xf>
    <xf numFmtId="49" fontId="6" fillId="2" borderId="7" xfId="17" applyNumberFormat="1" applyFont="1" applyFill="1" applyBorder="1" applyAlignment="1">
      <alignment shrinkToFit="1"/>
    </xf>
    <xf numFmtId="0" fontId="0" fillId="0" borderId="7" xfId="0" applyBorder="1" applyAlignment="1">
      <alignment/>
    </xf>
    <xf numFmtId="0" fontId="19" fillId="3" borderId="65" xfId="24" applyNumberFormat="1" applyFont="1" applyFill="1" applyBorder="1" applyAlignment="1">
      <alignment horizontal="center" vertical="center"/>
      <protection/>
    </xf>
    <xf numFmtId="0" fontId="19" fillId="3" borderId="20" xfId="24" applyNumberFormat="1" applyFont="1" applyFill="1" applyBorder="1" applyAlignment="1">
      <alignment horizontal="center" vertical="center"/>
      <protection/>
    </xf>
    <xf numFmtId="0" fontId="19" fillId="3" borderId="23" xfId="24" applyNumberFormat="1" applyFont="1" applyFill="1" applyBorder="1" applyAlignment="1">
      <alignment horizontal="center" vertical="center"/>
      <protection/>
    </xf>
    <xf numFmtId="0" fontId="22" fillId="3" borderId="66" xfId="24" applyNumberFormat="1" applyFont="1" applyFill="1" applyBorder="1" applyAlignment="1">
      <alignment horizontal="center"/>
      <protection/>
    </xf>
    <xf numFmtId="0" fontId="22" fillId="3" borderId="41" xfId="24" applyNumberFormat="1" applyFont="1" applyFill="1" applyBorder="1" applyAlignment="1">
      <alignment horizontal="center"/>
      <protection/>
    </xf>
    <xf numFmtId="0" fontId="22" fillId="3" borderId="67" xfId="24" applyNumberFormat="1" applyFont="1" applyFill="1" applyBorder="1" applyAlignment="1">
      <alignment horizontal="center"/>
      <protection/>
    </xf>
    <xf numFmtId="0" fontId="22" fillId="3" borderId="46" xfId="24" applyNumberFormat="1" applyFont="1" applyFill="1" applyBorder="1" applyAlignment="1">
      <alignment horizontal="center"/>
      <protection/>
    </xf>
    <xf numFmtId="0" fontId="22" fillId="3" borderId="42" xfId="24" applyNumberFormat="1" applyFont="1" applyFill="1" applyBorder="1" applyAlignment="1">
      <alignment horizontal="center"/>
      <protection/>
    </xf>
    <xf numFmtId="0" fontId="19" fillId="3" borderId="36" xfId="24" applyNumberFormat="1" applyFont="1" applyFill="1" applyBorder="1" applyAlignment="1">
      <alignment horizontal="center"/>
      <protection/>
    </xf>
    <xf numFmtId="0" fontId="19" fillId="3" borderId="6" xfId="24" applyNumberFormat="1" applyFont="1" applyFill="1" applyBorder="1" applyAlignment="1">
      <alignment horizontal="center"/>
      <protection/>
    </xf>
    <xf numFmtId="0" fontId="19" fillId="3" borderId="35" xfId="24" applyNumberFormat="1" applyFont="1" applyFill="1" applyBorder="1" applyAlignment="1">
      <alignment horizontal="center"/>
      <protection/>
    </xf>
    <xf numFmtId="0" fontId="19" fillId="3" borderId="13" xfId="24" applyNumberFormat="1" applyFont="1" applyFill="1" applyBorder="1" applyAlignment="1">
      <alignment horizontal="center"/>
      <protection/>
    </xf>
    <xf numFmtId="0" fontId="19" fillId="3" borderId="43" xfId="24" applyNumberFormat="1" applyFont="1" applyFill="1" applyBorder="1" applyAlignment="1">
      <alignment horizontal="center"/>
      <protection/>
    </xf>
    <xf numFmtId="0" fontId="19" fillId="3" borderId="68" xfId="0" applyFont="1" applyFill="1" applyBorder="1" applyAlignment="1" quotePrefix="1">
      <alignment horizontal="center" vertical="center"/>
    </xf>
    <xf numFmtId="0" fontId="19" fillId="3" borderId="69" xfId="0" applyFont="1" applyFill="1" applyBorder="1" applyAlignment="1" quotePrefix="1">
      <alignment horizontal="center" vertical="center"/>
    </xf>
    <xf numFmtId="0" fontId="19" fillId="3" borderId="31" xfId="0" applyFont="1" applyFill="1" applyBorder="1" applyAlignment="1" quotePrefix="1">
      <alignment horizontal="center" vertical="center"/>
    </xf>
    <xf numFmtId="0" fontId="24" fillId="3" borderId="46" xfId="24" applyNumberFormat="1" applyFont="1" applyFill="1" applyBorder="1" applyAlignment="1">
      <alignment horizontal="center"/>
      <protection/>
    </xf>
    <xf numFmtId="0" fontId="24" fillId="3" borderId="41" xfId="24" applyNumberFormat="1" applyFont="1" applyFill="1" applyBorder="1" applyAlignment="1">
      <alignment horizontal="center"/>
      <protection/>
    </xf>
    <xf numFmtId="0" fontId="24" fillId="3" borderId="42" xfId="24" applyNumberFormat="1" applyFont="1" applyFill="1" applyBorder="1" applyAlignment="1">
      <alignment horizontal="center"/>
      <protection/>
    </xf>
    <xf numFmtId="0" fontId="24" fillId="3" borderId="66" xfId="24" applyNumberFormat="1" applyFont="1" applyFill="1" applyBorder="1" applyAlignment="1">
      <alignment horizontal="center"/>
      <protection/>
    </xf>
    <xf numFmtId="0" fontId="24" fillId="3" borderId="67" xfId="24" applyNumberFormat="1" applyFont="1" applyFill="1" applyBorder="1" applyAlignment="1">
      <alignment horizontal="center"/>
      <protection/>
    </xf>
    <xf numFmtId="0" fontId="19" fillId="3" borderId="70" xfId="0" applyFont="1" applyFill="1" applyBorder="1" applyAlignment="1" quotePrefix="1">
      <alignment horizontal="center" vertical="center"/>
    </xf>
    <xf numFmtId="0" fontId="19" fillId="3" borderId="71" xfId="0" applyFont="1" applyFill="1" applyBorder="1" applyAlignment="1" quotePrefix="1">
      <alignment horizontal="center" vertical="center"/>
    </xf>
    <xf numFmtId="0" fontId="19" fillId="3" borderId="54" xfId="0" applyFont="1" applyFill="1" applyBorder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各地域別" xfId="21"/>
    <cellStyle name="標準_01出品別表" xfId="22"/>
    <cellStyle name="標準_01入品別表" xfId="23"/>
    <cellStyle name="標準_道実績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貿易額推移</a:t>
            </a:r>
          </a:p>
        </c:rich>
      </c:tx>
      <c:layout>
        <c:manualLayout>
          <c:xMode val="factor"/>
          <c:yMode val="factor"/>
          <c:x val="-0.00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75"/>
          <c:w val="0.95425"/>
          <c:h val="0.8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'確1P'!$C$18</c:f>
              <c:strCache>
                <c:ptCount val="1"/>
                <c:pt idx="0">
                  <c:v>輸出額</c:v>
                </c:pt>
              </c:strCache>
            </c:strRef>
          </c:tx>
          <c:spPr>
            <a:gradFill rotWithShape="1">
              <a:gsLst>
                <a:gs pos="0">
                  <a:srgbClr val="69FFFF"/>
                </a:gs>
                <a:gs pos="50000">
                  <a:srgbClr val="FFFFFF"/>
                </a:gs>
                <a:gs pos="100000">
                  <a:srgbClr val="69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'確1P'!$B$19:$B$28</c:f>
              <c:strCache/>
            </c:strRef>
          </c:cat>
          <c:val>
            <c:numRef>
              <c:f>'確1P'!$C$19:$C$28</c:f>
              <c:numCache/>
            </c:numRef>
          </c:val>
        </c:ser>
        <c:ser>
          <c:idx val="0"/>
          <c:order val="1"/>
          <c:tx>
            <c:strRef>
              <c:f>'確1P'!$E$18</c:f>
              <c:strCache>
                <c:ptCount val="1"/>
                <c:pt idx="0">
                  <c:v>輸入額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'確1P'!$B$19:$B$28</c:f>
              <c:strCache/>
            </c:strRef>
          </c:cat>
          <c:val>
            <c:numRef>
              <c:f>'確1P'!$E$19:$E$28</c:f>
              <c:numCache/>
            </c:numRef>
          </c:val>
        </c:ser>
        <c:axId val="35869217"/>
        <c:axId val="54387498"/>
      </c:barChart>
      <c:lineChart>
        <c:grouping val="standard"/>
        <c:varyColors val="0"/>
        <c:ser>
          <c:idx val="2"/>
          <c:order val="2"/>
          <c:tx>
            <c:strRef>
              <c:f>'確1P'!$G$18</c:f>
              <c:strCache>
                <c:ptCount val="1"/>
                <c:pt idx="0">
                  <c:v>総額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12,011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'確1P'!$B$19:$B$28</c:f>
              <c:strCache/>
            </c:strRef>
          </c:cat>
          <c:val>
            <c:numRef>
              <c:f>'確1P'!$G$19:$G$28</c:f>
              <c:numCache/>
            </c:numRef>
          </c:val>
          <c:smooth val="0"/>
        </c:ser>
        <c:axId val="35869217"/>
        <c:axId val="54387498"/>
      </c:lineChart>
      <c:cat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7498"/>
        <c:crosses val="autoZero"/>
        <c:auto val="0"/>
        <c:lblOffset val="100"/>
        <c:noMultiLvlLbl val="0"/>
      </c:catAx>
      <c:valAx>
        <c:axId val="54387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69217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13425"/>
          <c:w val="0.12475"/>
          <c:h val="0.1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鉱物性タール・粗製薬品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375"/>
          <c:w val="0.997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'確6P'!$D$3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'確6P'!$A$40:$A$44</c:f>
              <c:strCache/>
            </c:strRef>
          </c:cat>
          <c:val>
            <c:numRef>
              <c:f>'確6P'!$D$51:$D$55</c:f>
              <c:numCache/>
            </c:numRef>
          </c:val>
        </c:ser>
        <c:axId val="37045913"/>
        <c:axId val="64977762"/>
      </c:barChart>
      <c:lineChart>
        <c:grouping val="standard"/>
        <c:varyColors val="0"/>
        <c:ser>
          <c:idx val="0"/>
          <c:order val="1"/>
          <c:tx>
            <c:strRef>
              <c:f>'確6P'!$B$3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marker>
              <c:symbol val="dot"/>
              <c:size val="5"/>
              <c:spPr>
                <a:noFill/>
                <a:ln>
                  <a:noFill/>
                </a:ln>
              </c:spPr>
            </c:marker>
          </c:dPt>
          <c:dPt>
            <c:idx val="1"/>
            <c:marker>
              <c:symbol val="auto"/>
            </c:marker>
          </c:dPt>
          <c:val>
            <c:numRef>
              <c:f>'確6P'!$B$51:$B$55</c:f>
              <c:numCache/>
            </c:numRef>
          </c:val>
          <c:smooth val="0"/>
        </c:ser>
        <c:axId val="47928947"/>
        <c:axId val="28707340"/>
      </c:lineChart>
      <c:cat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77762"/>
        <c:crosses val="autoZero"/>
        <c:auto val="0"/>
        <c:lblOffset val="100"/>
        <c:noMultiLvlLbl val="0"/>
      </c:catAx>
      <c:valAx>
        <c:axId val="64977762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45913"/>
        <c:crossesAt val="1"/>
        <c:crossBetween val="between"/>
        <c:dispUnits/>
        <c:majorUnit val="4000"/>
      </c:valAx>
      <c:catAx>
        <c:axId val="47928947"/>
        <c:scaling>
          <c:orientation val="minMax"/>
        </c:scaling>
        <c:axPos val="b"/>
        <c:delete val="1"/>
        <c:majorTickMark val="in"/>
        <c:minorTickMark val="none"/>
        <c:tickLblPos val="nextTo"/>
        <c:crossAx val="28707340"/>
        <c:crosses val="autoZero"/>
        <c:auto val="0"/>
        <c:lblOffset val="100"/>
        <c:noMultiLvlLbl val="0"/>
      </c:catAx>
      <c:valAx>
        <c:axId val="28707340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8947"/>
        <c:crosses val="max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1005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　紙・板紙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325"/>
          <c:w val="0.99775"/>
          <c:h val="0.9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'確6P'!$D$3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'確6P'!$A$16:$A$20</c:f>
              <c:strCache/>
            </c:strRef>
          </c:cat>
          <c:val>
            <c:numRef>
              <c:f>'確6P'!$D$16:$D$20</c:f>
              <c:numCache/>
            </c:numRef>
          </c:val>
        </c:ser>
        <c:axId val="57039469"/>
        <c:axId val="43593174"/>
      </c:barChart>
      <c:lineChart>
        <c:grouping val="standard"/>
        <c:varyColors val="0"/>
        <c:ser>
          <c:idx val="0"/>
          <c:order val="1"/>
          <c:tx>
            <c:strRef>
              <c:f>'確6P'!$B$3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'確6P'!$B$16:$B$20</c:f>
              <c:numCache/>
            </c:numRef>
          </c:val>
          <c:smooth val="0"/>
        </c:ser>
        <c:axId val="56794247"/>
        <c:axId val="41386176"/>
      </c:lineChart>
      <c:catAx>
        <c:axId val="5703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93174"/>
        <c:crosses val="autoZero"/>
        <c:auto val="0"/>
        <c:lblOffset val="100"/>
        <c:noMultiLvlLbl val="0"/>
      </c:catAx>
      <c:valAx>
        <c:axId val="43593174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9469"/>
        <c:crossesAt val="1"/>
        <c:crossBetween val="between"/>
        <c:dispUnits/>
        <c:majorUnit val="10000"/>
      </c:valAx>
      <c:catAx>
        <c:axId val="56794247"/>
        <c:scaling>
          <c:orientation val="minMax"/>
        </c:scaling>
        <c:axPos val="b"/>
        <c:delete val="1"/>
        <c:majorTickMark val="in"/>
        <c:minorTickMark val="none"/>
        <c:tickLblPos val="nextTo"/>
        <c:crossAx val="41386176"/>
        <c:crosses val="autoZero"/>
        <c:auto val="0"/>
        <c:lblOffset val="100"/>
        <c:noMultiLvlLbl val="0"/>
      </c:catAx>
      <c:valAx>
        <c:axId val="41386176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94247"/>
        <c:crosses val="max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"/>
          <c:w val="0.17"/>
          <c:h val="0.1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原油・粗油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025"/>
          <c:w val="0.99725"/>
          <c:h val="0.9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'確7P'!$D$26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'確7P'!$A$27:$A$31</c:f>
              <c:strCache/>
            </c:strRef>
          </c:cat>
          <c:val>
            <c:numRef>
              <c:f>'確7P'!$D$27:$D$31</c:f>
              <c:numCache/>
            </c:numRef>
          </c:val>
        </c:ser>
        <c:axId val="36931265"/>
        <c:axId val="63945930"/>
      </c:barChart>
      <c:lineChart>
        <c:grouping val="standard"/>
        <c:varyColors val="0"/>
        <c:ser>
          <c:idx val="0"/>
          <c:order val="1"/>
          <c:tx>
            <c:strRef>
              <c:f>'確7P'!$B$26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'確7P'!$B$27:$B$31</c:f>
              <c:numCache/>
            </c:numRef>
          </c:val>
          <c:smooth val="0"/>
        </c:ser>
        <c:axId val="38642459"/>
        <c:axId val="12237812"/>
      </c:lineChart>
      <c:catAx>
        <c:axId val="3693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45930"/>
        <c:crosses val="autoZero"/>
        <c:auto val="0"/>
        <c:lblOffset val="100"/>
        <c:noMultiLvlLbl val="0"/>
      </c:catAx>
      <c:valAx>
        <c:axId val="63945930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1265"/>
        <c:crossesAt val="1"/>
        <c:crossBetween val="between"/>
        <c:dispUnits/>
        <c:majorUnit val="100000"/>
      </c:valAx>
      <c:catAx>
        <c:axId val="38642459"/>
        <c:scaling>
          <c:orientation val="minMax"/>
        </c:scaling>
        <c:axPos val="b"/>
        <c:delete val="1"/>
        <c:majorTickMark val="in"/>
        <c:minorTickMark val="none"/>
        <c:tickLblPos val="nextTo"/>
        <c:crossAx val="12237812"/>
        <c:crosses val="autoZero"/>
        <c:auto val="0"/>
        <c:lblOffset val="100"/>
        <c:noMultiLvlLbl val="0"/>
      </c:catAx>
      <c:valAx>
        <c:axId val="12237812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（千KL）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42459"/>
        <c:crosses val="max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"/>
          <c:y val="0.111"/>
          <c:w val="0.1685"/>
          <c:h val="0.15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魚介類・同調製品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025"/>
          <c:w val="0.99725"/>
          <c:h val="0.9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'確7P'!$D$38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'確7P'!$A$39:$A$43</c:f>
              <c:strCache/>
            </c:strRef>
          </c:cat>
          <c:val>
            <c:numRef>
              <c:f>'確7P'!$D$39:$D$43</c:f>
              <c:numCache/>
            </c:numRef>
          </c:val>
        </c:ser>
        <c:axId val="43031445"/>
        <c:axId val="51738686"/>
      </c:barChart>
      <c:lineChart>
        <c:grouping val="standard"/>
        <c:varyColors val="0"/>
        <c:ser>
          <c:idx val="0"/>
          <c:order val="1"/>
          <c:tx>
            <c:strRef>
              <c:f>'確7P'!$B$26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'確7P'!$B$39:$B$43</c:f>
              <c:numCache/>
            </c:numRef>
          </c:val>
          <c:smooth val="0"/>
        </c:ser>
        <c:axId val="62994991"/>
        <c:axId val="30084008"/>
      </c:lineChart>
      <c:catAx>
        <c:axId val="4303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738686"/>
        <c:crosses val="autoZero"/>
        <c:auto val="0"/>
        <c:lblOffset val="100"/>
        <c:noMultiLvlLbl val="0"/>
      </c:catAx>
      <c:valAx>
        <c:axId val="51738686"/>
        <c:scaling>
          <c:orientation val="minMax"/>
          <c:max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1445"/>
        <c:crossesAt val="1"/>
        <c:crossBetween val="between"/>
        <c:dispUnits/>
        <c:majorUnit val="50000"/>
      </c:valAx>
      <c:catAx>
        <c:axId val="62994991"/>
        <c:scaling>
          <c:orientation val="minMax"/>
        </c:scaling>
        <c:axPos val="b"/>
        <c:delete val="1"/>
        <c:majorTickMark val="in"/>
        <c:minorTickMark val="none"/>
        <c:tickLblPos val="nextTo"/>
        <c:crossAx val="30084008"/>
        <c:crosses val="autoZero"/>
        <c:auto val="0"/>
        <c:lblOffset val="100"/>
        <c:noMultiLvlLbl val="0"/>
      </c:catAx>
      <c:valAx>
        <c:axId val="30084008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94991"/>
        <c:crosses val="max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"/>
          <c:y val="0.1165"/>
          <c:w val="0.182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石　　　　炭</a:t>
            </a:r>
          </a:p>
        </c:rich>
      </c:tx>
      <c:layout>
        <c:manualLayout>
          <c:xMode val="factor"/>
          <c:yMode val="factor"/>
          <c:x val="-0.00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025"/>
          <c:w val="0.99725"/>
          <c:h val="0.9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'確7P'!$D$50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'確7P'!$A$51:$A$55</c:f>
              <c:strCache/>
            </c:strRef>
          </c:cat>
          <c:val>
            <c:numRef>
              <c:f>'確7P'!$D$51:$D$55</c:f>
              <c:numCache/>
            </c:numRef>
          </c:val>
        </c:ser>
        <c:axId val="2320617"/>
        <c:axId val="20885554"/>
      </c:barChart>
      <c:lineChart>
        <c:grouping val="standard"/>
        <c:varyColors val="0"/>
        <c:ser>
          <c:idx val="0"/>
          <c:order val="1"/>
          <c:tx>
            <c:strRef>
              <c:f>'確7P'!$B$50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'確7P'!$B$51:$B$55</c:f>
              <c:numCache/>
            </c:numRef>
          </c:val>
          <c:smooth val="0"/>
        </c:ser>
        <c:axId val="53752259"/>
        <c:axId val="14008284"/>
      </c:lineChart>
      <c:catAx>
        <c:axId val="232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85554"/>
        <c:crosses val="autoZero"/>
        <c:auto val="0"/>
        <c:lblOffset val="100"/>
        <c:noMultiLvlLbl val="0"/>
      </c:catAx>
      <c:valAx>
        <c:axId val="20885554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0617"/>
        <c:crossesAt val="1"/>
        <c:crossBetween val="between"/>
        <c:dispUnits/>
        <c:majorUnit val="20000"/>
      </c:valAx>
      <c:catAx>
        <c:axId val="53752259"/>
        <c:scaling>
          <c:orientation val="minMax"/>
        </c:scaling>
        <c:axPos val="b"/>
        <c:delete val="1"/>
        <c:majorTickMark val="in"/>
        <c:minorTickMark val="none"/>
        <c:tickLblPos val="nextTo"/>
        <c:crossAx val="14008284"/>
        <c:crosses val="autoZero"/>
        <c:auto val="0"/>
        <c:lblOffset val="100"/>
        <c:noMultiLvlLbl val="0"/>
      </c:catAx>
      <c:valAx>
        <c:axId val="14008284"/>
        <c:scaling>
          <c:orientation val="minMax"/>
          <c:max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(千ＭＴ）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52259"/>
        <c:crosses val="max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111"/>
          <c:w val="0.1805"/>
          <c:h val="0.15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75"/>
          <c:y val="0.013"/>
          <c:w val="0.7355"/>
          <c:h val="0.83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50000">
                    <a:srgbClr val="F1E4F1"/>
                  </a:gs>
                  <a:gs pos="100000">
                    <a:srgbClr val="CC9CCC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E3E3E3"/>
                  </a:gs>
                  <a:gs pos="50000">
                    <a:srgbClr val="FFFFFF"/>
                  </a:gs>
                  <a:gs pos="100000">
                    <a:srgbClr val="E3E3E3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FF"/>
                  </a:gs>
                  <a:gs pos="100000">
                    <a:srgbClr val="FFFF99"/>
                  </a:gs>
                </a:gsLst>
                <a:lin ang="189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50000">
                    <a:srgbClr val="F0FFF0"/>
                  </a:gs>
                  <a:gs pos="100000">
                    <a:srgbClr val="CCFFCC"/>
                  </a:gs>
                </a:gsLst>
                <a:lin ang="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69FFFF"/>
                  </a:gs>
                  <a:gs pos="50000">
                    <a:srgbClr val="FFFFFF"/>
                  </a:gs>
                  <a:gs pos="100000">
                    <a:srgbClr val="69FFFF"/>
                  </a:gs>
                </a:gsLst>
                <a:lin ang="27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A6CAF0"/>
                  </a:gs>
                  <a:gs pos="50000">
                    <a:srgbClr val="F3F8FD"/>
                  </a:gs>
                  <a:gs pos="100000">
                    <a:srgbClr val="A6CAF0"/>
                  </a:gs>
                </a:gsLst>
                <a:lin ang="2700000" scaled="1"/>
              </a:gradFill>
            </c:spPr>
          </c:dPt>
          <c:dPt>
            <c:idx val="6"/>
            <c:spPr>
              <a:gradFill rotWithShape="1">
                <a:gsLst>
                  <a:gs pos="0">
                    <a:srgbClr val="CC99FF"/>
                  </a:gs>
                  <a:gs pos="50000">
                    <a:srgbClr val="FFFFFF"/>
                  </a:gs>
                  <a:gs pos="100000">
                    <a:srgbClr val="CC99FF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FF00FF"/>
                  </a:gs>
                  <a:gs pos="50000">
                    <a:srgbClr val="FFFFFF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50000">
                    <a:srgbClr val="DCDCED"/>
                  </a:gs>
                  <a:gs pos="100000">
                    <a:srgbClr val="000080"/>
                  </a:gs>
                </a:gsLst>
                <a:lin ang="189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原油・粗油
 2,329
 23.4%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魚介類・同調製品
 962
 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石炭
 814
 8.2%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木材
 642
 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
金属鉱
 640
 6.4%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とうもろこし
 500
 5.0%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ウッドチップ
 435
 4.4%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石油製品
 295
 3.0%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 3,314
 33.4%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'確7P'!$C$5:$C$13</c:f>
              <c:strCache/>
            </c:strRef>
          </c:cat>
          <c:val>
            <c:numRef>
              <c:f>'確7P'!$D$5:$D$13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木　　　　材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025"/>
          <c:w val="0.91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'確8P'!$B$3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'確8P'!$A$4:$A$8</c:f>
              <c:strCache/>
            </c:strRef>
          </c:cat>
          <c:val>
            <c:numRef>
              <c:f>'確8P'!$B$4:$B$8</c:f>
              <c:numCache/>
            </c:numRef>
          </c:val>
        </c:ser>
        <c:axId val="58965693"/>
        <c:axId val="60929190"/>
      </c:barChart>
      <c:catAx>
        <c:axId val="5896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29190"/>
        <c:crosses val="autoZero"/>
        <c:auto val="0"/>
        <c:lblOffset val="100"/>
        <c:noMultiLvlLbl val="0"/>
      </c:catAx>
      <c:valAx>
        <c:axId val="60929190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65693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非鉄金属鉱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025"/>
          <c:w val="0.99725"/>
          <c:h val="0.9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'確8P'!$D$15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'確8P'!$A$16:$A$20</c:f>
              <c:strCache/>
            </c:strRef>
          </c:cat>
          <c:val>
            <c:numRef>
              <c:f>'確8P'!$D$16:$D$20</c:f>
              <c:numCache/>
            </c:numRef>
          </c:val>
        </c:ser>
        <c:axId val="11491799"/>
        <c:axId val="36317328"/>
      </c:barChart>
      <c:lineChart>
        <c:grouping val="standard"/>
        <c:varyColors val="0"/>
        <c:ser>
          <c:idx val="0"/>
          <c:order val="1"/>
          <c:tx>
            <c:strRef>
              <c:f>'確8P'!$B$3</c:f>
              <c:strCache>
                <c:ptCount val="1"/>
                <c:pt idx="0">
                  <c:v>価額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'確8P'!$B$16:$B$20</c:f>
              <c:numCache/>
            </c:numRef>
          </c:val>
          <c:smooth val="0"/>
        </c:ser>
        <c:axId val="58420497"/>
        <c:axId val="56022426"/>
      </c:lineChart>
      <c:catAx>
        <c:axId val="1149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317328"/>
        <c:crosses val="autoZero"/>
        <c:auto val="0"/>
        <c:lblOffset val="100"/>
        <c:noMultiLvlLbl val="0"/>
      </c:catAx>
      <c:valAx>
        <c:axId val="36317328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91799"/>
        <c:crossesAt val="1"/>
        <c:crossBetween val="between"/>
        <c:dispUnits/>
        <c:majorUnit val="20000"/>
      </c:valAx>
      <c:catAx>
        <c:axId val="58420497"/>
        <c:scaling>
          <c:orientation val="minMax"/>
        </c:scaling>
        <c:axPos val="b"/>
        <c:delete val="1"/>
        <c:majorTickMark val="in"/>
        <c:minorTickMark val="none"/>
        <c:tickLblPos val="nextTo"/>
        <c:crossAx val="56022426"/>
        <c:crosses val="autoZero"/>
        <c:auto val="0"/>
        <c:lblOffset val="100"/>
        <c:noMultiLvlLbl val="0"/>
      </c:catAx>
      <c:valAx>
        <c:axId val="56022426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0497"/>
        <c:crosses val="max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09525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ウッドチップ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025"/>
          <c:w val="0.99725"/>
          <c:h val="0.9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'確8P'!$D$39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'確8P'!$A$40:$A$44</c:f>
              <c:strCache/>
            </c:strRef>
          </c:cat>
          <c:val>
            <c:numRef>
              <c:f>'確8P'!$D$40:$D$44</c:f>
              <c:numCache/>
            </c:numRef>
          </c:val>
        </c:ser>
        <c:axId val="34439787"/>
        <c:axId val="41522628"/>
      </c:barChart>
      <c:lineChart>
        <c:grouping val="standard"/>
        <c:varyColors val="0"/>
        <c:ser>
          <c:idx val="0"/>
          <c:order val="1"/>
          <c:tx>
            <c:strRef>
              <c:f>'確8P'!$B$3</c:f>
              <c:strCache>
                <c:ptCount val="1"/>
                <c:pt idx="0">
                  <c:v>価額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'確8P'!$B$40:$B$44</c:f>
              <c:numCache/>
            </c:numRef>
          </c:val>
          <c:smooth val="0"/>
        </c:ser>
        <c:axId val="38159333"/>
        <c:axId val="7889678"/>
      </c:lineChart>
      <c:catAx>
        <c:axId val="34439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22628"/>
        <c:crosses val="autoZero"/>
        <c:auto val="0"/>
        <c:lblOffset val="100"/>
        <c:noMultiLvlLbl val="0"/>
      </c:catAx>
      <c:valAx>
        <c:axId val="41522628"/>
        <c:scaling>
          <c:orientation val="minMax"/>
          <c:max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9787"/>
        <c:crossesAt val="1"/>
        <c:crossBetween val="between"/>
        <c:dispUnits/>
        <c:majorUnit val="20000"/>
      </c:valAx>
      <c:catAx>
        <c:axId val="38159333"/>
        <c:scaling>
          <c:orientation val="minMax"/>
        </c:scaling>
        <c:axPos val="b"/>
        <c:delete val="1"/>
        <c:majorTickMark val="in"/>
        <c:minorTickMark val="none"/>
        <c:tickLblPos val="nextTo"/>
        <c:crossAx val="7889678"/>
        <c:crosses val="autoZero"/>
        <c:auto val="0"/>
        <c:lblOffset val="100"/>
        <c:noMultiLvlLbl val="0"/>
      </c:catAx>
      <c:valAx>
        <c:axId val="7889678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59333"/>
        <c:crosses val="max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10575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石油製品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13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'確8P'!$B$51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'確8P'!$A$52:$A$56</c:f>
              <c:strCache/>
            </c:strRef>
          </c:cat>
          <c:val>
            <c:numRef>
              <c:f>'確8P'!$B$52:$B$56</c:f>
              <c:numCache/>
            </c:numRef>
          </c:val>
        </c:ser>
        <c:axId val="3898239"/>
        <c:axId val="35084152"/>
      </c:barChart>
      <c:catAx>
        <c:axId val="389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084152"/>
        <c:crosses val="autoZero"/>
        <c:auto val="0"/>
        <c:lblOffset val="100"/>
        <c:noMultiLvlLbl val="0"/>
      </c:catAx>
      <c:valAx>
        <c:axId val="35084152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239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鉄　　　　鋼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325"/>
          <c:w val="0.99725"/>
          <c:h val="0.9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'確5P'!$D$26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'確5P'!$A$27:$A$31</c:f>
              <c:strCache/>
            </c:strRef>
          </c:cat>
          <c:val>
            <c:numRef>
              <c:f>'確5P'!$D$27:$D$31</c:f>
              <c:numCache/>
            </c:numRef>
          </c:val>
        </c:ser>
        <c:axId val="19725435"/>
        <c:axId val="43311188"/>
      </c:barChart>
      <c:lineChart>
        <c:grouping val="standard"/>
        <c:varyColors val="0"/>
        <c:ser>
          <c:idx val="0"/>
          <c:order val="1"/>
          <c:tx>
            <c:strRef>
              <c:f>'確5P'!$B$26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'確5P'!$B$27:$B$31</c:f>
              <c:numCache/>
            </c:numRef>
          </c:val>
          <c:smooth val="0"/>
        </c:ser>
        <c:axId val="54256373"/>
        <c:axId val="18545310"/>
      </c:lineChart>
      <c:catAx>
        <c:axId val="19725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311188"/>
        <c:crosses val="autoZero"/>
        <c:auto val="0"/>
        <c:lblOffset val="100"/>
        <c:noMultiLvlLbl val="0"/>
      </c:catAx>
      <c:valAx>
        <c:axId val="43311188"/>
        <c:scaling>
          <c:orientation val="minMax"/>
          <c:max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25435"/>
        <c:crossesAt val="1"/>
        <c:crossBetween val="between"/>
        <c:dispUnits/>
        <c:majorUnit val="20000"/>
      </c:valAx>
      <c:catAx>
        <c:axId val="54256373"/>
        <c:scaling>
          <c:orientation val="minMax"/>
        </c:scaling>
        <c:axPos val="b"/>
        <c:delete val="1"/>
        <c:majorTickMark val="in"/>
        <c:minorTickMark val="none"/>
        <c:tickLblPos val="nextTo"/>
        <c:crossAx val="18545310"/>
        <c:crosses val="autoZero"/>
        <c:auto val="0"/>
        <c:lblOffset val="100"/>
        <c:noMultiLvlLbl val="0"/>
      </c:catAx>
      <c:valAx>
        <c:axId val="18545310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56373"/>
        <c:crosses val="max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10575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とうもろこし</a:t>
            </a:r>
          </a:p>
        </c:rich>
      </c:tx>
      <c:layout>
        <c:manualLayout>
          <c:xMode val="factor"/>
          <c:yMode val="factor"/>
          <c:x val="0.00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025"/>
          <c:w val="0.99725"/>
          <c:h val="0.9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'確8P'!$D$27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'確8P'!$A$28:$A$32</c:f>
              <c:strCache/>
            </c:strRef>
          </c:cat>
          <c:val>
            <c:numRef>
              <c:f>'確8P'!$D$28:$D$32</c:f>
              <c:numCache/>
            </c:numRef>
          </c:val>
        </c:ser>
        <c:axId val="47321913"/>
        <c:axId val="23244034"/>
      </c:barChart>
      <c:lineChart>
        <c:grouping val="standard"/>
        <c:varyColors val="0"/>
        <c:ser>
          <c:idx val="0"/>
          <c:order val="1"/>
          <c:tx>
            <c:strRef>
              <c:f>'確8P'!$B$27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'確8P'!$B$28:$B$32</c:f>
              <c:numCache/>
            </c:numRef>
          </c:val>
          <c:smooth val="0"/>
        </c:ser>
        <c:axId val="7869715"/>
        <c:axId val="3718572"/>
      </c:lineChart>
      <c:cat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244034"/>
        <c:crosses val="autoZero"/>
        <c:auto val="0"/>
        <c:lblOffset val="100"/>
        <c:noMultiLvlLbl val="0"/>
      </c:catAx>
      <c:valAx>
        <c:axId val="23244034"/>
        <c:scaling>
          <c:orientation val="minMax"/>
          <c:max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21913"/>
        <c:crossesAt val="1"/>
        <c:crossBetween val="between"/>
        <c:dispUnits/>
        <c:majorUnit val="20000"/>
      </c:valAx>
      <c:catAx>
        <c:axId val="7869715"/>
        <c:scaling>
          <c:orientation val="minMax"/>
        </c:scaling>
        <c:axPos val="b"/>
        <c:delete val="1"/>
        <c:majorTickMark val="in"/>
        <c:minorTickMark val="none"/>
        <c:tickLblPos val="nextTo"/>
        <c:crossAx val="3718572"/>
        <c:crosses val="autoZero"/>
        <c:auto val="0"/>
        <c:lblOffset val="100"/>
        <c:noMultiLvlLbl val="0"/>
      </c:catAx>
      <c:valAx>
        <c:axId val="3718572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（千ＭＴ）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69715"/>
        <c:crosses val="max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5"/>
          <c:y val="0.08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電気機器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5"/>
          <c:w val="0.899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'確5P'!$D$26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'確5P'!$A$27:$A$31</c:f>
              <c:strCache/>
            </c:strRef>
          </c:cat>
          <c:val>
            <c:numRef>
              <c:f>'確5P'!$B$39:$B$43</c:f>
              <c:numCache/>
            </c:numRef>
          </c:val>
        </c:ser>
        <c:axId val="32690063"/>
        <c:axId val="25775112"/>
      </c:barChart>
      <c:catAx>
        <c:axId val="3269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75112"/>
        <c:crosses val="autoZero"/>
        <c:auto val="0"/>
        <c:lblOffset val="100"/>
        <c:noMultiLvlLbl val="0"/>
      </c:catAx>
      <c:valAx>
        <c:axId val="25775112"/>
        <c:scaling>
          <c:orientation val="minMax"/>
          <c:max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90063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一般機械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0.9155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'確5P'!$D$26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'確5P'!$A$39:$A$43</c:f>
              <c:strCache/>
            </c:strRef>
          </c:cat>
          <c:val>
            <c:numRef>
              <c:f>'確5P'!$B$51:$B$55</c:f>
              <c:numCache/>
            </c:numRef>
          </c:val>
        </c:ser>
        <c:axId val="30649417"/>
        <c:axId val="7409298"/>
      </c:barChart>
      <c:catAx>
        <c:axId val="3064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09298"/>
        <c:crosses val="autoZero"/>
        <c:auto val="0"/>
        <c:lblOffset val="100"/>
        <c:noMultiLvlLbl val="0"/>
      </c:catAx>
      <c:valAx>
        <c:axId val="7409298"/>
        <c:scaling>
          <c:orientation val="minMax"/>
          <c:max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9417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"/>
          <c:y val="0.14625"/>
          <c:w val="0.69975"/>
          <c:h val="0.83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50000">
                    <a:srgbClr val="F1E4F1"/>
                  </a:gs>
                  <a:gs pos="100000">
                    <a:srgbClr val="CC9CCC"/>
                  </a:gs>
                </a:gsLst>
                <a:lin ang="27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E3E3E3"/>
                  </a:gs>
                  <a:gs pos="50000">
                    <a:srgbClr val="FFFFFF"/>
                  </a:gs>
                  <a:gs pos="100000">
                    <a:srgbClr val="E3E3E3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50000">
                    <a:srgbClr val="FFFFFF"/>
                  </a:gs>
                  <a:gs pos="100000">
                    <a:srgbClr val="FFFF99"/>
                  </a:gs>
                </a:gsLst>
                <a:lin ang="189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50000">
                    <a:srgbClr val="F0FFF0"/>
                  </a:gs>
                  <a:gs pos="100000">
                    <a:srgbClr val="CCFFCC"/>
                  </a:gs>
                </a:gsLst>
                <a:lin ang="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69FFFF"/>
                  </a:gs>
                  <a:gs pos="50000">
                    <a:srgbClr val="FFFFFF"/>
                  </a:gs>
                  <a:gs pos="100000">
                    <a:srgbClr val="69FFFF"/>
                  </a:gs>
                </a:gsLst>
                <a:lin ang="27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A6CAF0"/>
                  </a:gs>
                  <a:gs pos="50000">
                    <a:srgbClr val="F3F8FD"/>
                  </a:gs>
                  <a:gs pos="100000">
                    <a:srgbClr val="A6CAF0"/>
                  </a:gs>
                </a:gsLst>
                <a:lin ang="2700000" scaled="1"/>
              </a:gradFill>
            </c:spPr>
          </c:dPt>
          <c:dPt>
            <c:idx val="6"/>
            <c:spPr>
              <a:gradFill rotWithShape="1">
                <a:gsLst>
                  <a:gs pos="0">
                    <a:srgbClr val="CC99FF"/>
                  </a:gs>
                  <a:gs pos="50000">
                    <a:srgbClr val="FFFFFF"/>
                  </a:gs>
                  <a:gs pos="100000">
                    <a:srgbClr val="CC99FF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FF00FF"/>
                  </a:gs>
                  <a:gs pos="50000">
                    <a:srgbClr val="FFFFFF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50000">
                    <a:srgbClr val="DCDCED"/>
                  </a:gs>
                  <a:gs pos="100000">
                    <a:srgbClr val="000080"/>
                  </a:gs>
                </a:gsLst>
                <a:lin ang="189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鉄鋼
 746
 21.0%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電気機器
 525
14.8%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一般機械
 501
 14.2%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自動車
の部分品</a:t>
                    </a: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 298
 8.4%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紙・板紙
 255
 7.2%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魚介類・
同調製品
 233
 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船舶
 225
 6.3%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鉱物性タール
・粗製薬品
 163
 4.6%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 613
 17.2%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'確5P'!$C$6:$C$14</c:f>
              <c:strCache/>
            </c:strRef>
          </c:cat>
          <c:val>
            <c:numRef>
              <c:f>'確5P'!$D$6:$D$14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一般機械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5"/>
          <c:w val="0.899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'確5P'!$D$26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'確5P'!$A$27:$A$31</c:f>
              <c:strCache/>
            </c:strRef>
          </c:cat>
          <c:val>
            <c:numRef>
              <c:f>'確5P'!$B$39:$B$43</c:f>
              <c:numCache/>
            </c:numRef>
          </c:val>
        </c:ser>
        <c:axId val="66683683"/>
        <c:axId val="63282236"/>
      </c:barChart>
      <c:catAx>
        <c:axId val="666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82236"/>
        <c:crosses val="autoZero"/>
        <c:auto val="0"/>
        <c:lblOffset val="100"/>
        <c:noMultiLvlLbl val="0"/>
      </c:catAx>
      <c:valAx>
        <c:axId val="63282236"/>
        <c:scaling>
          <c:orientation val="minMax"/>
          <c:max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83683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自動車の部分品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825"/>
          <c:w val="0.9975"/>
          <c:h val="0.9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'確6P'!$D$3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'確6P'!$A$4:$A$8</c:f>
              <c:strCache/>
            </c:strRef>
          </c:cat>
          <c:val>
            <c:numRef>
              <c:f>'確6P'!$D$4:$D$8</c:f>
              <c:numCache/>
            </c:numRef>
          </c:val>
        </c:ser>
        <c:axId val="32669213"/>
        <c:axId val="25587462"/>
      </c:barChart>
      <c:lineChart>
        <c:grouping val="standard"/>
        <c:varyColors val="0"/>
        <c:ser>
          <c:idx val="0"/>
          <c:order val="1"/>
          <c:tx>
            <c:strRef>
              <c:f>'確6P'!$B$3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'確6P'!$B$4:$B$8</c:f>
              <c:numCache/>
            </c:numRef>
          </c:val>
          <c:smooth val="0"/>
        </c:ser>
        <c:axId val="28960567"/>
        <c:axId val="59318512"/>
      </c:lineChart>
      <c:catAx>
        <c:axId val="32669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87462"/>
        <c:crosses val="autoZero"/>
        <c:auto val="0"/>
        <c:lblOffset val="100"/>
        <c:noMultiLvlLbl val="0"/>
      </c:catAx>
      <c:valAx>
        <c:axId val="25587462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69213"/>
        <c:crossesAt val="1"/>
        <c:crossBetween val="between"/>
        <c:dispUnits/>
        <c:majorUnit val="20000"/>
      </c:valAx>
      <c:catAx>
        <c:axId val="28960567"/>
        <c:scaling>
          <c:orientation val="minMax"/>
        </c:scaling>
        <c:axPos val="b"/>
        <c:delete val="1"/>
        <c:majorTickMark val="in"/>
        <c:minorTickMark val="none"/>
        <c:tickLblPos val="nextTo"/>
        <c:crossAx val="59318512"/>
        <c:crosses val="autoZero"/>
        <c:auto val="0"/>
        <c:lblOffset val="100"/>
        <c:noMultiLvlLbl val="0"/>
      </c:catAx>
      <c:valAx>
        <c:axId val="59318512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（千MT）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0567"/>
        <c:crosses val="max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12175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魚介類・同調製品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5"/>
          <c:w val="0.9972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'確6P'!$D$3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'確6P'!$A$28:$A$32</c:f>
              <c:strCache/>
            </c:strRef>
          </c:cat>
          <c:val>
            <c:numRef>
              <c:f>'確6P'!$D$28:$D$32</c:f>
              <c:numCache/>
            </c:numRef>
          </c:val>
        </c:ser>
        <c:axId val="64104561"/>
        <c:axId val="40070138"/>
      </c:barChart>
      <c:lineChart>
        <c:grouping val="standard"/>
        <c:varyColors val="0"/>
        <c:ser>
          <c:idx val="0"/>
          <c:order val="1"/>
          <c:tx>
            <c:strRef>
              <c:f>'確6P'!$B$3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'確6P'!$B$28:$B$32</c:f>
              <c:numCache/>
            </c:numRef>
          </c:val>
          <c:smooth val="0"/>
        </c:ser>
        <c:axId val="25086923"/>
        <c:axId val="24455716"/>
      </c:lineChart>
      <c:cat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70138"/>
        <c:crosses val="autoZero"/>
        <c:auto val="0"/>
        <c:lblOffset val="100"/>
        <c:noMultiLvlLbl val="0"/>
      </c:catAx>
      <c:valAx>
        <c:axId val="40070138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4561"/>
        <c:crossesAt val="1"/>
        <c:crossBetween val="between"/>
        <c:dispUnits/>
        <c:majorUnit val="5000"/>
      </c:valAx>
      <c:catAx>
        <c:axId val="25086923"/>
        <c:scaling>
          <c:orientation val="minMax"/>
        </c:scaling>
        <c:axPos val="b"/>
        <c:delete val="1"/>
        <c:majorTickMark val="in"/>
        <c:minorTickMark val="none"/>
        <c:tickLblPos val="nextTo"/>
        <c:crossAx val="24455716"/>
        <c:crosses val="autoZero"/>
        <c:auto val="0"/>
        <c:lblOffset val="100"/>
        <c:noMultiLvlLbl val="0"/>
      </c:catAx>
      <c:valAx>
        <c:axId val="24455716"/>
        <c:scaling>
          <c:orientation val="minMax"/>
          <c:max val="1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（千ＭＴ）</a:t>
                </a:r>
              </a:p>
            </c:rich>
          </c:tx>
          <c:layout>
            <c:manualLayout>
              <c:xMode val="factor"/>
              <c:yMode val="factor"/>
              <c:x val="0.011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6923"/>
        <c:crosses val="max"/>
        <c:crossBetween val="between"/>
        <c:dispUnits>
          <c:builtInUnit val="thousands"/>
        </c:dispUnits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111"/>
          <c:w val="0.170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船　　　　舶</a:t>
            </a:r>
          </a:p>
        </c:rich>
      </c:tx>
      <c:layout>
        <c:manualLayout>
          <c:xMode val="factor"/>
          <c:yMode val="factor"/>
          <c:x val="-0.016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5"/>
          <c:w val="0.99725"/>
          <c:h val="0.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'確6P'!$D$3</c:f>
              <c:strCache>
                <c:ptCount val="1"/>
                <c:pt idx="0">
                  <c:v>価額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'確6P'!$A$40:$A$44</c:f>
              <c:strCache/>
            </c:strRef>
          </c:cat>
          <c:val>
            <c:numRef>
              <c:f>'確6P'!$D$40:$D$44</c:f>
              <c:numCache/>
            </c:numRef>
          </c:val>
        </c:ser>
        <c:axId val="18774853"/>
        <c:axId val="34755950"/>
      </c:barChart>
      <c:lineChart>
        <c:grouping val="standard"/>
        <c:varyColors val="0"/>
        <c:ser>
          <c:idx val="0"/>
          <c:order val="1"/>
          <c:tx>
            <c:strRef>
              <c:f>'確6P'!$B$3</c:f>
              <c:strCache>
                <c:ptCount val="1"/>
                <c:pt idx="0">
                  <c:v>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'確6P'!$B$40:$B$44</c:f>
              <c:numCache/>
            </c:numRef>
          </c:val>
          <c:smooth val="0"/>
        </c:ser>
        <c:axId val="44368095"/>
        <c:axId val="63768536"/>
      </c:lineChart>
      <c:cat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55950"/>
        <c:crosses val="autoZero"/>
        <c:auto val="0"/>
        <c:lblOffset val="100"/>
        <c:noMultiLvlLbl val="0"/>
      </c:catAx>
      <c:valAx>
        <c:axId val="34755950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（十億円）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2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74853"/>
        <c:crossesAt val="1"/>
        <c:crossBetween val="between"/>
        <c:dispUnits/>
        <c:majorUnit val="10000"/>
      </c:valAx>
      <c:catAx>
        <c:axId val="44368095"/>
        <c:scaling>
          <c:orientation val="minMax"/>
        </c:scaling>
        <c:axPos val="b"/>
        <c:delete val="1"/>
        <c:majorTickMark val="in"/>
        <c:minorTickMark val="none"/>
        <c:tickLblPos val="nextTo"/>
        <c:crossAx val="63768536"/>
        <c:crosses val="autoZero"/>
        <c:auto val="0"/>
        <c:lblOffset val="100"/>
        <c:noMultiLvlLbl val="0"/>
      </c:catAx>
      <c:valAx>
        <c:axId val="6376853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（ＮＯ）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68095"/>
        <c:crosses val="max"/>
        <c:crossBetween val="between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"/>
          <c:y val="0.111"/>
          <c:w val="0.1685"/>
          <c:h val="0.13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14</xdr:row>
      <xdr:rowOff>114300</xdr:rowOff>
    </xdr:from>
    <xdr:to>
      <xdr:col>12</xdr:col>
      <xdr:colOff>152400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266700" y="3190875"/>
        <a:ext cx="6581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314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3571875" y="4162425"/>
        <a:ext cx="34766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11</xdr:col>
      <xdr:colOff>0</xdr:colOff>
      <xdr:row>47</xdr:row>
      <xdr:rowOff>0</xdr:rowOff>
    </xdr:to>
    <xdr:graphicFrame>
      <xdr:nvGraphicFramePr>
        <xdr:cNvPr id="2" name="Chart 4"/>
        <xdr:cNvGraphicFramePr/>
      </xdr:nvGraphicFramePr>
      <xdr:xfrm>
        <a:off x="3571875" y="6219825"/>
        <a:ext cx="34766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11</xdr:col>
      <xdr:colOff>0</xdr:colOff>
      <xdr:row>59</xdr:row>
      <xdr:rowOff>0</xdr:rowOff>
    </xdr:to>
    <xdr:graphicFrame>
      <xdr:nvGraphicFramePr>
        <xdr:cNvPr id="3" name="Chart 5"/>
        <xdr:cNvGraphicFramePr/>
      </xdr:nvGraphicFramePr>
      <xdr:xfrm>
        <a:off x="3571875" y="8277225"/>
        <a:ext cx="34766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285750</xdr:colOff>
      <xdr:row>2</xdr:row>
      <xdr:rowOff>57150</xdr:rowOff>
    </xdr:from>
    <xdr:to>
      <xdr:col>8</xdr:col>
      <xdr:colOff>638175</xdr:colOff>
      <xdr:row>23</xdr:row>
      <xdr:rowOff>66675</xdr:rowOff>
    </xdr:to>
    <xdr:graphicFrame>
      <xdr:nvGraphicFramePr>
        <xdr:cNvPr id="4" name="Chart 7"/>
        <xdr:cNvGraphicFramePr/>
      </xdr:nvGraphicFramePr>
      <xdr:xfrm>
        <a:off x="1323975" y="447675"/>
        <a:ext cx="42767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</xdr:col>
      <xdr:colOff>561975</xdr:colOff>
      <xdr:row>2</xdr:row>
      <xdr:rowOff>85725</xdr:rowOff>
    </xdr:from>
    <xdr:ext cx="762000" cy="485775"/>
    <xdr:sp>
      <xdr:nvSpPr>
        <xdr:cNvPr id="5" name="TextBox 1"/>
        <xdr:cNvSpPr txBox="1">
          <a:spLocks noChangeArrowheads="1"/>
        </xdr:cNvSpPr>
      </xdr:nvSpPr>
      <xdr:spPr>
        <a:xfrm>
          <a:off x="4829175" y="476250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・品目名
・価格（億円）
・構成比</a:t>
          </a:r>
        </a:p>
      </xdr:txBody>
    </xdr:sp>
    <xdr:clientData/>
  </xdr:oneCellAnchor>
  <xdr:twoCellAnchor>
    <xdr:from>
      <xdr:col>2</xdr:col>
      <xdr:colOff>66675</xdr:colOff>
      <xdr:row>14</xdr:row>
      <xdr:rowOff>28575</xdr:rowOff>
    </xdr:from>
    <xdr:to>
      <xdr:col>3</xdr:col>
      <xdr:colOff>19050</xdr:colOff>
      <xdr:row>14</xdr:row>
      <xdr:rowOff>38100</xdr:rowOff>
    </xdr:to>
    <xdr:sp>
      <xdr:nvSpPr>
        <xdr:cNvPr id="6" name="Line 9"/>
        <xdr:cNvSpPr>
          <a:spLocks/>
        </xdr:cNvSpPr>
      </xdr:nvSpPr>
      <xdr:spPr>
        <a:xfrm flipH="1" flipV="1">
          <a:off x="1657350" y="247650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12</xdr:row>
      <xdr:rowOff>123825</xdr:rowOff>
    </xdr:from>
    <xdr:to>
      <xdr:col>6</xdr:col>
      <xdr:colOff>247650</xdr:colOff>
      <xdr:row>16</xdr:row>
      <xdr:rowOff>19050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828925" y="2228850"/>
          <a:ext cx="9906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輸出額
３，５５９億
３６百万円</a:t>
          </a:r>
        </a:p>
      </xdr:txBody>
    </xdr:sp>
    <xdr:clientData/>
  </xdr:twoCellAnchor>
  <xdr:twoCellAnchor>
    <xdr:from>
      <xdr:col>2</xdr:col>
      <xdr:colOff>266700</xdr:colOff>
      <xdr:row>11</xdr:row>
      <xdr:rowOff>28575</xdr:rowOff>
    </xdr:from>
    <xdr:to>
      <xdr:col>3</xdr:col>
      <xdr:colOff>133350</xdr:colOff>
      <xdr:row>11</xdr:row>
      <xdr:rowOff>161925</xdr:rowOff>
    </xdr:to>
    <xdr:sp>
      <xdr:nvSpPr>
        <xdr:cNvPr id="8" name="Line 18"/>
        <xdr:cNvSpPr>
          <a:spLocks/>
        </xdr:cNvSpPr>
      </xdr:nvSpPr>
      <xdr:spPr>
        <a:xfrm flipH="1" flipV="1">
          <a:off x="1857375" y="1962150"/>
          <a:ext cx="3524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25</xdr:col>
      <xdr:colOff>0</xdr:colOff>
      <xdr:row>35</xdr:row>
      <xdr:rowOff>0</xdr:rowOff>
    </xdr:to>
    <xdr:graphicFrame>
      <xdr:nvGraphicFramePr>
        <xdr:cNvPr id="9" name="Chart 19"/>
        <xdr:cNvGraphicFramePr/>
      </xdr:nvGraphicFramePr>
      <xdr:xfrm>
        <a:off x="13220700" y="4162425"/>
        <a:ext cx="342900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571875" y="171450"/>
        <a:ext cx="34766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25</xdr:row>
      <xdr:rowOff>0</xdr:rowOff>
    </xdr:from>
    <xdr:to>
      <xdr:col>11</xdr:col>
      <xdr:colOff>0</xdr:colOff>
      <xdr:row>36</xdr:row>
      <xdr:rowOff>0</xdr:rowOff>
    </xdr:to>
    <xdr:graphicFrame>
      <xdr:nvGraphicFramePr>
        <xdr:cNvPr id="2" name="Chart 3"/>
        <xdr:cNvGraphicFramePr/>
      </xdr:nvGraphicFramePr>
      <xdr:xfrm>
        <a:off x="3609975" y="4286250"/>
        <a:ext cx="34385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11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3571875" y="6343650"/>
        <a:ext cx="34766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11</xdr:col>
      <xdr:colOff>0</xdr:colOff>
      <xdr:row>60</xdr:row>
      <xdr:rowOff>0</xdr:rowOff>
    </xdr:to>
    <xdr:graphicFrame>
      <xdr:nvGraphicFramePr>
        <xdr:cNvPr id="4" name="Chart 5"/>
        <xdr:cNvGraphicFramePr/>
      </xdr:nvGraphicFramePr>
      <xdr:xfrm>
        <a:off x="3571875" y="8401050"/>
        <a:ext cx="3476625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13</xdr:row>
      <xdr:rowOff>0</xdr:rowOff>
    </xdr:from>
    <xdr:to>
      <xdr:col>11</xdr:col>
      <xdr:colOff>0</xdr:colOff>
      <xdr:row>24</xdr:row>
      <xdr:rowOff>9525</xdr:rowOff>
    </xdr:to>
    <xdr:graphicFrame>
      <xdr:nvGraphicFramePr>
        <xdr:cNvPr id="5" name="Chart 6"/>
        <xdr:cNvGraphicFramePr/>
      </xdr:nvGraphicFramePr>
      <xdr:xfrm>
        <a:off x="3600450" y="2228850"/>
        <a:ext cx="344805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3571875" y="4171950"/>
        <a:ext cx="34766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11</xdr:col>
      <xdr:colOff>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3571875" y="6229350"/>
        <a:ext cx="34766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11</xdr:col>
      <xdr:colOff>142875</xdr:colOff>
      <xdr:row>59</xdr:row>
      <xdr:rowOff>0</xdr:rowOff>
    </xdr:to>
    <xdr:graphicFrame>
      <xdr:nvGraphicFramePr>
        <xdr:cNvPr id="3" name="Chart 4"/>
        <xdr:cNvGraphicFramePr/>
      </xdr:nvGraphicFramePr>
      <xdr:xfrm>
        <a:off x="3571875" y="8286750"/>
        <a:ext cx="36195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8</xdr:col>
      <xdr:colOff>685800</xdr:colOff>
      <xdr:row>0</xdr:row>
      <xdr:rowOff>180975</xdr:rowOff>
    </xdr:from>
    <xdr:ext cx="762000" cy="485775"/>
    <xdr:sp>
      <xdr:nvSpPr>
        <xdr:cNvPr id="4" name="TextBox 1"/>
        <xdr:cNvSpPr txBox="1">
          <a:spLocks noChangeArrowheads="1"/>
        </xdr:cNvSpPr>
      </xdr:nvSpPr>
      <xdr:spPr>
        <a:xfrm>
          <a:off x="5648325" y="180975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・品目名
・価格（億円）
・構成比</a:t>
          </a:r>
        </a:p>
      </xdr:txBody>
    </xdr:sp>
    <xdr:clientData/>
  </xdr:oneCellAnchor>
  <xdr:twoCellAnchor>
    <xdr:from>
      <xdr:col>0</xdr:col>
      <xdr:colOff>933450</xdr:colOff>
      <xdr:row>1</xdr:row>
      <xdr:rowOff>38100</xdr:rowOff>
    </xdr:from>
    <xdr:to>
      <xdr:col>8</xdr:col>
      <xdr:colOff>238125</xdr:colOff>
      <xdr:row>23</xdr:row>
      <xdr:rowOff>38100</xdr:rowOff>
    </xdr:to>
    <xdr:graphicFrame>
      <xdr:nvGraphicFramePr>
        <xdr:cNvPr id="5" name="Chart 10"/>
        <xdr:cNvGraphicFramePr/>
      </xdr:nvGraphicFramePr>
      <xdr:xfrm>
        <a:off x="933450" y="266700"/>
        <a:ext cx="42672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361950</xdr:colOff>
      <xdr:row>8</xdr:row>
      <xdr:rowOff>152400</xdr:rowOff>
    </xdr:from>
    <xdr:to>
      <xdr:col>6</xdr:col>
      <xdr:colOff>447675</xdr:colOff>
      <xdr:row>12</xdr:row>
      <xdr:rowOff>38100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990850" y="1581150"/>
          <a:ext cx="1028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輸入額
９，９４２億
８１百万円</a:t>
          </a:r>
        </a:p>
      </xdr:txBody>
    </xdr:sp>
    <xdr:clientData/>
  </xdr:twoCellAnchor>
  <xdr:twoCellAnchor>
    <xdr:from>
      <xdr:col>4</xdr:col>
      <xdr:colOff>219075</xdr:colOff>
      <xdr:row>18</xdr:row>
      <xdr:rowOff>9525</xdr:rowOff>
    </xdr:from>
    <xdr:to>
      <xdr:col>4</xdr:col>
      <xdr:colOff>304800</xdr:colOff>
      <xdr:row>19</xdr:row>
      <xdr:rowOff>57150</xdr:rowOff>
    </xdr:to>
    <xdr:sp>
      <xdr:nvSpPr>
        <xdr:cNvPr id="7" name="Line 12"/>
        <xdr:cNvSpPr>
          <a:spLocks/>
        </xdr:cNvSpPr>
      </xdr:nvSpPr>
      <xdr:spPr>
        <a:xfrm flipH="1">
          <a:off x="2847975" y="3152775"/>
          <a:ext cx="85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16</xdr:row>
      <xdr:rowOff>133350</xdr:rowOff>
    </xdr:from>
    <xdr:to>
      <xdr:col>4</xdr:col>
      <xdr:colOff>0</xdr:colOff>
      <xdr:row>17</xdr:row>
      <xdr:rowOff>142875</xdr:rowOff>
    </xdr:to>
    <xdr:sp>
      <xdr:nvSpPr>
        <xdr:cNvPr id="8" name="Line 13"/>
        <xdr:cNvSpPr>
          <a:spLocks/>
        </xdr:cNvSpPr>
      </xdr:nvSpPr>
      <xdr:spPr>
        <a:xfrm flipH="1">
          <a:off x="2362200" y="2933700"/>
          <a:ext cx="266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66675</xdr:rowOff>
    </xdr:from>
    <xdr:to>
      <xdr:col>3</xdr:col>
      <xdr:colOff>266700</xdr:colOff>
      <xdr:row>16</xdr:row>
      <xdr:rowOff>9525</xdr:rowOff>
    </xdr:to>
    <xdr:sp>
      <xdr:nvSpPr>
        <xdr:cNvPr id="9" name="Line 14"/>
        <xdr:cNvSpPr>
          <a:spLocks/>
        </xdr:cNvSpPr>
      </xdr:nvSpPr>
      <xdr:spPr>
        <a:xfrm flipH="1">
          <a:off x="2019300" y="2695575"/>
          <a:ext cx="323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571875" y="171450"/>
        <a:ext cx="34766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13</xdr:row>
      <xdr:rowOff>57150</xdr:rowOff>
    </xdr:from>
    <xdr:to>
      <xdr:col>10</xdr:col>
      <xdr:colOff>685800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3562350" y="2286000"/>
        <a:ext cx="34766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11</xdr:col>
      <xdr:colOff>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3571875" y="6343650"/>
        <a:ext cx="34766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10</xdr:col>
      <xdr:colOff>685800</xdr:colOff>
      <xdr:row>60</xdr:row>
      <xdr:rowOff>0</xdr:rowOff>
    </xdr:to>
    <xdr:graphicFrame>
      <xdr:nvGraphicFramePr>
        <xdr:cNvPr id="4" name="Chart 4"/>
        <xdr:cNvGraphicFramePr/>
      </xdr:nvGraphicFramePr>
      <xdr:xfrm>
        <a:off x="3571875" y="8401050"/>
        <a:ext cx="346710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11</xdr:col>
      <xdr:colOff>0</xdr:colOff>
      <xdr:row>36</xdr:row>
      <xdr:rowOff>0</xdr:rowOff>
    </xdr:to>
    <xdr:graphicFrame>
      <xdr:nvGraphicFramePr>
        <xdr:cNvPr id="5" name="Chart 5"/>
        <xdr:cNvGraphicFramePr/>
      </xdr:nvGraphicFramePr>
      <xdr:xfrm>
        <a:off x="3571875" y="4286250"/>
        <a:ext cx="347662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3">
      <selection activeCell="N36" sqref="N36"/>
    </sheetView>
  </sheetViews>
  <sheetFormatPr defaultColWidth="9.00390625" defaultRowHeight="13.5"/>
  <cols>
    <col min="1" max="1" width="7.875" style="0" customWidth="1"/>
    <col min="2" max="2" width="7.125" style="0" customWidth="1"/>
    <col min="10" max="10" width="4.875" style="0" customWidth="1"/>
    <col min="11" max="11" width="3.50390625" style="0" customWidth="1"/>
    <col min="12" max="12" width="1.4921875" style="0" customWidth="1"/>
    <col min="13" max="13" width="12.75390625" style="0" bestFit="1" customWidth="1"/>
  </cols>
  <sheetData>
    <row r="1" spans="1:13" ht="23.25" customHeight="1">
      <c r="A1" s="286" t="s">
        <v>390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9:13" ht="13.5" customHeight="1">
      <c r="I2" s="187"/>
      <c r="J2" s="287">
        <v>38427</v>
      </c>
      <c r="K2" s="287"/>
      <c r="L2" s="287"/>
      <c r="M2" s="287"/>
    </row>
    <row r="3" spans="9:13" ht="16.5" customHeight="1">
      <c r="I3" s="188"/>
      <c r="J3" s="288" t="s">
        <v>344</v>
      </c>
      <c r="K3" s="288"/>
      <c r="L3" s="288"/>
      <c r="M3" s="288"/>
    </row>
    <row r="5" ht="17.25">
      <c r="A5" s="29" t="s">
        <v>211</v>
      </c>
    </row>
    <row r="6" spans="8:9" ht="13.5">
      <c r="H6" s="289" t="s">
        <v>212</v>
      </c>
      <c r="I6" s="289"/>
    </row>
    <row r="7" spans="3:9" ht="18.75" customHeight="1">
      <c r="C7" s="276" t="s">
        <v>213</v>
      </c>
      <c r="D7" s="277"/>
      <c r="E7" s="278"/>
      <c r="F7" s="274" t="s">
        <v>214</v>
      </c>
      <c r="G7" s="275"/>
      <c r="H7" s="177" t="s">
        <v>215</v>
      </c>
      <c r="I7" s="178" t="s">
        <v>216</v>
      </c>
    </row>
    <row r="8" spans="3:9" ht="18.75" customHeight="1">
      <c r="C8" s="267" t="s">
        <v>217</v>
      </c>
      <c r="D8" s="266" t="s">
        <v>194</v>
      </c>
      <c r="E8" s="294"/>
      <c r="F8" s="279">
        <v>355936493</v>
      </c>
      <c r="G8" s="280"/>
      <c r="H8" s="30">
        <v>1.147</v>
      </c>
      <c r="I8" s="30">
        <v>0.006</v>
      </c>
    </row>
    <row r="9" spans="3:9" ht="18.75" customHeight="1">
      <c r="C9" s="267"/>
      <c r="D9" s="284" t="s">
        <v>195</v>
      </c>
      <c r="E9" s="285"/>
      <c r="F9" s="272">
        <v>994280710</v>
      </c>
      <c r="G9" s="273"/>
      <c r="H9" s="31">
        <v>1.06</v>
      </c>
      <c r="I9" s="31">
        <v>0.02</v>
      </c>
    </row>
    <row r="10" spans="3:9" ht="18.75" customHeight="1" thickBot="1">
      <c r="C10" s="265"/>
      <c r="D10" s="292" t="s">
        <v>196</v>
      </c>
      <c r="E10" s="293"/>
      <c r="F10" s="281">
        <v>-638344217</v>
      </c>
      <c r="G10" s="282"/>
      <c r="H10" s="73">
        <v>1.017</v>
      </c>
      <c r="I10" s="74">
        <v>-0.053</v>
      </c>
    </row>
    <row r="11" spans="3:9" ht="18.75" customHeight="1" thickTop="1">
      <c r="C11" s="283" t="s">
        <v>197</v>
      </c>
      <c r="D11" s="295" t="s">
        <v>194</v>
      </c>
      <c r="E11" s="296"/>
      <c r="F11" s="290">
        <v>61169979094</v>
      </c>
      <c r="G11" s="291"/>
      <c r="H11" s="75">
        <v>1.121</v>
      </c>
      <c r="I11" s="76"/>
    </row>
    <row r="12" spans="3:9" ht="18.75" customHeight="1">
      <c r="C12" s="267"/>
      <c r="D12" s="284" t="s">
        <v>195</v>
      </c>
      <c r="E12" s="285"/>
      <c r="F12" s="272">
        <v>49216636346</v>
      </c>
      <c r="G12" s="273"/>
      <c r="H12" s="77">
        <v>1.109</v>
      </c>
      <c r="I12" s="78"/>
    </row>
    <row r="13" spans="3:9" ht="18.75" customHeight="1">
      <c r="C13" s="266"/>
      <c r="D13" s="284" t="s">
        <v>196</v>
      </c>
      <c r="E13" s="285"/>
      <c r="F13" s="272">
        <v>11953342748</v>
      </c>
      <c r="G13" s="273"/>
      <c r="H13" s="79">
        <v>1.179</v>
      </c>
      <c r="I13" s="78"/>
    </row>
    <row r="18" spans="2:7" ht="13.5">
      <c r="B18" s="32" t="s">
        <v>198</v>
      </c>
      <c r="C18" s="32" t="s">
        <v>218</v>
      </c>
      <c r="D18" s="32" t="s">
        <v>43</v>
      </c>
      <c r="E18" s="32" t="s">
        <v>219</v>
      </c>
      <c r="F18" s="32" t="s">
        <v>43</v>
      </c>
      <c r="G18" s="32" t="s">
        <v>220</v>
      </c>
    </row>
    <row r="19" spans="2:7" ht="13.5">
      <c r="B19" s="33" t="s">
        <v>345</v>
      </c>
      <c r="C19" s="34">
        <v>2080.23496</v>
      </c>
      <c r="D19" s="35">
        <v>1.114</v>
      </c>
      <c r="E19" s="34">
        <v>6877.23582</v>
      </c>
      <c r="F19" s="35">
        <v>1.044</v>
      </c>
      <c r="G19" s="34">
        <v>8957.47078</v>
      </c>
    </row>
    <row r="20" spans="2:7" ht="13.5">
      <c r="B20" s="33" t="s">
        <v>346</v>
      </c>
      <c r="C20" s="34">
        <v>2138.38918</v>
      </c>
      <c r="D20" s="35">
        <v>1.028</v>
      </c>
      <c r="E20" s="34">
        <v>8855.4154</v>
      </c>
      <c r="F20" s="35">
        <v>1.288</v>
      </c>
      <c r="G20" s="34">
        <v>10993.80458</v>
      </c>
    </row>
    <row r="21" spans="2:7" ht="13.5">
      <c r="B21" s="33" t="s">
        <v>347</v>
      </c>
      <c r="C21" s="34">
        <v>2228.79777</v>
      </c>
      <c r="D21" s="35">
        <v>1.042</v>
      </c>
      <c r="E21" s="34">
        <v>9442.96156</v>
      </c>
      <c r="F21" s="35">
        <v>1.066</v>
      </c>
      <c r="G21" s="34">
        <v>11671.75933</v>
      </c>
    </row>
    <row r="22" spans="2:7" ht="13.5">
      <c r="B22" s="33" t="s">
        <v>348</v>
      </c>
      <c r="C22" s="34">
        <v>2529.13317</v>
      </c>
      <c r="D22" s="35">
        <v>1.135</v>
      </c>
      <c r="E22" s="34">
        <v>7580.97999</v>
      </c>
      <c r="F22" s="35">
        <v>0.803</v>
      </c>
      <c r="G22" s="34">
        <v>10110.11316</v>
      </c>
    </row>
    <row r="23" spans="2:7" ht="13.5">
      <c r="B23" s="33" t="s">
        <v>349</v>
      </c>
      <c r="C23" s="34">
        <v>2290.67855</v>
      </c>
      <c r="D23" s="35">
        <v>0.906</v>
      </c>
      <c r="E23" s="34">
        <v>7607.10177</v>
      </c>
      <c r="F23" s="35">
        <v>1.003</v>
      </c>
      <c r="G23" s="34">
        <v>9897.78032</v>
      </c>
    </row>
    <row r="24" spans="2:7" ht="12.75" customHeight="1">
      <c r="B24" s="33" t="s">
        <v>350</v>
      </c>
      <c r="C24" s="34">
        <v>2755.65677</v>
      </c>
      <c r="D24" s="35">
        <v>1.203</v>
      </c>
      <c r="E24" s="34">
        <v>8524.82907</v>
      </c>
      <c r="F24" s="35">
        <v>1.121</v>
      </c>
      <c r="G24" s="34">
        <v>11280.48584</v>
      </c>
    </row>
    <row r="25" spans="2:7" ht="13.5">
      <c r="B25" s="33" t="s">
        <v>351</v>
      </c>
      <c r="C25" s="34">
        <v>3041.38038</v>
      </c>
      <c r="D25" s="35">
        <v>1.104</v>
      </c>
      <c r="E25" s="34">
        <v>9135.99557</v>
      </c>
      <c r="F25" s="35">
        <v>1.072</v>
      </c>
      <c r="G25" s="34">
        <v>12177.37595</v>
      </c>
    </row>
    <row r="26" spans="2:7" ht="13.5">
      <c r="B26" s="33" t="s">
        <v>352</v>
      </c>
      <c r="C26" s="34">
        <v>2952.72961</v>
      </c>
      <c r="D26" s="35">
        <v>0.971</v>
      </c>
      <c r="E26" s="34">
        <v>9057.91966</v>
      </c>
      <c r="F26" s="35">
        <v>0.991</v>
      </c>
      <c r="G26" s="34">
        <v>12010.64927</v>
      </c>
    </row>
    <row r="27" spans="2:7" ht="13.5">
      <c r="B27" s="33" t="s">
        <v>353</v>
      </c>
      <c r="C27" s="34">
        <v>3104.20922</v>
      </c>
      <c r="D27" s="35">
        <v>1.051</v>
      </c>
      <c r="E27" s="34">
        <v>9382.46689</v>
      </c>
      <c r="F27" s="35">
        <v>1.036</v>
      </c>
      <c r="G27" s="34">
        <v>12486.67611</v>
      </c>
    </row>
    <row r="28" spans="2:7" ht="13.5">
      <c r="B28" s="33" t="s">
        <v>354</v>
      </c>
      <c r="C28" s="34">
        <v>3559.36493</v>
      </c>
      <c r="D28" s="35">
        <v>1.147</v>
      </c>
      <c r="E28" s="34">
        <v>9942.8071</v>
      </c>
      <c r="F28" s="35">
        <v>1.06</v>
      </c>
      <c r="G28" s="249">
        <v>13502.17203</v>
      </c>
    </row>
    <row r="30" spans="2:7" ht="13.5">
      <c r="B30" s="70"/>
      <c r="C30" s="71"/>
      <c r="D30" s="72"/>
      <c r="E30" s="71"/>
      <c r="F30" s="72"/>
      <c r="G30" s="71"/>
    </row>
    <row r="31" spans="2:7" ht="13.5">
      <c r="B31" s="70"/>
      <c r="C31" s="71"/>
      <c r="D31" s="72"/>
      <c r="E31" s="71"/>
      <c r="F31" s="72"/>
      <c r="G31" s="71"/>
    </row>
    <row r="34" ht="17.25" customHeight="1">
      <c r="J34" t="s">
        <v>256</v>
      </c>
    </row>
    <row r="35" spans="2:11" ht="22.5" customHeight="1">
      <c r="B35" s="32" t="s">
        <v>198</v>
      </c>
      <c r="C35" s="269" t="s">
        <v>218</v>
      </c>
      <c r="D35" s="269"/>
      <c r="E35" s="32" t="s">
        <v>43</v>
      </c>
      <c r="F35" s="269" t="s">
        <v>219</v>
      </c>
      <c r="G35" s="269"/>
      <c r="H35" s="32" t="s">
        <v>43</v>
      </c>
      <c r="I35" s="269" t="s">
        <v>220</v>
      </c>
      <c r="J35" s="269"/>
      <c r="K35" s="269"/>
    </row>
    <row r="36" spans="2:11" ht="22.5" customHeight="1">
      <c r="B36" s="33" t="s">
        <v>345</v>
      </c>
      <c r="C36" s="270">
        <v>208023.496</v>
      </c>
      <c r="D36" s="271"/>
      <c r="E36" s="35">
        <v>1.114</v>
      </c>
      <c r="F36" s="270">
        <v>687723.582</v>
      </c>
      <c r="G36" s="271"/>
      <c r="H36" s="35">
        <v>1.044</v>
      </c>
      <c r="I36" s="268">
        <v>895747.078</v>
      </c>
      <c r="J36" s="268"/>
      <c r="K36" s="268"/>
    </row>
    <row r="37" spans="2:11" ht="22.5" customHeight="1">
      <c r="B37" s="33" t="s">
        <v>346</v>
      </c>
      <c r="C37" s="270">
        <v>213838.918</v>
      </c>
      <c r="D37" s="271"/>
      <c r="E37" s="35">
        <v>1.028</v>
      </c>
      <c r="F37" s="270">
        <v>885541.54</v>
      </c>
      <c r="G37" s="271"/>
      <c r="H37" s="35">
        <v>1.288</v>
      </c>
      <c r="I37" s="268">
        <v>1099380.458</v>
      </c>
      <c r="J37" s="268"/>
      <c r="K37" s="268"/>
    </row>
    <row r="38" spans="2:11" ht="22.5" customHeight="1">
      <c r="B38" s="33" t="s">
        <v>347</v>
      </c>
      <c r="C38" s="270">
        <v>222879.777</v>
      </c>
      <c r="D38" s="271"/>
      <c r="E38" s="35">
        <v>1.042</v>
      </c>
      <c r="F38" s="270">
        <v>944296.156</v>
      </c>
      <c r="G38" s="271"/>
      <c r="H38" s="35">
        <v>1.066</v>
      </c>
      <c r="I38" s="268">
        <v>1167175.933</v>
      </c>
      <c r="J38" s="268"/>
      <c r="K38" s="268"/>
    </row>
    <row r="39" spans="2:11" ht="22.5" customHeight="1">
      <c r="B39" s="33" t="s">
        <v>348</v>
      </c>
      <c r="C39" s="270">
        <v>252913.317</v>
      </c>
      <c r="D39" s="271"/>
      <c r="E39" s="35">
        <v>1.135</v>
      </c>
      <c r="F39" s="270">
        <v>758097.999</v>
      </c>
      <c r="G39" s="271"/>
      <c r="H39" s="35">
        <v>0.8003</v>
      </c>
      <c r="I39" s="268">
        <v>1011011.316</v>
      </c>
      <c r="J39" s="268"/>
      <c r="K39" s="268"/>
    </row>
    <row r="40" spans="2:11" ht="22.5" customHeight="1">
      <c r="B40" s="33" t="s">
        <v>349</v>
      </c>
      <c r="C40" s="270">
        <v>229067.855</v>
      </c>
      <c r="D40" s="271"/>
      <c r="E40" s="35">
        <v>0.906</v>
      </c>
      <c r="F40" s="270">
        <v>760710.177</v>
      </c>
      <c r="G40" s="271"/>
      <c r="H40" s="35">
        <v>1.003</v>
      </c>
      <c r="I40" s="268">
        <v>989778.032</v>
      </c>
      <c r="J40" s="268"/>
      <c r="K40" s="268"/>
    </row>
    <row r="41" spans="2:11" ht="22.5" customHeight="1">
      <c r="B41" s="33" t="s">
        <v>350</v>
      </c>
      <c r="C41" s="270">
        <v>275565.677</v>
      </c>
      <c r="D41" s="271"/>
      <c r="E41" s="35">
        <v>1.203</v>
      </c>
      <c r="F41" s="270">
        <v>852482.907</v>
      </c>
      <c r="G41" s="271"/>
      <c r="H41" s="35">
        <v>1.121</v>
      </c>
      <c r="I41" s="268">
        <v>1128048.584</v>
      </c>
      <c r="J41" s="268"/>
      <c r="K41" s="268"/>
    </row>
    <row r="42" spans="2:11" ht="22.5" customHeight="1">
      <c r="B42" s="33" t="s">
        <v>351</v>
      </c>
      <c r="C42" s="270">
        <v>304138.038</v>
      </c>
      <c r="D42" s="271"/>
      <c r="E42" s="35">
        <v>1.104</v>
      </c>
      <c r="F42" s="270">
        <v>913599.557</v>
      </c>
      <c r="G42" s="271"/>
      <c r="H42" s="35">
        <v>1.072</v>
      </c>
      <c r="I42" s="268">
        <v>1217737.595</v>
      </c>
      <c r="J42" s="268"/>
      <c r="K42" s="268"/>
    </row>
    <row r="43" spans="2:11" ht="22.5" customHeight="1">
      <c r="B43" s="33" t="s">
        <v>352</v>
      </c>
      <c r="C43" s="270">
        <v>295272.961</v>
      </c>
      <c r="D43" s="271"/>
      <c r="E43" s="35">
        <v>0.971</v>
      </c>
      <c r="F43" s="270">
        <v>905791.966</v>
      </c>
      <c r="G43" s="271"/>
      <c r="H43" s="35">
        <v>0.991</v>
      </c>
      <c r="I43" s="268">
        <v>1201064.927</v>
      </c>
      <c r="J43" s="268"/>
      <c r="K43" s="268"/>
    </row>
    <row r="44" spans="2:11" ht="22.5" customHeight="1">
      <c r="B44" s="33" t="s">
        <v>353</v>
      </c>
      <c r="C44" s="270">
        <v>310420.922</v>
      </c>
      <c r="D44" s="271"/>
      <c r="E44" s="35">
        <v>1.051</v>
      </c>
      <c r="F44" s="270">
        <v>938246.689</v>
      </c>
      <c r="G44" s="271"/>
      <c r="H44" s="35">
        <v>1.036</v>
      </c>
      <c r="I44" s="268">
        <v>1248667.611</v>
      </c>
      <c r="J44" s="268"/>
      <c r="K44" s="268"/>
    </row>
    <row r="45" spans="2:11" ht="22.5" customHeight="1">
      <c r="B45" s="33" t="s">
        <v>354</v>
      </c>
      <c r="C45" s="270">
        <v>355936.493</v>
      </c>
      <c r="D45" s="271"/>
      <c r="E45" s="35">
        <v>1.147</v>
      </c>
      <c r="F45" s="270">
        <v>994280.71</v>
      </c>
      <c r="G45" s="271"/>
      <c r="H45" s="35">
        <v>1.06</v>
      </c>
      <c r="I45" s="268">
        <v>1350217.203</v>
      </c>
      <c r="J45" s="268"/>
      <c r="K45" s="268"/>
    </row>
  </sheetData>
  <mergeCells count="53">
    <mergeCell ref="A1:M1"/>
    <mergeCell ref="J2:M2"/>
    <mergeCell ref="J3:M3"/>
    <mergeCell ref="F12:G12"/>
    <mergeCell ref="H6:I6"/>
    <mergeCell ref="F11:G11"/>
    <mergeCell ref="D10:E10"/>
    <mergeCell ref="D9:E9"/>
    <mergeCell ref="D8:E8"/>
    <mergeCell ref="D11:E11"/>
    <mergeCell ref="F13:G13"/>
    <mergeCell ref="F7:G7"/>
    <mergeCell ref="C7:E7"/>
    <mergeCell ref="F8:G8"/>
    <mergeCell ref="F9:G9"/>
    <mergeCell ref="F10:G10"/>
    <mergeCell ref="C11:C13"/>
    <mergeCell ref="C8:C10"/>
    <mergeCell ref="D12:E12"/>
    <mergeCell ref="D13:E13"/>
    <mergeCell ref="C42:D42"/>
    <mergeCell ref="C35:D35"/>
    <mergeCell ref="C36:D36"/>
    <mergeCell ref="C37:D37"/>
    <mergeCell ref="C38:D38"/>
    <mergeCell ref="F39:G39"/>
    <mergeCell ref="F40:G40"/>
    <mergeCell ref="F41:G41"/>
    <mergeCell ref="C39:D39"/>
    <mergeCell ref="C40:D40"/>
    <mergeCell ref="C41:D41"/>
    <mergeCell ref="F35:G35"/>
    <mergeCell ref="F36:G36"/>
    <mergeCell ref="F37:G37"/>
    <mergeCell ref="F38:G38"/>
    <mergeCell ref="F45:G45"/>
    <mergeCell ref="C43:D43"/>
    <mergeCell ref="C44:D44"/>
    <mergeCell ref="C45:D45"/>
    <mergeCell ref="F42:G42"/>
    <mergeCell ref="F43:G43"/>
    <mergeCell ref="F44:G44"/>
    <mergeCell ref="I43:K43"/>
    <mergeCell ref="I44:K44"/>
    <mergeCell ref="I45:K45"/>
    <mergeCell ref="I35:K35"/>
    <mergeCell ref="I36:K36"/>
    <mergeCell ref="I37:K37"/>
    <mergeCell ref="I38:K38"/>
    <mergeCell ref="I39:K39"/>
    <mergeCell ref="I40:K40"/>
    <mergeCell ref="I41:K41"/>
    <mergeCell ref="I42:K42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scale="96" r:id="rId2"/>
  <headerFooter alignWithMargins="0">
    <oddFooter>&amp;C－&amp;P+－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N57"/>
  <sheetViews>
    <sheetView showGridLines="0" workbookViewId="0" topLeftCell="A1">
      <pane xSplit="4" ySplit="1" topLeftCell="J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7" sqref="A7:D7"/>
    </sheetView>
  </sheetViews>
  <sheetFormatPr defaultColWidth="9.00390625" defaultRowHeight="13.5"/>
  <cols>
    <col min="1" max="1" width="1.625" style="22" customWidth="1"/>
    <col min="2" max="3" width="1.37890625" style="22" customWidth="1"/>
    <col min="4" max="4" width="13.00390625" style="22" customWidth="1"/>
    <col min="5" max="5" width="7.625" style="22" customWidth="1"/>
    <col min="6" max="6" width="7.875" style="22" bestFit="1" customWidth="1"/>
    <col min="7" max="7" width="7.00390625" style="22" customWidth="1"/>
    <col min="8" max="8" width="7.625" style="22" customWidth="1"/>
    <col min="9" max="9" width="7.00390625" style="22" customWidth="1"/>
    <col min="10" max="10" width="7.625" style="22" customWidth="1"/>
    <col min="11" max="12" width="7.00390625" style="22" customWidth="1"/>
    <col min="13" max="13" width="8.00390625" style="22" customWidth="1"/>
    <col min="14" max="14" width="7.00390625" style="22" customWidth="1"/>
    <col min="15" max="16384" width="9.00390625" style="22" customWidth="1"/>
  </cols>
  <sheetData>
    <row r="1" spans="1:10" ht="17.25">
      <c r="A1" s="330" t="s">
        <v>250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3:14" ht="13.5">
      <c r="M2" s="323" t="s">
        <v>37</v>
      </c>
      <c r="N2" s="323"/>
    </row>
    <row r="3" spans="1:14" ht="13.5">
      <c r="A3" s="164"/>
      <c r="B3" s="165" t="s">
        <v>38</v>
      </c>
      <c r="C3" s="166"/>
      <c r="D3" s="166"/>
      <c r="E3" s="167" t="s">
        <v>39</v>
      </c>
      <c r="F3" s="168"/>
      <c r="G3" s="169"/>
      <c r="H3" s="168"/>
      <c r="I3" s="170"/>
      <c r="J3" s="168" t="s">
        <v>40</v>
      </c>
      <c r="K3" s="168"/>
      <c r="L3" s="169"/>
      <c r="M3" s="168"/>
      <c r="N3" s="171"/>
    </row>
    <row r="4" spans="1:14" ht="13.5">
      <c r="A4" s="172"/>
      <c r="B4" s="173"/>
      <c r="C4" s="174"/>
      <c r="D4" s="174"/>
      <c r="E4" s="327" t="s">
        <v>355</v>
      </c>
      <c r="F4" s="328"/>
      <c r="G4" s="329"/>
      <c r="H4" s="327" t="s">
        <v>44</v>
      </c>
      <c r="I4" s="329"/>
      <c r="J4" s="327" t="s">
        <v>355</v>
      </c>
      <c r="K4" s="328"/>
      <c r="L4" s="329"/>
      <c r="M4" s="327" t="s">
        <v>44</v>
      </c>
      <c r="N4" s="329"/>
    </row>
    <row r="5" spans="1:14" ht="13.5">
      <c r="A5" s="172"/>
      <c r="B5" s="173" t="s">
        <v>41</v>
      </c>
      <c r="C5" s="174"/>
      <c r="D5" s="174"/>
      <c r="E5" s="175" t="s">
        <v>42</v>
      </c>
      <c r="F5" s="170" t="s">
        <v>43</v>
      </c>
      <c r="G5" s="170" t="s">
        <v>31</v>
      </c>
      <c r="H5" s="176" t="s">
        <v>42</v>
      </c>
      <c r="I5" s="176" t="s">
        <v>43</v>
      </c>
      <c r="J5" s="170" t="s">
        <v>42</v>
      </c>
      <c r="K5" s="170" t="s">
        <v>43</v>
      </c>
      <c r="L5" s="170" t="s">
        <v>31</v>
      </c>
      <c r="M5" s="170" t="s">
        <v>42</v>
      </c>
      <c r="N5" s="170" t="s">
        <v>43</v>
      </c>
    </row>
    <row r="6" spans="1:14" s="23" customFormat="1" ht="15.75" customHeight="1">
      <c r="A6" s="324" t="s">
        <v>150</v>
      </c>
      <c r="B6" s="325"/>
      <c r="C6" s="325"/>
      <c r="D6" s="326"/>
      <c r="E6" s="189">
        <v>355936.493</v>
      </c>
      <c r="F6" s="190">
        <v>1.1466253328118134</v>
      </c>
      <c r="G6" s="190">
        <v>1</v>
      </c>
      <c r="H6" s="191">
        <v>310420.922</v>
      </c>
      <c r="I6" s="190">
        <v>1.051301551448187</v>
      </c>
      <c r="J6" s="189">
        <v>994280.71</v>
      </c>
      <c r="K6" s="190">
        <v>1.0597220556778324</v>
      </c>
      <c r="L6" s="190">
        <v>1</v>
      </c>
      <c r="M6" s="191">
        <v>938246.689</v>
      </c>
      <c r="N6" s="190">
        <v>1.035830217332707</v>
      </c>
    </row>
    <row r="7" spans="1:14" s="23" customFormat="1" ht="15.75" customHeight="1">
      <c r="A7" s="318" t="s">
        <v>151</v>
      </c>
      <c r="B7" s="319"/>
      <c r="C7" s="319"/>
      <c r="D7" s="320"/>
      <c r="E7" s="189">
        <v>45644.949</v>
      </c>
      <c r="F7" s="190">
        <v>0.7831634175371495</v>
      </c>
      <c r="G7" s="190">
        <v>-0.2776597266021336</v>
      </c>
      <c r="H7" s="191">
        <v>58282.79</v>
      </c>
      <c r="I7" s="190">
        <v>0.7237914264601578</v>
      </c>
      <c r="J7" s="189">
        <v>187590.241</v>
      </c>
      <c r="K7" s="190">
        <v>1.0706104188836785</v>
      </c>
      <c r="L7" s="190">
        <v>0.2207983253602313</v>
      </c>
      <c r="M7" s="191">
        <v>175218.023</v>
      </c>
      <c r="N7" s="190">
        <v>0.9847876136712723</v>
      </c>
    </row>
    <row r="8" spans="1:14" s="24" customFormat="1" ht="15.75" customHeight="1">
      <c r="A8" s="307"/>
      <c r="B8" s="299" t="s">
        <v>257</v>
      </c>
      <c r="C8" s="309"/>
      <c r="D8" s="300"/>
      <c r="E8" s="189">
        <v>44731.649</v>
      </c>
      <c r="F8" s="190">
        <v>0.7773374128749057</v>
      </c>
      <c r="G8" s="190">
        <v>-0.28150920044483246</v>
      </c>
      <c r="H8" s="191">
        <v>57544.701</v>
      </c>
      <c r="I8" s="190">
        <v>0.748170710183398</v>
      </c>
      <c r="J8" s="189">
        <v>138763.052</v>
      </c>
      <c r="K8" s="190">
        <v>1.0926161676974915</v>
      </c>
      <c r="L8" s="190">
        <v>0.20991391997372466</v>
      </c>
      <c r="M8" s="191">
        <v>127000.731</v>
      </c>
      <c r="N8" s="190">
        <v>0.9976395120914155</v>
      </c>
    </row>
    <row r="9" spans="1:14" s="24" customFormat="1" ht="15.75" customHeight="1">
      <c r="A9" s="308"/>
      <c r="B9" s="299" t="s">
        <v>152</v>
      </c>
      <c r="C9" s="309"/>
      <c r="D9" s="300"/>
      <c r="E9" s="189">
        <v>913.3</v>
      </c>
      <c r="F9" s="190">
        <v>1.2373846514444733</v>
      </c>
      <c r="G9" s="190">
        <v>0.0038494738426987966</v>
      </c>
      <c r="H9" s="191">
        <v>738.089</v>
      </c>
      <c r="I9" s="190">
        <v>0.2044327757626251</v>
      </c>
      <c r="J9" s="189">
        <v>48430.185</v>
      </c>
      <c r="K9" s="190">
        <v>1.011643443066322</v>
      </c>
      <c r="L9" s="190">
        <v>0.009947599512803043</v>
      </c>
      <c r="M9" s="191">
        <v>47872.781</v>
      </c>
      <c r="N9" s="190">
        <v>0.9568346916951714</v>
      </c>
    </row>
    <row r="10" spans="1:14" s="23" customFormat="1" ht="15.75" customHeight="1">
      <c r="A10" s="318" t="s">
        <v>153</v>
      </c>
      <c r="B10" s="319"/>
      <c r="C10" s="319"/>
      <c r="D10" s="320"/>
      <c r="E10" s="189">
        <v>239838.537</v>
      </c>
      <c r="F10" s="190">
        <v>1.3097282125363718</v>
      </c>
      <c r="G10" s="190">
        <v>1.246116235694374</v>
      </c>
      <c r="H10" s="191">
        <v>183120.845</v>
      </c>
      <c r="I10" s="190">
        <v>1.162055168593774</v>
      </c>
      <c r="J10" s="189">
        <v>230859.68</v>
      </c>
      <c r="K10" s="190">
        <v>0.9941690564732172</v>
      </c>
      <c r="L10" s="190">
        <v>-0.024164337590550488</v>
      </c>
      <c r="M10" s="191">
        <v>232213.705</v>
      </c>
      <c r="N10" s="190">
        <v>1.110495796827799</v>
      </c>
    </row>
    <row r="11" spans="1:14" s="24" customFormat="1" ht="15.75" customHeight="1">
      <c r="A11" s="307"/>
      <c r="B11" s="313" t="s">
        <v>154</v>
      </c>
      <c r="C11" s="317"/>
      <c r="D11" s="314"/>
      <c r="E11" s="189">
        <v>57311.713</v>
      </c>
      <c r="F11" s="190">
        <v>1.4291213051828875</v>
      </c>
      <c r="G11" s="190">
        <v>0.37808929168437777</v>
      </c>
      <c r="H11" s="191">
        <v>40102.763</v>
      </c>
      <c r="I11" s="190">
        <v>1.1914144626918668</v>
      </c>
      <c r="J11" s="189">
        <v>103458.175</v>
      </c>
      <c r="K11" s="190">
        <v>0.9882546829779518</v>
      </c>
      <c r="L11" s="190">
        <v>-0.021943650983034066</v>
      </c>
      <c r="M11" s="191">
        <v>104687.766</v>
      </c>
      <c r="N11" s="190">
        <v>1.082329447643933</v>
      </c>
    </row>
    <row r="12" spans="1:14" s="24" customFormat="1" ht="15.75" customHeight="1">
      <c r="A12" s="307"/>
      <c r="B12" s="313" t="s">
        <v>155</v>
      </c>
      <c r="C12" s="317"/>
      <c r="D12" s="314"/>
      <c r="E12" s="189">
        <v>1049.491</v>
      </c>
      <c r="F12" s="190">
        <v>0.5670012696183041</v>
      </c>
      <c r="G12" s="190">
        <v>-0.017608457554009378</v>
      </c>
      <c r="H12" s="191">
        <v>1850.95</v>
      </c>
      <c r="I12" s="190">
        <v>4.169416693885366</v>
      </c>
      <c r="J12" s="189">
        <v>9180.879</v>
      </c>
      <c r="K12" s="190">
        <v>1.0720179997709045</v>
      </c>
      <c r="L12" s="190">
        <v>0.011007063012665127</v>
      </c>
      <c r="M12" s="191">
        <v>8564.109</v>
      </c>
      <c r="N12" s="190">
        <v>1.3695216234221677</v>
      </c>
    </row>
    <row r="13" spans="1:14" s="25" customFormat="1" ht="15.75" customHeight="1">
      <c r="A13" s="307"/>
      <c r="B13" s="310" t="s">
        <v>156</v>
      </c>
      <c r="C13" s="311"/>
      <c r="D13" s="312"/>
      <c r="E13" s="189">
        <v>143718.572</v>
      </c>
      <c r="F13" s="190">
        <v>1.2539084431837375</v>
      </c>
      <c r="G13" s="190">
        <v>0.639387606496247</v>
      </c>
      <c r="H13" s="191">
        <v>114616.48</v>
      </c>
      <c r="I13" s="190">
        <v>1.1892050317596596</v>
      </c>
      <c r="J13" s="189">
        <v>44331.031</v>
      </c>
      <c r="K13" s="190">
        <v>0.8496449551812648</v>
      </c>
      <c r="L13" s="190">
        <v>-0.14000274940111831</v>
      </c>
      <c r="M13" s="191">
        <v>52175.948</v>
      </c>
      <c r="N13" s="190">
        <v>1.345898331023529</v>
      </c>
    </row>
    <row r="14" spans="1:14" s="24" customFormat="1" ht="15.75" customHeight="1">
      <c r="A14" s="307"/>
      <c r="B14" s="307"/>
      <c r="C14" s="313" t="s">
        <v>157</v>
      </c>
      <c r="D14" s="314"/>
      <c r="E14" s="189">
        <v>59353.697</v>
      </c>
      <c r="F14" s="190">
        <v>1.1636809734111442</v>
      </c>
      <c r="G14" s="190">
        <v>0.1834222622407616</v>
      </c>
      <c r="H14" s="191">
        <v>51005.128</v>
      </c>
      <c r="I14" s="190">
        <v>1.111373630391505</v>
      </c>
      <c r="J14" s="189">
        <v>37057.293</v>
      </c>
      <c r="K14" s="190">
        <v>0.8180501130486119</v>
      </c>
      <c r="L14" s="190">
        <v>-0.14709360229564833</v>
      </c>
      <c r="M14" s="191">
        <v>45299.539</v>
      </c>
      <c r="N14" s="190">
        <v>1.6307738215730243</v>
      </c>
    </row>
    <row r="15" spans="1:14" s="24" customFormat="1" ht="15.75" customHeight="1">
      <c r="A15" s="307"/>
      <c r="B15" s="307"/>
      <c r="C15" s="313" t="s">
        <v>158</v>
      </c>
      <c r="D15" s="314"/>
      <c r="E15" s="189">
        <v>48941.534</v>
      </c>
      <c r="F15" s="190">
        <v>1.3618040516657939</v>
      </c>
      <c r="G15" s="190">
        <v>0.28567772993554225</v>
      </c>
      <c r="H15" s="191">
        <v>35938.749</v>
      </c>
      <c r="I15" s="190">
        <v>1.246147487971866</v>
      </c>
      <c r="J15" s="189">
        <v>4934.686</v>
      </c>
      <c r="K15" s="190">
        <v>0.7876602575613412</v>
      </c>
      <c r="L15" s="190">
        <v>-0.02374105902555167</v>
      </c>
      <c r="M15" s="191">
        <v>6264.993</v>
      </c>
      <c r="N15" s="190">
        <v>0.8596091374152259</v>
      </c>
    </row>
    <row r="16" spans="1:14" s="24" customFormat="1" ht="15.75" customHeight="1">
      <c r="A16" s="307"/>
      <c r="B16" s="307"/>
      <c r="C16" s="313" t="s">
        <v>159</v>
      </c>
      <c r="D16" s="314"/>
      <c r="E16" s="189">
        <v>26005.976</v>
      </c>
      <c r="F16" s="190">
        <v>1.2086744478428793</v>
      </c>
      <c r="G16" s="190">
        <v>0.09864454957623178</v>
      </c>
      <c r="H16" s="191">
        <v>21516.113</v>
      </c>
      <c r="I16" s="190">
        <v>1.5105542720779275</v>
      </c>
      <c r="J16" s="189">
        <v>698.032</v>
      </c>
      <c r="K16" s="190">
        <v>1.785284609403773</v>
      </c>
      <c r="L16" s="190">
        <v>0.005479528231607728</v>
      </c>
      <c r="M16" s="191">
        <v>390.992</v>
      </c>
      <c r="N16" s="190">
        <v>0.6792560343839144</v>
      </c>
    </row>
    <row r="17" spans="1:14" s="24" customFormat="1" ht="15.75" customHeight="1">
      <c r="A17" s="307"/>
      <c r="B17" s="308"/>
      <c r="C17" s="313" t="s">
        <v>160</v>
      </c>
      <c r="D17" s="314"/>
      <c r="E17" s="189">
        <v>9417.365</v>
      </c>
      <c r="F17" s="190">
        <v>1.529664630333193</v>
      </c>
      <c r="G17" s="190">
        <v>0.07164306474371156</v>
      </c>
      <c r="H17" s="191">
        <v>6156.49</v>
      </c>
      <c r="I17" s="190">
        <v>0.8315932184891305</v>
      </c>
      <c r="J17" s="189">
        <v>1641.02</v>
      </c>
      <c r="K17" s="190">
        <v>7.4448335934381005</v>
      </c>
      <c r="L17" s="190">
        <v>0.025352383688473853</v>
      </c>
      <c r="M17" s="191">
        <v>220.424</v>
      </c>
      <c r="N17" s="190">
        <v>0.07053823066242075</v>
      </c>
    </row>
    <row r="18" spans="1:14" s="25" customFormat="1" ht="15.75" customHeight="1">
      <c r="A18" s="307"/>
      <c r="B18" s="310" t="s">
        <v>161</v>
      </c>
      <c r="C18" s="311"/>
      <c r="D18" s="312"/>
      <c r="E18" s="189">
        <v>46276.935</v>
      </c>
      <c r="F18" s="190">
        <v>1.4504990526780106</v>
      </c>
      <c r="G18" s="190">
        <v>0.3157773852820609</v>
      </c>
      <c r="H18" s="191">
        <v>31904.147</v>
      </c>
      <c r="I18" s="190">
        <v>0.94539035724058</v>
      </c>
      <c r="J18" s="189">
        <v>74128.271</v>
      </c>
      <c r="K18" s="190">
        <v>1.1345631552176605</v>
      </c>
      <c r="L18" s="190">
        <v>0.15690239327996833</v>
      </c>
      <c r="M18" s="191">
        <v>65336.399</v>
      </c>
      <c r="N18" s="190">
        <v>0.9868553411308466</v>
      </c>
    </row>
    <row r="19" spans="1:14" s="24" customFormat="1" ht="15.75" customHeight="1">
      <c r="A19" s="307"/>
      <c r="B19" s="321"/>
      <c r="C19" s="313" t="s">
        <v>162</v>
      </c>
      <c r="D19" s="314"/>
      <c r="E19" s="189">
        <v>13456.961</v>
      </c>
      <c r="F19" s="190">
        <v>1.7739244867804211</v>
      </c>
      <c r="G19" s="190">
        <v>0.12898834115472263</v>
      </c>
      <c r="H19" s="191">
        <v>7585.983</v>
      </c>
      <c r="I19" s="190">
        <v>0.9532968928307666</v>
      </c>
      <c r="J19" s="189">
        <v>12423.209</v>
      </c>
      <c r="K19" s="190">
        <v>1.1181999255265997</v>
      </c>
      <c r="L19" s="190">
        <v>0.023435798048474912</v>
      </c>
      <c r="M19" s="191">
        <v>11110.007</v>
      </c>
      <c r="N19" s="190">
        <v>0.8303759709824515</v>
      </c>
    </row>
    <row r="20" spans="1:14" s="24" customFormat="1" ht="15.75" customHeight="1">
      <c r="A20" s="307"/>
      <c r="B20" s="321"/>
      <c r="C20" s="313" t="s">
        <v>258</v>
      </c>
      <c r="D20" s="314"/>
      <c r="E20" s="189">
        <v>12760.461</v>
      </c>
      <c r="F20" s="190">
        <v>1.207105755387721</v>
      </c>
      <c r="G20" s="190">
        <v>0.0481009015574033</v>
      </c>
      <c r="H20" s="191">
        <v>10571.121</v>
      </c>
      <c r="I20" s="190">
        <v>1.0920852566768715</v>
      </c>
      <c r="J20" s="189">
        <v>16236.867</v>
      </c>
      <c r="K20" s="190">
        <v>1.058129429246684</v>
      </c>
      <c r="L20" s="190">
        <v>0.015918704102994865</v>
      </c>
      <c r="M20" s="191">
        <v>15344.878</v>
      </c>
      <c r="N20" s="190">
        <v>0.8815931425354121</v>
      </c>
    </row>
    <row r="21" spans="1:14" s="24" customFormat="1" ht="15.75" customHeight="1">
      <c r="A21" s="307"/>
      <c r="B21" s="321"/>
      <c r="C21" s="313" t="s">
        <v>163</v>
      </c>
      <c r="D21" s="314"/>
      <c r="E21" s="189">
        <v>735.121</v>
      </c>
      <c r="F21" s="190">
        <v>0.7738474203015718</v>
      </c>
      <c r="G21" s="190">
        <v>-0.0047200330629709126</v>
      </c>
      <c r="H21" s="191">
        <v>949.956</v>
      </c>
      <c r="I21" s="190">
        <v>0.7784674134836801</v>
      </c>
      <c r="J21" s="189">
        <v>8367.727</v>
      </c>
      <c r="K21" s="190">
        <v>1.5036927751925728</v>
      </c>
      <c r="L21" s="190">
        <v>0.05002214636711514</v>
      </c>
      <c r="M21" s="191">
        <v>5564.785</v>
      </c>
      <c r="N21" s="190">
        <v>1.1728660600547485</v>
      </c>
    </row>
    <row r="22" spans="1:14" s="24" customFormat="1" ht="15.75" customHeight="1">
      <c r="A22" s="308"/>
      <c r="B22" s="322"/>
      <c r="C22" s="299" t="s">
        <v>164</v>
      </c>
      <c r="D22" s="300"/>
      <c r="E22" s="189">
        <v>6563.827</v>
      </c>
      <c r="F22" s="190">
        <v>1.7343983270700631</v>
      </c>
      <c r="G22" s="190">
        <v>0.06106325679183505</v>
      </c>
      <c r="H22" s="191">
        <v>3784.498</v>
      </c>
      <c r="I22" s="190">
        <v>0.8157581845302249</v>
      </c>
      <c r="J22" s="189">
        <v>32836.442</v>
      </c>
      <c r="K22" s="190">
        <v>1.0649303998737774</v>
      </c>
      <c r="L22" s="190">
        <v>0.035729847051312005</v>
      </c>
      <c r="M22" s="191">
        <v>30834.355</v>
      </c>
      <c r="N22" s="190">
        <v>1.1874151997023061</v>
      </c>
    </row>
    <row r="23" spans="1:14" s="23" customFormat="1" ht="15.75" customHeight="1">
      <c r="A23" s="304" t="s">
        <v>165</v>
      </c>
      <c r="B23" s="305"/>
      <c r="C23" s="305"/>
      <c r="D23" s="306"/>
      <c r="E23" s="189">
        <v>23020.822</v>
      </c>
      <c r="F23" s="190">
        <v>1.1439311674185848</v>
      </c>
      <c r="G23" s="190">
        <v>0.0636378921841934</v>
      </c>
      <c r="H23" s="191">
        <v>20124.307</v>
      </c>
      <c r="I23" s="190">
        <v>1.4278816530933418</v>
      </c>
      <c r="J23" s="189">
        <v>104402.463</v>
      </c>
      <c r="K23" s="190">
        <v>1.0757203758878104</v>
      </c>
      <c r="L23" s="190">
        <v>0.13115121615134517</v>
      </c>
      <c r="M23" s="191">
        <v>97053.533</v>
      </c>
      <c r="N23" s="190">
        <v>1.0847339023860416</v>
      </c>
    </row>
    <row r="24" spans="1:14" s="24" customFormat="1" ht="15.75" customHeight="1">
      <c r="A24" s="307"/>
      <c r="B24" s="299" t="s">
        <v>166</v>
      </c>
      <c r="C24" s="309"/>
      <c r="D24" s="300"/>
      <c r="E24" s="189">
        <v>10670.512</v>
      </c>
      <c r="F24" s="190">
        <v>1.146840937999939</v>
      </c>
      <c r="G24" s="190">
        <v>0.03001713413635965</v>
      </c>
      <c r="H24" s="191">
        <v>9304.265</v>
      </c>
      <c r="I24" s="190">
        <v>1.093730659098542</v>
      </c>
      <c r="J24" s="189">
        <v>771.886</v>
      </c>
      <c r="K24" s="190">
        <v>1.8566020127383631</v>
      </c>
      <c r="L24" s="190">
        <v>0.006355674528515458</v>
      </c>
      <c r="M24" s="191">
        <v>415.752</v>
      </c>
      <c r="N24" s="190">
        <v>0.7695747784301676</v>
      </c>
    </row>
    <row r="25" spans="1:14" s="24" customFormat="1" ht="15.75" customHeight="1">
      <c r="A25" s="308"/>
      <c r="B25" s="299" t="s">
        <v>167</v>
      </c>
      <c r="C25" s="309"/>
      <c r="D25" s="300"/>
      <c r="E25" s="189">
        <v>11675.75</v>
      </c>
      <c r="F25" s="190">
        <v>1.1179041701226915</v>
      </c>
      <c r="G25" s="190">
        <v>0.02705511483092237</v>
      </c>
      <c r="H25" s="191">
        <v>10444.321</v>
      </c>
      <c r="I25" s="190">
        <v>1.8842827253713468</v>
      </c>
      <c r="J25" s="189">
        <v>101218.716</v>
      </c>
      <c r="K25" s="190">
        <v>1.0634562474397584</v>
      </c>
      <c r="L25" s="190">
        <v>0.10778635714898989</v>
      </c>
      <c r="M25" s="191">
        <v>95179.013</v>
      </c>
      <c r="N25" s="190">
        <v>1.08472387627487</v>
      </c>
    </row>
    <row r="26" spans="1:14" s="23" customFormat="1" ht="15.75" customHeight="1">
      <c r="A26" s="304" t="s">
        <v>168</v>
      </c>
      <c r="B26" s="305"/>
      <c r="C26" s="305"/>
      <c r="D26" s="306"/>
      <c r="E26" s="189">
        <v>2710.813</v>
      </c>
      <c r="F26" s="190">
        <v>0.6871859000310029</v>
      </c>
      <c r="G26" s="190">
        <v>-0.027111381289712917</v>
      </c>
      <c r="H26" s="191">
        <v>3944.803</v>
      </c>
      <c r="I26" s="190">
        <v>0.888567807191204</v>
      </c>
      <c r="J26" s="189">
        <v>250367.205</v>
      </c>
      <c r="K26" s="190">
        <v>1.0662792610299423</v>
      </c>
      <c r="L26" s="190">
        <v>0.27773610963953466</v>
      </c>
      <c r="M26" s="191">
        <v>234804.534</v>
      </c>
      <c r="N26" s="190">
        <v>1.0009738460432114</v>
      </c>
    </row>
    <row r="27" spans="1:14" s="24" customFormat="1" ht="15.75" customHeight="1">
      <c r="A27" s="307"/>
      <c r="B27" s="299" t="s">
        <v>259</v>
      </c>
      <c r="C27" s="309"/>
      <c r="D27" s="300"/>
      <c r="E27" s="189">
        <v>154.726</v>
      </c>
      <c r="F27" s="190">
        <v>1.4815956794852152</v>
      </c>
      <c r="G27" s="190">
        <v>0.0011049844898133872</v>
      </c>
      <c r="H27" s="191">
        <v>104.432</v>
      </c>
      <c r="I27" s="190">
        <v>0.67770300524994</v>
      </c>
      <c r="J27" s="189">
        <v>49122.723</v>
      </c>
      <c r="K27" s="190">
        <v>0.656435969162957</v>
      </c>
      <c r="L27" s="190">
        <v>-0.45882382775992514</v>
      </c>
      <c r="M27" s="191">
        <v>74832.467</v>
      </c>
      <c r="N27" s="190">
        <v>1.4363489960783187</v>
      </c>
    </row>
    <row r="28" spans="1:14" s="24" customFormat="1" ht="15.75" customHeight="1">
      <c r="A28" s="307"/>
      <c r="B28" s="313" t="s">
        <v>260</v>
      </c>
      <c r="C28" s="317"/>
      <c r="D28" s="314"/>
      <c r="E28" s="189">
        <v>57.157</v>
      </c>
      <c r="F28" s="190">
        <v>0.05119737013001554</v>
      </c>
      <c r="G28" s="190">
        <v>-0.023272211613032386</v>
      </c>
      <c r="H28" s="191">
        <v>1116.405</v>
      </c>
      <c r="I28" s="190">
        <v>9.863541988779431</v>
      </c>
      <c r="J28" s="189">
        <v>14585.154</v>
      </c>
      <c r="K28" s="190">
        <v>0.80125225863128</v>
      </c>
      <c r="L28" s="190">
        <v>-0.06456425820306566</v>
      </c>
      <c r="M28" s="191">
        <v>18202.949</v>
      </c>
      <c r="N28" s="190">
        <v>1.2002889854005203</v>
      </c>
    </row>
    <row r="29" spans="1:14" s="24" customFormat="1" ht="15.75" customHeight="1">
      <c r="A29" s="308"/>
      <c r="B29" s="299" t="s">
        <v>169</v>
      </c>
      <c r="C29" s="309"/>
      <c r="D29" s="300"/>
      <c r="E29" s="189">
        <v>1892.558</v>
      </c>
      <c r="F29" s="190">
        <v>1.0471099268511699</v>
      </c>
      <c r="G29" s="190">
        <v>0.0018707224391406611</v>
      </c>
      <c r="H29" s="191">
        <v>1807.411</v>
      </c>
      <c r="I29" s="190">
        <v>0.5690500253448314</v>
      </c>
      <c r="J29" s="189">
        <v>175032.038</v>
      </c>
      <c r="K29" s="190">
        <v>1.6911949856415807</v>
      </c>
      <c r="L29" s="190">
        <v>1.2766523751704355</v>
      </c>
      <c r="M29" s="191">
        <v>103496.072</v>
      </c>
      <c r="N29" s="190">
        <v>0.8968391191703874</v>
      </c>
    </row>
    <row r="30" spans="1:14" s="23" customFormat="1" ht="15.75" customHeight="1">
      <c r="A30" s="304" t="s">
        <v>170</v>
      </c>
      <c r="B30" s="305"/>
      <c r="C30" s="305"/>
      <c r="D30" s="306"/>
      <c r="E30" s="189">
        <v>24773.136</v>
      </c>
      <c r="F30" s="190">
        <v>1.1897101038216027</v>
      </c>
      <c r="G30" s="190">
        <v>0.08679012287904726</v>
      </c>
      <c r="H30" s="191">
        <v>20822.834</v>
      </c>
      <c r="I30" s="190">
        <v>1.219882765420058</v>
      </c>
      <c r="J30" s="189">
        <v>77894.976</v>
      </c>
      <c r="K30" s="190">
        <v>0.9050152534532624</v>
      </c>
      <c r="L30" s="190">
        <v>-0.1459001130759475</v>
      </c>
      <c r="M30" s="191">
        <v>86070.346</v>
      </c>
      <c r="N30" s="190">
        <v>1.1579475552901928</v>
      </c>
    </row>
    <row r="31" spans="1:14" s="25" customFormat="1" ht="15.75" customHeight="1">
      <c r="A31" s="315"/>
      <c r="B31" s="310" t="s">
        <v>171</v>
      </c>
      <c r="C31" s="311"/>
      <c r="D31" s="312"/>
      <c r="E31" s="189">
        <v>28439.361</v>
      </c>
      <c r="F31" s="190">
        <v>1.384305459022202</v>
      </c>
      <c r="G31" s="190">
        <v>0.17346204445067825</v>
      </c>
      <c r="H31" s="191">
        <v>20544.137</v>
      </c>
      <c r="I31" s="190">
        <v>0.8916149176283636</v>
      </c>
      <c r="J31" s="189">
        <v>73732.32</v>
      </c>
      <c r="K31" s="190">
        <v>0.9336926951476316</v>
      </c>
      <c r="L31" s="190">
        <v>-0.09344660451906536</v>
      </c>
      <c r="M31" s="191">
        <v>78968.509</v>
      </c>
      <c r="N31" s="190">
        <v>1.139391765557529</v>
      </c>
    </row>
    <row r="32" spans="1:14" s="24" customFormat="1" ht="15.75" customHeight="1">
      <c r="A32" s="315"/>
      <c r="B32" s="307"/>
      <c r="C32" s="313" t="s">
        <v>172</v>
      </c>
      <c r="D32" s="314"/>
      <c r="E32" s="189">
        <v>155.588</v>
      </c>
      <c r="F32" s="190">
        <v>1.0887969824841321</v>
      </c>
      <c r="G32" s="190">
        <v>0.00027878371557724704</v>
      </c>
      <c r="H32" s="191">
        <v>142.899</v>
      </c>
      <c r="I32" s="190">
        <v>2.4043713088688103</v>
      </c>
      <c r="J32" s="189">
        <v>6642.529</v>
      </c>
      <c r="K32" s="190">
        <v>0.9428119789185749</v>
      </c>
      <c r="L32" s="190">
        <v>-0.007190542331416843</v>
      </c>
      <c r="M32" s="191">
        <v>7045.444</v>
      </c>
      <c r="N32" s="190">
        <v>1.3892229123533473</v>
      </c>
    </row>
    <row r="33" spans="1:14" s="24" customFormat="1" ht="15.75" customHeight="1">
      <c r="A33" s="315"/>
      <c r="B33" s="307"/>
      <c r="C33" s="313" t="s">
        <v>261</v>
      </c>
      <c r="D33" s="314"/>
      <c r="E33" s="189">
        <v>3938.176</v>
      </c>
      <c r="F33" s="190">
        <v>4.842361018891496</v>
      </c>
      <c r="G33" s="190">
        <v>0.06865562556602883</v>
      </c>
      <c r="H33" s="191">
        <v>813.276</v>
      </c>
      <c r="I33" s="190">
        <v>0.32659758640754943</v>
      </c>
      <c r="J33" s="189">
        <v>6018.913</v>
      </c>
      <c r="K33" s="190">
        <v>0.8051776386135546</v>
      </c>
      <c r="L33" s="190">
        <v>-0.025990424638631632</v>
      </c>
      <c r="M33" s="191">
        <v>7475.261</v>
      </c>
      <c r="N33" s="190">
        <v>0.9808893987731897</v>
      </c>
    </row>
    <row r="34" spans="1:14" s="24" customFormat="1" ht="15.75" customHeight="1">
      <c r="A34" s="315"/>
      <c r="B34" s="307"/>
      <c r="C34" s="313" t="s">
        <v>173</v>
      </c>
      <c r="D34" s="314"/>
      <c r="E34" s="189">
        <v>3485.865</v>
      </c>
      <c r="F34" s="190">
        <v>1.9910456593123829</v>
      </c>
      <c r="G34" s="190">
        <v>0.03812088834390323</v>
      </c>
      <c r="H34" s="191">
        <v>1750.771</v>
      </c>
      <c r="I34" s="190">
        <v>2.394098888806842</v>
      </c>
      <c r="J34" s="189">
        <v>2366.499</v>
      </c>
      <c r="K34" s="190">
        <v>0.8417888117629231</v>
      </c>
      <c r="L34" s="190">
        <v>-0.007937588487536893</v>
      </c>
      <c r="M34" s="191">
        <v>2811.274</v>
      </c>
      <c r="N34" s="190">
        <v>1.2275860743911902</v>
      </c>
    </row>
    <row r="35" spans="1:14" s="24" customFormat="1" ht="15.75" customHeight="1">
      <c r="A35" s="315"/>
      <c r="B35" s="307"/>
      <c r="C35" s="299" t="s">
        <v>174</v>
      </c>
      <c r="D35" s="300"/>
      <c r="E35" s="189">
        <v>4427.871</v>
      </c>
      <c r="F35" s="190">
        <v>2.29246859671776</v>
      </c>
      <c r="G35" s="190">
        <v>0.054846834723879447</v>
      </c>
      <c r="H35" s="191">
        <v>1931.486</v>
      </c>
      <c r="I35" s="190">
        <v>0.6260847974229041</v>
      </c>
      <c r="J35" s="189">
        <v>12117.439</v>
      </c>
      <c r="K35" s="190">
        <v>0.8285600603253566</v>
      </c>
      <c r="L35" s="190">
        <v>-0.04474526288234788</v>
      </c>
      <c r="M35" s="191">
        <v>14624.696</v>
      </c>
      <c r="N35" s="190">
        <v>1.050290460722629</v>
      </c>
    </row>
    <row r="36" spans="1:14" s="24" customFormat="1" ht="15.75" customHeight="1">
      <c r="A36" s="315"/>
      <c r="B36" s="307"/>
      <c r="C36" s="299" t="s">
        <v>175</v>
      </c>
      <c r="D36" s="300"/>
      <c r="E36" s="189">
        <v>4603.347</v>
      </c>
      <c r="F36" s="190">
        <v>1.0347736875740534</v>
      </c>
      <c r="G36" s="190">
        <v>0.0033987489687869656</v>
      </c>
      <c r="H36" s="191">
        <v>4448.651</v>
      </c>
      <c r="I36" s="190">
        <v>1.1918903835648222</v>
      </c>
      <c r="J36" s="189">
        <v>16904.418</v>
      </c>
      <c r="K36" s="190">
        <v>0.8894378811613255</v>
      </c>
      <c r="L36" s="190">
        <v>-0.03750068195177356</v>
      </c>
      <c r="M36" s="191">
        <v>19005.732</v>
      </c>
      <c r="N36" s="190">
        <v>1.3488898116928665</v>
      </c>
    </row>
    <row r="37" spans="1:14" s="24" customFormat="1" ht="15.75" customHeight="1">
      <c r="A37" s="315"/>
      <c r="B37" s="307"/>
      <c r="C37" s="299" t="s">
        <v>176</v>
      </c>
      <c r="D37" s="300"/>
      <c r="E37" s="189">
        <v>65.24</v>
      </c>
      <c r="F37" s="190">
        <v>0.2900819023396857</v>
      </c>
      <c r="G37" s="190">
        <v>-0.0035078544878630654</v>
      </c>
      <c r="H37" s="191">
        <v>224.902</v>
      </c>
      <c r="I37" s="190">
        <v>4.576015300724342</v>
      </c>
      <c r="J37" s="189">
        <v>512.885</v>
      </c>
      <c r="K37" s="190">
        <v>1.2369911944103438</v>
      </c>
      <c r="L37" s="190">
        <v>0.0017536132200828508</v>
      </c>
      <c r="M37" s="191">
        <v>414.623</v>
      </c>
      <c r="N37" s="190">
        <v>0.9188952592865105</v>
      </c>
    </row>
    <row r="38" spans="1:14" s="24" customFormat="1" ht="15.75" customHeight="1">
      <c r="A38" s="315"/>
      <c r="B38" s="308"/>
      <c r="C38" s="299" t="s">
        <v>177</v>
      </c>
      <c r="D38" s="300"/>
      <c r="E38" s="189">
        <v>607.399</v>
      </c>
      <c r="F38" s="190">
        <v>0.8934677018395992</v>
      </c>
      <c r="G38" s="190">
        <v>-0.0015911697559501123</v>
      </c>
      <c r="H38" s="191">
        <v>679.822</v>
      </c>
      <c r="I38" s="190">
        <v>0.8105634533321092</v>
      </c>
      <c r="J38" s="189">
        <v>4162.999</v>
      </c>
      <c r="K38" s="190">
        <v>0.7996396146515986</v>
      </c>
      <c r="L38" s="190">
        <v>-0.018615387248400415</v>
      </c>
      <c r="M38" s="191">
        <v>5206.094</v>
      </c>
      <c r="N38" s="190">
        <v>1.1362477438054228</v>
      </c>
    </row>
    <row r="39" spans="1:14" s="25" customFormat="1" ht="15.75" customHeight="1">
      <c r="A39" s="316"/>
      <c r="B39" s="301" t="s">
        <v>178</v>
      </c>
      <c r="C39" s="302"/>
      <c r="D39" s="303"/>
      <c r="E39" s="189">
        <v>3737.019</v>
      </c>
      <c r="F39" s="190">
        <v>1.114149839720656</v>
      </c>
      <c r="G39" s="190">
        <v>0.008411956426955514</v>
      </c>
      <c r="H39" s="191">
        <v>3354.144</v>
      </c>
      <c r="I39" s="190" t="s">
        <v>356</v>
      </c>
      <c r="J39" s="189">
        <v>3746.99</v>
      </c>
      <c r="K39" s="190">
        <v>0.5652260027584067</v>
      </c>
      <c r="L39" s="190">
        <v>-0.05143659063839097</v>
      </c>
      <c r="M39" s="191">
        <v>6629.189</v>
      </c>
      <c r="N39" s="190">
        <v>1.4873396875710947</v>
      </c>
    </row>
    <row r="40" spans="1:14" s="23" customFormat="1" ht="15.75" customHeight="1">
      <c r="A40" s="304" t="s">
        <v>179</v>
      </c>
      <c r="B40" s="305"/>
      <c r="C40" s="305"/>
      <c r="D40" s="306"/>
      <c r="E40" s="189">
        <v>8294.608</v>
      </c>
      <c r="F40" s="190">
        <v>1.9394094704238356</v>
      </c>
      <c r="G40" s="190">
        <v>0.0882716598238436</v>
      </c>
      <c r="H40" s="191">
        <v>4276.873</v>
      </c>
      <c r="I40" s="190">
        <v>0.5805039879785822</v>
      </c>
      <c r="J40" s="189">
        <v>90636.283</v>
      </c>
      <c r="K40" s="190">
        <v>1.2980657668847808</v>
      </c>
      <c r="L40" s="190">
        <v>0.3714203555015267</v>
      </c>
      <c r="M40" s="191">
        <v>69824.107</v>
      </c>
      <c r="N40" s="190">
        <v>0.9606355478220673</v>
      </c>
    </row>
    <row r="41" spans="1:14" s="24" customFormat="1" ht="15.75" customHeight="1">
      <c r="A41" s="307"/>
      <c r="B41" s="299" t="s">
        <v>180</v>
      </c>
      <c r="C41" s="309"/>
      <c r="D41" s="300"/>
      <c r="E41" s="189">
        <v>2242.527</v>
      </c>
      <c r="F41" s="190">
        <v>1.1836064172071343</v>
      </c>
      <c r="G41" s="190">
        <v>0.007642900931639419</v>
      </c>
      <c r="H41" s="191">
        <v>1894.656</v>
      </c>
      <c r="I41" s="190">
        <v>0.985911652521426</v>
      </c>
      <c r="J41" s="189">
        <v>74357.803</v>
      </c>
      <c r="K41" s="190">
        <v>1.3203111402644045</v>
      </c>
      <c r="L41" s="190">
        <v>0.3219367212643907</v>
      </c>
      <c r="M41" s="191">
        <v>56318.394</v>
      </c>
      <c r="N41" s="190">
        <v>0.9505975617895064</v>
      </c>
    </row>
    <row r="42" spans="1:14" s="24" customFormat="1" ht="13.5">
      <c r="A42" s="307"/>
      <c r="B42" s="299" t="s">
        <v>262</v>
      </c>
      <c r="C42" s="309"/>
      <c r="D42" s="300"/>
      <c r="E42" s="189">
        <v>2422.364</v>
      </c>
      <c r="F42" s="190">
        <v>1.0315995950877346</v>
      </c>
      <c r="G42" s="190">
        <v>0.0016302333107059126</v>
      </c>
      <c r="H42" s="191">
        <v>2348.163</v>
      </c>
      <c r="I42" s="190">
        <v>1.2188017747179511</v>
      </c>
      <c r="J42" s="189">
        <v>14160.119</v>
      </c>
      <c r="K42" s="190">
        <v>1.1483465570491505</v>
      </c>
      <c r="L42" s="190">
        <v>0.03264522101671058</v>
      </c>
      <c r="M42" s="191">
        <v>12330.876</v>
      </c>
      <c r="N42" s="190">
        <v>1.066331760238198</v>
      </c>
    </row>
    <row r="43" spans="1:14" s="24" customFormat="1" ht="13.5">
      <c r="A43" s="308"/>
      <c r="B43" s="299" t="s">
        <v>181</v>
      </c>
      <c r="C43" s="309"/>
      <c r="D43" s="300"/>
      <c r="E43" s="189">
        <v>0</v>
      </c>
      <c r="F43" s="190" t="s">
        <v>1</v>
      </c>
      <c r="G43" s="190" t="s">
        <v>35</v>
      </c>
      <c r="H43" s="191"/>
      <c r="I43" s="190" t="s">
        <v>1</v>
      </c>
      <c r="J43" s="189">
        <v>862.013</v>
      </c>
      <c r="K43" s="190">
        <v>15.255517210866294</v>
      </c>
      <c r="L43" s="190">
        <v>0.014375338153940456</v>
      </c>
      <c r="M43" s="191">
        <v>56.505</v>
      </c>
      <c r="N43" s="190">
        <v>0.22812421778484746</v>
      </c>
    </row>
    <row r="44" spans="1:14" s="23" customFormat="1" ht="13.5">
      <c r="A44" s="304" t="s">
        <v>182</v>
      </c>
      <c r="B44" s="305"/>
      <c r="C44" s="305"/>
      <c r="D44" s="306"/>
      <c r="E44" s="189">
        <v>10578.202</v>
      </c>
      <c r="F44" s="190">
        <v>0.8670285691851078</v>
      </c>
      <c r="G44" s="190">
        <v>-0.03564320878233078</v>
      </c>
      <c r="H44" s="191">
        <v>12200.523</v>
      </c>
      <c r="I44" s="190">
        <v>0.9530556623140449</v>
      </c>
      <c r="J44" s="189">
        <v>40770.683</v>
      </c>
      <c r="K44" s="190">
        <v>1.2943869091641025</v>
      </c>
      <c r="L44" s="190">
        <v>0.16548193105756245</v>
      </c>
      <c r="M44" s="191">
        <v>31498.065</v>
      </c>
      <c r="N44" s="190">
        <v>0.9065183450148515</v>
      </c>
    </row>
    <row r="45" spans="1:14" s="24" customFormat="1" ht="13.5">
      <c r="A45" s="307"/>
      <c r="B45" s="299" t="s">
        <v>183</v>
      </c>
      <c r="C45" s="309"/>
      <c r="D45" s="300"/>
      <c r="E45" s="189">
        <v>460.12</v>
      </c>
      <c r="F45" s="190">
        <v>9.519198940748097</v>
      </c>
      <c r="G45" s="190">
        <v>0.009047101705040677</v>
      </c>
      <c r="H45" s="191">
        <v>48.336</v>
      </c>
      <c r="I45" s="190">
        <v>2.3381221883616314</v>
      </c>
      <c r="J45" s="189">
        <v>5012.643</v>
      </c>
      <c r="K45" s="190">
        <v>1.302299776309602</v>
      </c>
      <c r="L45" s="190">
        <v>0.02076547388951439</v>
      </c>
      <c r="M45" s="191">
        <v>3849.07</v>
      </c>
      <c r="N45" s="190">
        <v>1.013084582470139</v>
      </c>
    </row>
    <row r="46" spans="1:14" s="24" customFormat="1" ht="13.5">
      <c r="A46" s="307"/>
      <c r="B46" s="299" t="s">
        <v>184</v>
      </c>
      <c r="C46" s="309"/>
      <c r="D46" s="300"/>
      <c r="E46" s="189">
        <v>5276.609</v>
      </c>
      <c r="F46" s="190">
        <v>0.48955433337789783</v>
      </c>
      <c r="G46" s="190">
        <v>-0.12087696318255571</v>
      </c>
      <c r="H46" s="191">
        <v>10778.393</v>
      </c>
      <c r="I46" s="190">
        <v>0.9469863377293347</v>
      </c>
      <c r="J46" s="189">
        <v>0</v>
      </c>
      <c r="K46" s="190" t="s">
        <v>1</v>
      </c>
      <c r="L46" s="190" t="s">
        <v>35</v>
      </c>
      <c r="M46" s="191"/>
      <c r="N46" s="190" t="s">
        <v>1</v>
      </c>
    </row>
    <row r="47" spans="1:14" s="24" customFormat="1" ht="13.5">
      <c r="A47" s="307"/>
      <c r="B47" s="299" t="s">
        <v>185</v>
      </c>
      <c r="C47" s="309"/>
      <c r="D47" s="300"/>
      <c r="E47" s="189">
        <v>0</v>
      </c>
      <c r="F47" s="190">
        <v>0</v>
      </c>
      <c r="G47" s="190">
        <v>-0.0019668653613067934</v>
      </c>
      <c r="H47" s="191">
        <v>89.523</v>
      </c>
      <c r="I47" s="190">
        <v>0.3784015690120127</v>
      </c>
      <c r="J47" s="189">
        <v>1749.888</v>
      </c>
      <c r="K47" s="190">
        <v>1.7216291786614508</v>
      </c>
      <c r="L47" s="190">
        <v>0.013089797714142282</v>
      </c>
      <c r="M47" s="191">
        <v>1016.414</v>
      </c>
      <c r="N47" s="190">
        <v>0.6743642923585041</v>
      </c>
    </row>
    <row r="48" spans="1:14" s="24" customFormat="1" ht="13.5">
      <c r="A48" s="307"/>
      <c r="B48" s="299" t="s">
        <v>186</v>
      </c>
      <c r="C48" s="309"/>
      <c r="D48" s="300"/>
      <c r="E48" s="189">
        <v>35.518</v>
      </c>
      <c r="F48" s="190">
        <v>1.7093219115453102</v>
      </c>
      <c r="G48" s="190">
        <v>0.0003238232472135745</v>
      </c>
      <c r="H48" s="191">
        <v>20.779</v>
      </c>
      <c r="I48" s="190">
        <v>0.43655195596453633</v>
      </c>
      <c r="J48" s="189">
        <v>2635.603</v>
      </c>
      <c r="K48" s="190">
        <v>1.0265146292578926</v>
      </c>
      <c r="L48" s="190">
        <v>0.0012149226270947125</v>
      </c>
      <c r="M48" s="191">
        <v>2567.526</v>
      </c>
      <c r="N48" s="190">
        <v>0.620920617040114</v>
      </c>
    </row>
    <row r="49" spans="1:14" s="24" customFormat="1" ht="13.5">
      <c r="A49" s="307"/>
      <c r="B49" s="299" t="s">
        <v>187</v>
      </c>
      <c r="C49" s="309"/>
      <c r="D49" s="300"/>
      <c r="E49" s="189">
        <v>14.409</v>
      </c>
      <c r="F49" s="190">
        <v>0.38826762954380106</v>
      </c>
      <c r="G49" s="190">
        <v>-0.0004987743644916593</v>
      </c>
      <c r="H49" s="191">
        <v>37.111</v>
      </c>
      <c r="I49" s="190">
        <v>1.0920138888888888</v>
      </c>
      <c r="J49" s="189">
        <v>17797.143</v>
      </c>
      <c r="K49" s="190">
        <v>1.1045558575435401</v>
      </c>
      <c r="L49" s="190">
        <v>0.0300648600606407</v>
      </c>
      <c r="M49" s="191">
        <v>16112.488</v>
      </c>
      <c r="N49" s="190">
        <v>1.0256483900920732</v>
      </c>
    </row>
    <row r="50" spans="1:14" s="24" customFormat="1" ht="13.5">
      <c r="A50" s="308"/>
      <c r="B50" s="299" t="s">
        <v>188</v>
      </c>
      <c r="C50" s="309"/>
      <c r="D50" s="300"/>
      <c r="E50" s="189">
        <v>50.468</v>
      </c>
      <c r="F50" s="190">
        <v>0.20815924173743758</v>
      </c>
      <c r="G50" s="190">
        <v>-0.004217919181987193</v>
      </c>
      <c r="H50" s="191">
        <v>242.449</v>
      </c>
      <c r="I50" s="190">
        <v>2.540515335366173</v>
      </c>
      <c r="J50" s="189">
        <v>8577.937</v>
      </c>
      <c r="K50" s="190">
        <v>1.6405286220605864</v>
      </c>
      <c r="L50" s="190">
        <v>0.05977034915984349</v>
      </c>
      <c r="M50" s="191">
        <v>5228.764</v>
      </c>
      <c r="N50" s="190">
        <v>0.9828871418310572</v>
      </c>
    </row>
    <row r="51" spans="1:14" s="23" customFormat="1" ht="13.5">
      <c r="A51" s="304" t="s">
        <v>189</v>
      </c>
      <c r="B51" s="305"/>
      <c r="C51" s="305"/>
      <c r="D51" s="306"/>
      <c r="E51" s="189">
        <v>1075.426</v>
      </c>
      <c r="F51" s="190">
        <v>0.14061629872696554</v>
      </c>
      <c r="G51" s="190">
        <v>-0.1444015939072807</v>
      </c>
      <c r="H51" s="191">
        <v>7647.947</v>
      </c>
      <c r="I51" s="190">
        <v>5.489466725619508</v>
      </c>
      <c r="J51" s="189">
        <v>11729.937</v>
      </c>
      <c r="K51" s="190">
        <v>1.0227704987458568</v>
      </c>
      <c r="L51" s="190">
        <v>0.004660561482817731</v>
      </c>
      <c r="M51" s="191">
        <v>11468.787</v>
      </c>
      <c r="N51" s="190">
        <v>0.8859383241372427</v>
      </c>
    </row>
    <row r="52" spans="1:14" s="24" customFormat="1" ht="13.5">
      <c r="A52" s="26"/>
      <c r="B52" s="299" t="s">
        <v>263</v>
      </c>
      <c r="C52" s="309"/>
      <c r="D52" s="300"/>
      <c r="E52" s="189">
        <v>193.348</v>
      </c>
      <c r="F52" s="190">
        <v>0.6258290256904906</v>
      </c>
      <c r="G52" s="190">
        <v>-0.002539768203720876</v>
      </c>
      <c r="H52" s="191">
        <v>308.947</v>
      </c>
      <c r="I52" s="190">
        <v>0.5214753024738036</v>
      </c>
      <c r="J52" s="189">
        <v>11499.831</v>
      </c>
      <c r="K52" s="190">
        <v>1.0273475907451597</v>
      </c>
      <c r="L52" s="190">
        <v>0.005463127481070853</v>
      </c>
      <c r="M52" s="191">
        <v>11193.71</v>
      </c>
      <c r="N52" s="190">
        <v>1.1745654761142763</v>
      </c>
    </row>
    <row r="53" spans="1:8" ht="13.5">
      <c r="A53" s="247"/>
      <c r="B53" s="28" t="s">
        <v>401</v>
      </c>
      <c r="C53" s="247"/>
      <c r="D53" s="247"/>
      <c r="E53" s="248"/>
      <c r="F53" s="248"/>
      <c r="G53" s="248"/>
      <c r="H53" s="248"/>
    </row>
    <row r="54" spans="1:8" ht="13.5">
      <c r="A54" s="247"/>
      <c r="B54" s="297" t="s">
        <v>400</v>
      </c>
      <c r="C54" s="298"/>
      <c r="D54" s="298"/>
      <c r="E54" s="298"/>
      <c r="F54" s="298"/>
      <c r="G54" s="298"/>
      <c r="H54" s="298"/>
    </row>
    <row r="55" spans="1:4" ht="13.5">
      <c r="A55" s="27"/>
      <c r="B55" s="27"/>
      <c r="C55" s="27"/>
      <c r="D55" s="27"/>
    </row>
    <row r="56" spans="1:4" ht="13.5">
      <c r="A56" s="27"/>
      <c r="B56" s="27"/>
      <c r="C56" s="27"/>
      <c r="D56" s="27"/>
    </row>
    <row r="57" spans="1:4" ht="13.5">
      <c r="A57" s="27"/>
      <c r="B57" s="27"/>
      <c r="C57" s="27"/>
      <c r="D57" s="27"/>
    </row>
  </sheetData>
  <mergeCells count="64">
    <mergeCell ref="A1:J1"/>
    <mergeCell ref="B50:D50"/>
    <mergeCell ref="B52:D52"/>
    <mergeCell ref="B46:D46"/>
    <mergeCell ref="B47:D47"/>
    <mergeCell ref="B48:D48"/>
    <mergeCell ref="B49:D49"/>
    <mergeCell ref="A51:D51"/>
    <mergeCell ref="A45:A50"/>
    <mergeCell ref="B45:D45"/>
    <mergeCell ref="B11:D11"/>
    <mergeCell ref="B12:D12"/>
    <mergeCell ref="B24:D24"/>
    <mergeCell ref="B25:D25"/>
    <mergeCell ref="C19:D19"/>
    <mergeCell ref="C20:D20"/>
    <mergeCell ref="C21:D21"/>
    <mergeCell ref="C22:D22"/>
    <mergeCell ref="A23:D23"/>
    <mergeCell ref="A24:A25"/>
    <mergeCell ref="M2:N2"/>
    <mergeCell ref="A6:D6"/>
    <mergeCell ref="A7:D7"/>
    <mergeCell ref="A8:A9"/>
    <mergeCell ref="B8:D8"/>
    <mergeCell ref="B9:D9"/>
    <mergeCell ref="E4:G4"/>
    <mergeCell ref="H4:I4"/>
    <mergeCell ref="J4:L4"/>
    <mergeCell ref="M4:N4"/>
    <mergeCell ref="A10:D10"/>
    <mergeCell ref="A11:A22"/>
    <mergeCell ref="B14:B17"/>
    <mergeCell ref="B19:B22"/>
    <mergeCell ref="B13:D13"/>
    <mergeCell ref="C14:D14"/>
    <mergeCell ref="C15:D15"/>
    <mergeCell ref="C16:D16"/>
    <mergeCell ref="C17:D17"/>
    <mergeCell ref="B18:D18"/>
    <mergeCell ref="A26:D26"/>
    <mergeCell ref="A27:A29"/>
    <mergeCell ref="B27:D27"/>
    <mergeCell ref="B28:D28"/>
    <mergeCell ref="B29:D29"/>
    <mergeCell ref="A30:D30"/>
    <mergeCell ref="B31:D31"/>
    <mergeCell ref="C32:D32"/>
    <mergeCell ref="A31:A39"/>
    <mergeCell ref="B32:B38"/>
    <mergeCell ref="C33:D33"/>
    <mergeCell ref="C34:D34"/>
    <mergeCell ref="C35:D35"/>
    <mergeCell ref="C36:D36"/>
    <mergeCell ref="C37:D37"/>
    <mergeCell ref="B54:H54"/>
    <mergeCell ref="C38:D38"/>
    <mergeCell ref="B39:D39"/>
    <mergeCell ref="A40:D40"/>
    <mergeCell ref="A44:D44"/>
    <mergeCell ref="A41:A43"/>
    <mergeCell ref="B41:D41"/>
    <mergeCell ref="B42:D42"/>
    <mergeCell ref="B43:D43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scale="99" r:id="rId2"/>
  <headerFooter alignWithMargins="0">
    <oddFooter>&amp;C－2－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103"/>
  <sheetViews>
    <sheetView showGridLines="0" zoomScale="110" zoomScaleNormal="110" workbookViewId="0" topLeftCell="A1">
      <selection activeCell="Q20" sqref="Q20"/>
    </sheetView>
  </sheetViews>
  <sheetFormatPr defaultColWidth="9.00390625" defaultRowHeight="13.5"/>
  <cols>
    <col min="1" max="1" width="1.37890625" style="9" customWidth="1"/>
    <col min="2" max="2" width="1.25" style="9" customWidth="1"/>
    <col min="3" max="3" width="5.625" style="9" customWidth="1"/>
    <col min="4" max="4" width="11.375" style="9" customWidth="1"/>
    <col min="5" max="5" width="3.125" style="10" customWidth="1"/>
    <col min="6" max="6" width="8.25390625" style="11" customWidth="1"/>
    <col min="7" max="14" width="8.25390625" style="9" customWidth="1"/>
    <col min="15" max="15" width="9.00390625" style="9" customWidth="1"/>
    <col min="16" max="16" width="2.625" style="9" customWidth="1"/>
    <col min="17" max="17" width="9.625" style="9" customWidth="1"/>
    <col min="18" max="18" width="9.00390625" style="9" customWidth="1"/>
    <col min="19" max="19" width="12.875" style="9" customWidth="1"/>
    <col min="20" max="20" width="9.00390625" style="9" customWidth="1"/>
    <col min="21" max="21" width="6.875" style="9" customWidth="1"/>
    <col min="22" max="22" width="6.75390625" style="9" customWidth="1"/>
    <col min="23" max="23" width="16.00390625" style="9" customWidth="1"/>
    <col min="24" max="24" width="13.00390625" style="9" customWidth="1"/>
    <col min="25" max="16384" width="9.00390625" style="9" customWidth="1"/>
  </cols>
  <sheetData>
    <row r="1" ht="17.25">
      <c r="A1" s="65" t="s">
        <v>251</v>
      </c>
    </row>
    <row r="2" ht="18.75" customHeight="1">
      <c r="A2" s="68" t="s">
        <v>252</v>
      </c>
    </row>
    <row r="3" spans="1:14" ht="12.75" customHeight="1">
      <c r="A3" s="152"/>
      <c r="B3" s="153"/>
      <c r="C3" s="153"/>
      <c r="D3" s="153"/>
      <c r="E3" s="154" t="s">
        <v>26</v>
      </c>
      <c r="F3" s="331" t="s">
        <v>355</v>
      </c>
      <c r="G3" s="332"/>
      <c r="H3" s="332"/>
      <c r="I3" s="332"/>
      <c r="J3" s="332"/>
      <c r="K3" s="333"/>
      <c r="L3" s="331" t="s">
        <v>44</v>
      </c>
      <c r="M3" s="332"/>
      <c r="N3" s="333"/>
    </row>
    <row r="4" spans="1:14" ht="12.75" customHeight="1">
      <c r="A4" s="155" t="s">
        <v>27</v>
      </c>
      <c r="B4" s="156"/>
      <c r="C4" s="156"/>
      <c r="D4" s="157"/>
      <c r="E4" s="158"/>
      <c r="F4" s="340" t="s">
        <v>28</v>
      </c>
      <c r="G4" s="340" t="s">
        <v>337</v>
      </c>
      <c r="H4" s="159" t="s">
        <v>29</v>
      </c>
      <c r="I4" s="340" t="s">
        <v>337</v>
      </c>
      <c r="J4" s="340" t="s">
        <v>30</v>
      </c>
      <c r="K4" s="340" t="s">
        <v>31</v>
      </c>
      <c r="L4" s="340" t="s">
        <v>28</v>
      </c>
      <c r="M4" s="159" t="s">
        <v>29</v>
      </c>
      <c r="N4" s="340" t="s">
        <v>30</v>
      </c>
    </row>
    <row r="5" spans="1:14" ht="12.75" customHeight="1">
      <c r="A5" s="160"/>
      <c r="B5" s="161"/>
      <c r="C5" s="161"/>
      <c r="D5" s="161"/>
      <c r="E5" s="162" t="s">
        <v>32</v>
      </c>
      <c r="F5" s="341"/>
      <c r="G5" s="341"/>
      <c r="H5" s="163" t="s">
        <v>33</v>
      </c>
      <c r="I5" s="341"/>
      <c r="J5" s="341"/>
      <c r="K5" s="341"/>
      <c r="L5" s="341"/>
      <c r="M5" s="163" t="s">
        <v>33</v>
      </c>
      <c r="N5" s="341"/>
    </row>
    <row r="6" spans="1:14" ht="18" customHeight="1">
      <c r="A6" s="334" t="s">
        <v>34</v>
      </c>
      <c r="B6" s="335"/>
      <c r="C6" s="335"/>
      <c r="D6" s="336"/>
      <c r="E6" s="192"/>
      <c r="F6" s="192"/>
      <c r="G6" s="192"/>
      <c r="H6" s="189">
        <v>355936.493</v>
      </c>
      <c r="I6" s="190">
        <v>1.1466253328118134</v>
      </c>
      <c r="J6" s="190">
        <v>1</v>
      </c>
      <c r="K6" s="190">
        <v>1</v>
      </c>
      <c r="L6" s="192"/>
      <c r="M6" s="189">
        <v>310420.922</v>
      </c>
      <c r="N6" s="190">
        <v>1</v>
      </c>
    </row>
    <row r="7" spans="1:14" ht="13.5">
      <c r="A7" s="337" t="s">
        <v>45</v>
      </c>
      <c r="B7" s="338"/>
      <c r="C7" s="338"/>
      <c r="D7" s="339"/>
      <c r="E7" s="192"/>
      <c r="F7" s="189"/>
      <c r="G7" s="190" t="s">
        <v>1</v>
      </c>
      <c r="H7" s="189">
        <v>25521.966</v>
      </c>
      <c r="I7" s="190">
        <v>1.427257420719497</v>
      </c>
      <c r="J7" s="190">
        <v>0.07170370698685286</v>
      </c>
      <c r="K7" s="190">
        <v>0.16785776454391838</v>
      </c>
      <c r="L7" s="189"/>
      <c r="M7" s="189">
        <v>17881.824</v>
      </c>
      <c r="N7" s="190">
        <v>0.05760508629634184</v>
      </c>
    </row>
    <row r="8" spans="1:14" ht="13.5">
      <c r="A8" s="348"/>
      <c r="B8" s="342" t="s">
        <v>46</v>
      </c>
      <c r="C8" s="343"/>
      <c r="D8" s="344"/>
      <c r="E8" s="192" t="s">
        <v>6</v>
      </c>
      <c r="F8" s="189">
        <v>3</v>
      </c>
      <c r="G8" s="190">
        <v>0.002938295788442703</v>
      </c>
      <c r="H8" s="189">
        <v>3.521</v>
      </c>
      <c r="I8" s="190">
        <v>0.10059425175704245</v>
      </c>
      <c r="J8" s="190">
        <v>9.892214114724112E-06</v>
      </c>
      <c r="K8" s="190">
        <v>-0.0006916534124113262</v>
      </c>
      <c r="L8" s="189">
        <v>1021</v>
      </c>
      <c r="M8" s="189">
        <v>35.002</v>
      </c>
      <c r="N8" s="190">
        <v>0.00011275657508677847</v>
      </c>
    </row>
    <row r="9" spans="1:14" ht="13.5">
      <c r="A9" s="348"/>
      <c r="B9" s="350" t="s">
        <v>47</v>
      </c>
      <c r="C9" s="351"/>
      <c r="D9" s="352"/>
      <c r="E9" s="192" t="s">
        <v>2</v>
      </c>
      <c r="F9" s="189">
        <v>140403</v>
      </c>
      <c r="G9" s="190">
        <v>1.4987990648718468</v>
      </c>
      <c r="H9" s="189">
        <v>23253.546</v>
      </c>
      <c r="I9" s="190">
        <v>1.499569253961016</v>
      </c>
      <c r="J9" s="190">
        <v>0.06533060379397512</v>
      </c>
      <c r="K9" s="190">
        <v>0.1701995345724653</v>
      </c>
      <c r="L9" s="189">
        <v>93677</v>
      </c>
      <c r="M9" s="189">
        <v>15506.817</v>
      </c>
      <c r="N9" s="190">
        <v>0.04995416191695996</v>
      </c>
    </row>
    <row r="10" spans="1:14" ht="13.5">
      <c r="A10" s="348"/>
      <c r="B10" s="13"/>
      <c r="C10" s="345" t="s">
        <v>48</v>
      </c>
      <c r="D10" s="347"/>
      <c r="E10" s="192" t="s">
        <v>2</v>
      </c>
      <c r="F10" s="189">
        <v>139930</v>
      </c>
      <c r="G10" s="190">
        <v>1.4993517417253313</v>
      </c>
      <c r="H10" s="189">
        <v>20019.238</v>
      </c>
      <c r="I10" s="190">
        <v>1.4751853981446295</v>
      </c>
      <c r="J10" s="190">
        <v>0.05624384797205944</v>
      </c>
      <c r="K10" s="190">
        <v>0.14167852579505155</v>
      </c>
      <c r="L10" s="189">
        <v>93327</v>
      </c>
      <c r="M10" s="189">
        <v>13570.659</v>
      </c>
      <c r="N10" s="190">
        <v>0.04371695990259317</v>
      </c>
    </row>
    <row r="11" spans="1:14" ht="13.5">
      <c r="A11" s="349"/>
      <c r="B11" s="342" t="s">
        <v>49</v>
      </c>
      <c r="C11" s="343"/>
      <c r="D11" s="344"/>
      <c r="E11" s="192" t="s">
        <v>2</v>
      </c>
      <c r="F11" s="189">
        <v>3300</v>
      </c>
      <c r="G11" s="190" t="s">
        <v>357</v>
      </c>
      <c r="H11" s="189">
        <v>73.446</v>
      </c>
      <c r="I11" s="190" t="s">
        <v>408</v>
      </c>
      <c r="J11" s="190">
        <v>0.0002063457988838475</v>
      </c>
      <c r="K11" s="190">
        <v>0.0016084825125010516</v>
      </c>
      <c r="L11" s="189">
        <v>1</v>
      </c>
      <c r="M11" s="189">
        <v>0.235</v>
      </c>
      <c r="N11" s="190">
        <v>7.570366020625375E-07</v>
      </c>
    </row>
    <row r="12" spans="1:14" ht="13.5">
      <c r="A12" s="342" t="s">
        <v>50</v>
      </c>
      <c r="B12" s="343"/>
      <c r="C12" s="343"/>
      <c r="D12" s="344"/>
      <c r="E12" s="192"/>
      <c r="F12" s="189"/>
      <c r="G12" s="190" t="s">
        <v>1</v>
      </c>
      <c r="H12" s="189">
        <v>16.414</v>
      </c>
      <c r="I12" s="190">
        <v>0.12249253731343283</v>
      </c>
      <c r="J12" s="190">
        <v>4.611496804290871E-05</v>
      </c>
      <c r="K12" s="190">
        <v>-0.0025834235936532577</v>
      </c>
      <c r="L12" s="189"/>
      <c r="M12" s="189">
        <v>134</v>
      </c>
      <c r="N12" s="190">
        <v>0.0004316719347931065</v>
      </c>
    </row>
    <row r="13" spans="1:14" ht="13.5">
      <c r="A13" s="337" t="s">
        <v>51</v>
      </c>
      <c r="B13" s="338"/>
      <c r="C13" s="338"/>
      <c r="D13" s="339"/>
      <c r="E13" s="192"/>
      <c r="F13" s="189"/>
      <c r="G13" s="190" t="s">
        <v>1</v>
      </c>
      <c r="H13" s="189">
        <v>22962.921</v>
      </c>
      <c r="I13" s="190">
        <v>1.4661169895533936</v>
      </c>
      <c r="J13" s="190">
        <v>0.06451409577719248</v>
      </c>
      <c r="K13" s="190">
        <v>0.16039596647046347</v>
      </c>
      <c r="L13" s="189"/>
      <c r="M13" s="189">
        <v>15662.407</v>
      </c>
      <c r="N13" s="190">
        <v>0.05045538457617235</v>
      </c>
    </row>
    <row r="14" spans="1:14" ht="13.5">
      <c r="A14" s="348"/>
      <c r="B14" s="345" t="s">
        <v>52</v>
      </c>
      <c r="C14" s="346"/>
      <c r="D14" s="347"/>
      <c r="E14" s="192"/>
      <c r="F14" s="189"/>
      <c r="G14" s="190" t="s">
        <v>1</v>
      </c>
      <c r="H14" s="189">
        <v>527.453</v>
      </c>
      <c r="I14" s="190">
        <v>0.7049305431188639</v>
      </c>
      <c r="J14" s="190">
        <v>0.0014818739027133135</v>
      </c>
      <c r="K14" s="190">
        <v>-0.004850669675219498</v>
      </c>
      <c r="L14" s="189"/>
      <c r="M14" s="189">
        <v>748.234</v>
      </c>
      <c r="N14" s="190">
        <v>0.0024103852123730242</v>
      </c>
    </row>
    <row r="15" spans="1:14" ht="13.5">
      <c r="A15" s="348"/>
      <c r="B15" s="345" t="s">
        <v>53</v>
      </c>
      <c r="C15" s="346"/>
      <c r="D15" s="347"/>
      <c r="E15" s="192" t="s">
        <v>2</v>
      </c>
      <c r="F15" s="189">
        <v>77723</v>
      </c>
      <c r="G15" s="190">
        <v>1.23536517523643</v>
      </c>
      <c r="H15" s="189">
        <v>3136.471</v>
      </c>
      <c r="I15" s="190">
        <v>1.1200102128449736</v>
      </c>
      <c r="J15" s="190">
        <v>0.00881188375365602</v>
      </c>
      <c r="K15" s="190">
        <v>0.007383758845956255</v>
      </c>
      <c r="L15" s="189">
        <v>62915</v>
      </c>
      <c r="M15" s="189">
        <v>2800.395</v>
      </c>
      <c r="N15" s="190">
        <v>0.00902128304354434</v>
      </c>
    </row>
    <row r="16" spans="1:14" ht="13.5">
      <c r="A16" s="348"/>
      <c r="B16" s="342" t="s">
        <v>54</v>
      </c>
      <c r="C16" s="343"/>
      <c r="D16" s="344"/>
      <c r="E16" s="192" t="s">
        <v>2</v>
      </c>
      <c r="F16" s="189">
        <v>210801</v>
      </c>
      <c r="G16" s="190">
        <v>0.5970329754362314</v>
      </c>
      <c r="H16" s="189">
        <v>461.624</v>
      </c>
      <c r="I16" s="190">
        <v>0.8223475948117838</v>
      </c>
      <c r="J16" s="190">
        <v>0.0012969279887802907</v>
      </c>
      <c r="K16" s="190">
        <v>-0.0021910084353330425</v>
      </c>
      <c r="L16" s="189">
        <v>353081</v>
      </c>
      <c r="M16" s="189">
        <v>561.349</v>
      </c>
      <c r="N16" s="190">
        <v>0.0018083478277923547</v>
      </c>
    </row>
    <row r="17" spans="1:14" ht="13.5">
      <c r="A17" s="349"/>
      <c r="B17" s="342" t="s">
        <v>55</v>
      </c>
      <c r="C17" s="343"/>
      <c r="D17" s="344"/>
      <c r="E17" s="192" t="s">
        <v>2</v>
      </c>
      <c r="F17" s="189">
        <v>653094</v>
      </c>
      <c r="G17" s="190">
        <v>1.2637928065127242</v>
      </c>
      <c r="H17" s="189">
        <v>16543.474</v>
      </c>
      <c r="I17" s="190">
        <v>1.8233356022885883</v>
      </c>
      <c r="J17" s="190">
        <v>0.04647872394472348</v>
      </c>
      <c r="K17" s="190">
        <v>0.16412585486404202</v>
      </c>
      <c r="L17" s="189">
        <v>516773</v>
      </c>
      <c r="M17" s="189">
        <v>9073.192</v>
      </c>
      <c r="N17" s="190">
        <v>0.0292286742193234</v>
      </c>
    </row>
    <row r="18" spans="1:14" ht="13.5">
      <c r="A18" s="337" t="s">
        <v>56</v>
      </c>
      <c r="B18" s="338"/>
      <c r="C18" s="338"/>
      <c r="D18" s="339"/>
      <c r="E18" s="192"/>
      <c r="F18" s="189"/>
      <c r="G18" s="190" t="s">
        <v>1</v>
      </c>
      <c r="H18" s="189">
        <v>786.177</v>
      </c>
      <c r="I18" s="190">
        <v>0.11725542683894462</v>
      </c>
      <c r="J18" s="190">
        <v>0.0022087563805939956</v>
      </c>
      <c r="K18" s="190">
        <v>-0.1300356530735383</v>
      </c>
      <c r="L18" s="189"/>
      <c r="M18" s="189">
        <v>6704.824</v>
      </c>
      <c r="N18" s="190">
        <v>0.02159913692930788</v>
      </c>
    </row>
    <row r="19" spans="1:14" ht="13.5">
      <c r="A19" s="14"/>
      <c r="B19" s="345" t="s">
        <v>57</v>
      </c>
      <c r="C19" s="346"/>
      <c r="D19" s="347"/>
      <c r="E19" s="192" t="s">
        <v>2</v>
      </c>
      <c r="F19" s="264" t="s">
        <v>406</v>
      </c>
      <c r="G19" s="190" t="s">
        <v>407</v>
      </c>
      <c r="H19" s="264" t="s">
        <v>406</v>
      </c>
      <c r="I19" s="190" t="s">
        <v>407</v>
      </c>
      <c r="J19" s="190" t="s">
        <v>35</v>
      </c>
      <c r="K19" s="190">
        <v>-0.010273780812285097</v>
      </c>
      <c r="L19" s="189">
        <v>42781</v>
      </c>
      <c r="M19" s="189">
        <v>467.617</v>
      </c>
      <c r="N19" s="190">
        <v>0.001506396530836926</v>
      </c>
    </row>
    <row r="20" spans="1:14" ht="13.5">
      <c r="A20" s="345" t="s">
        <v>58</v>
      </c>
      <c r="B20" s="346"/>
      <c r="C20" s="346"/>
      <c r="D20" s="347"/>
      <c r="E20" s="192" t="s">
        <v>2</v>
      </c>
      <c r="F20" s="189">
        <v>1296</v>
      </c>
      <c r="G20" s="190">
        <v>1.1592128801431127</v>
      </c>
      <c r="H20" s="189">
        <v>47.884</v>
      </c>
      <c r="I20" s="190">
        <v>1.7219505178365937</v>
      </c>
      <c r="J20" s="190">
        <v>0.00013452961677632756</v>
      </c>
      <c r="K20" s="190">
        <v>0.000441079822990686</v>
      </c>
      <c r="L20" s="189">
        <v>1118</v>
      </c>
      <c r="M20" s="189">
        <v>27.808</v>
      </c>
      <c r="N20" s="190">
        <v>8.958159076661721E-05</v>
      </c>
    </row>
    <row r="21" spans="1:14" ht="13.5">
      <c r="A21" s="337" t="s">
        <v>59</v>
      </c>
      <c r="B21" s="338"/>
      <c r="C21" s="338"/>
      <c r="D21" s="339"/>
      <c r="E21" s="192"/>
      <c r="F21" s="189"/>
      <c r="G21" s="190" t="s">
        <v>1</v>
      </c>
      <c r="H21" s="189">
        <v>27754.261</v>
      </c>
      <c r="I21" s="190">
        <v>0.9599590770879597</v>
      </c>
      <c r="J21" s="190">
        <v>0.07797531735527888</v>
      </c>
      <c r="K21" s="190">
        <v>-0.02543437277761494</v>
      </c>
      <c r="L21" s="189"/>
      <c r="M21" s="189">
        <v>28911.921</v>
      </c>
      <c r="N21" s="190">
        <v>0.09313779758698094</v>
      </c>
    </row>
    <row r="22" spans="1:14" ht="13.5">
      <c r="A22" s="348"/>
      <c r="B22" s="342" t="s">
        <v>60</v>
      </c>
      <c r="C22" s="343"/>
      <c r="D22" s="344"/>
      <c r="E22" s="192"/>
      <c r="F22" s="189"/>
      <c r="G22" s="190" t="s">
        <v>1</v>
      </c>
      <c r="H22" s="189">
        <v>7448.431</v>
      </c>
      <c r="I22" s="190">
        <v>1.5308212027020474</v>
      </c>
      <c r="J22" s="190">
        <v>0.02092629203940603</v>
      </c>
      <c r="K22" s="190">
        <v>0.05674513014458283</v>
      </c>
      <c r="L22" s="189"/>
      <c r="M22" s="189">
        <v>4865.644</v>
      </c>
      <c r="N22" s="190">
        <v>0.015674342981302013</v>
      </c>
    </row>
    <row r="23" spans="1:14" ht="13.5">
      <c r="A23" s="349"/>
      <c r="B23" s="342" t="s">
        <v>61</v>
      </c>
      <c r="C23" s="343"/>
      <c r="D23" s="344"/>
      <c r="E23" s="192" t="s">
        <v>2</v>
      </c>
      <c r="F23" s="189">
        <v>217225</v>
      </c>
      <c r="G23" s="190">
        <v>0.8630725342487524</v>
      </c>
      <c r="H23" s="189">
        <v>1870.552</v>
      </c>
      <c r="I23" s="190">
        <v>0.8455966681569489</v>
      </c>
      <c r="J23" s="190">
        <v>0.005255297045363651</v>
      </c>
      <c r="K23" s="190">
        <v>-0.007504179174199529</v>
      </c>
      <c r="L23" s="189">
        <v>251688</v>
      </c>
      <c r="M23" s="189">
        <v>2212.109</v>
      </c>
      <c r="N23" s="190">
        <v>0.007126159492561523</v>
      </c>
    </row>
    <row r="24" spans="1:14" ht="13.5">
      <c r="A24" s="337" t="s">
        <v>62</v>
      </c>
      <c r="B24" s="338"/>
      <c r="C24" s="338"/>
      <c r="D24" s="339"/>
      <c r="E24" s="192"/>
      <c r="F24" s="189"/>
      <c r="G24" s="190" t="s">
        <v>1</v>
      </c>
      <c r="H24" s="189">
        <v>110773.344</v>
      </c>
      <c r="I24" s="190">
        <v>1.2284171585833354</v>
      </c>
      <c r="J24" s="190">
        <v>0.31121659672024693</v>
      </c>
      <c r="K24" s="190">
        <v>0.45254119738495646</v>
      </c>
      <c r="L24" s="189"/>
      <c r="M24" s="189">
        <v>90175.673</v>
      </c>
      <c r="N24" s="190">
        <v>0.29049483011328725</v>
      </c>
    </row>
    <row r="25" spans="1:14" ht="13.5">
      <c r="A25" s="348"/>
      <c r="B25" s="337" t="s">
        <v>63</v>
      </c>
      <c r="C25" s="343"/>
      <c r="D25" s="344"/>
      <c r="E25" s="192" t="s">
        <v>2</v>
      </c>
      <c r="F25" s="189">
        <v>376851</v>
      </c>
      <c r="G25" s="190">
        <v>1.0074101994498488</v>
      </c>
      <c r="H25" s="189">
        <v>25549.593</v>
      </c>
      <c r="I25" s="190">
        <v>1.0167499791473396</v>
      </c>
      <c r="J25" s="190">
        <v>0.07178132476570757</v>
      </c>
      <c r="K25" s="190">
        <v>0.009247494665067477</v>
      </c>
      <c r="L25" s="189">
        <v>374079</v>
      </c>
      <c r="M25" s="189">
        <v>25128.688</v>
      </c>
      <c r="N25" s="190">
        <v>0.08095036841621132</v>
      </c>
    </row>
    <row r="26" spans="1:14" ht="13.5">
      <c r="A26" s="348"/>
      <c r="B26" s="353"/>
      <c r="C26" s="342" t="s">
        <v>64</v>
      </c>
      <c r="D26" s="344"/>
      <c r="E26" s="192" t="s">
        <v>2</v>
      </c>
      <c r="F26" s="189">
        <v>141322</v>
      </c>
      <c r="G26" s="190">
        <v>0.9914063431710243</v>
      </c>
      <c r="H26" s="189">
        <v>6702.171</v>
      </c>
      <c r="I26" s="190">
        <v>1.014788092306113</v>
      </c>
      <c r="J26" s="190">
        <v>0.01882968206915496</v>
      </c>
      <c r="K26" s="190">
        <v>0.0021458151101740545</v>
      </c>
      <c r="L26" s="189">
        <v>142547</v>
      </c>
      <c r="M26" s="189">
        <v>6604.503</v>
      </c>
      <c r="N26" s="190">
        <v>0.021275959614603553</v>
      </c>
    </row>
    <row r="27" spans="1:14" ht="13.5">
      <c r="A27" s="348"/>
      <c r="B27" s="353"/>
      <c r="C27" s="345" t="s">
        <v>65</v>
      </c>
      <c r="D27" s="347"/>
      <c r="E27" s="192" t="s">
        <v>2</v>
      </c>
      <c r="F27" s="189">
        <v>88508.539</v>
      </c>
      <c r="G27" s="190">
        <v>1.0420230669640906</v>
      </c>
      <c r="H27" s="189">
        <v>6913.215</v>
      </c>
      <c r="I27" s="190">
        <v>1.013097167255631</v>
      </c>
      <c r="J27" s="190">
        <v>0.01942260806620916</v>
      </c>
      <c r="K27" s="190">
        <v>0.001963569785821208</v>
      </c>
      <c r="L27" s="189">
        <v>84939.136</v>
      </c>
      <c r="M27" s="189">
        <v>6823.842</v>
      </c>
      <c r="N27" s="190">
        <v>0.021982545364645233</v>
      </c>
    </row>
    <row r="28" spans="1:14" ht="13.5">
      <c r="A28" s="348"/>
      <c r="B28" s="353"/>
      <c r="C28" s="345" t="s">
        <v>66</v>
      </c>
      <c r="D28" s="347"/>
      <c r="E28" s="192" t="s">
        <v>2</v>
      </c>
      <c r="F28" s="189">
        <v>52206</v>
      </c>
      <c r="G28" s="190">
        <v>1.0969490670700959</v>
      </c>
      <c r="H28" s="189">
        <v>4488.948</v>
      </c>
      <c r="I28" s="190">
        <v>1.0246454158513043</v>
      </c>
      <c r="J28" s="190">
        <v>0.012611654293059521</v>
      </c>
      <c r="K28" s="190">
        <v>0.0023721772050272643</v>
      </c>
      <c r="L28" s="189">
        <v>47592</v>
      </c>
      <c r="M28" s="189">
        <v>4380.977</v>
      </c>
      <c r="N28" s="190">
        <v>0.01411302102891119</v>
      </c>
    </row>
    <row r="29" spans="1:14" ht="13.5">
      <c r="A29" s="348"/>
      <c r="B29" s="354"/>
      <c r="C29" s="345" t="s">
        <v>67</v>
      </c>
      <c r="D29" s="347"/>
      <c r="E29" s="192" t="s">
        <v>2</v>
      </c>
      <c r="F29" s="189">
        <v>33381</v>
      </c>
      <c r="G29" s="190">
        <v>0.8590951204447189</v>
      </c>
      <c r="H29" s="189">
        <v>1844.528</v>
      </c>
      <c r="I29" s="190">
        <v>0.9435640140532378</v>
      </c>
      <c r="J29" s="190">
        <v>0.00518218287889913</v>
      </c>
      <c r="K29" s="190">
        <v>-0.002423873799144473</v>
      </c>
      <c r="L29" s="189">
        <v>38856</v>
      </c>
      <c r="M29" s="189">
        <v>1954.852</v>
      </c>
      <c r="N29" s="190">
        <v>0.00629742347070279</v>
      </c>
    </row>
    <row r="30" spans="1:14" ht="13.5">
      <c r="A30" s="348"/>
      <c r="B30" s="342" t="s">
        <v>68</v>
      </c>
      <c r="C30" s="343"/>
      <c r="D30" s="344"/>
      <c r="E30" s="192"/>
      <c r="F30" s="189"/>
      <c r="G30" s="190" t="s">
        <v>1</v>
      </c>
      <c r="H30" s="189">
        <v>993.557</v>
      </c>
      <c r="I30" s="190">
        <v>1.2309645078840394</v>
      </c>
      <c r="J30" s="190">
        <v>0.002791388406470589</v>
      </c>
      <c r="K30" s="190">
        <v>0.0040957412134849415</v>
      </c>
      <c r="L30" s="189"/>
      <c r="M30" s="189">
        <v>807.137</v>
      </c>
      <c r="N30" s="190">
        <v>0.0026001372420380864</v>
      </c>
    </row>
    <row r="31" spans="1:14" ht="13.5">
      <c r="A31" s="348"/>
      <c r="B31" s="350" t="s">
        <v>69</v>
      </c>
      <c r="C31" s="351"/>
      <c r="D31" s="352"/>
      <c r="E31" s="192" t="s">
        <v>2</v>
      </c>
      <c r="F31" s="189">
        <v>798825</v>
      </c>
      <c r="G31" s="190">
        <v>1.0093655272278823</v>
      </c>
      <c r="H31" s="189">
        <v>74576.847</v>
      </c>
      <c r="I31" s="190">
        <v>1.3310768502884318</v>
      </c>
      <c r="J31" s="190">
        <v>0.20952290216558378</v>
      </c>
      <c r="K31" s="190">
        <v>0.4075394989552037</v>
      </c>
      <c r="L31" s="189">
        <v>791413</v>
      </c>
      <c r="M31" s="189">
        <v>56027.454</v>
      </c>
      <c r="N31" s="190">
        <v>0.18048865275904308</v>
      </c>
    </row>
    <row r="32" spans="1:14" ht="13.5">
      <c r="A32" s="348"/>
      <c r="B32" s="353"/>
      <c r="C32" s="345" t="s">
        <v>70</v>
      </c>
      <c r="D32" s="347"/>
      <c r="E32" s="192" t="s">
        <v>2</v>
      </c>
      <c r="F32" s="189">
        <v>111930</v>
      </c>
      <c r="G32" s="190">
        <v>1.0935362851225137</v>
      </c>
      <c r="H32" s="189">
        <v>29871.256</v>
      </c>
      <c r="I32" s="190">
        <v>1.5127165905622102</v>
      </c>
      <c r="J32" s="190">
        <v>0.08392299353244456</v>
      </c>
      <c r="K32" s="190">
        <v>0.22244020623184096</v>
      </c>
      <c r="L32" s="189">
        <v>102356</v>
      </c>
      <c r="M32" s="189">
        <v>19746.763</v>
      </c>
      <c r="N32" s="190">
        <v>0.0636128611202308</v>
      </c>
    </row>
    <row r="33" spans="1:14" ht="13.5">
      <c r="A33" s="348"/>
      <c r="B33" s="353"/>
      <c r="C33" s="345" t="s">
        <v>71</v>
      </c>
      <c r="D33" s="347"/>
      <c r="E33" s="192" t="s">
        <v>2</v>
      </c>
      <c r="F33" s="189">
        <v>416630</v>
      </c>
      <c r="G33" s="190">
        <v>0.8597346694098056</v>
      </c>
      <c r="H33" s="189">
        <v>23372.453</v>
      </c>
      <c r="I33" s="190">
        <v>1.1316650715914867</v>
      </c>
      <c r="J33" s="190">
        <v>0.06566467181548592</v>
      </c>
      <c r="K33" s="190">
        <v>0.05974436748250395</v>
      </c>
      <c r="L33" s="189">
        <v>484603</v>
      </c>
      <c r="M33" s="189">
        <v>20653.154</v>
      </c>
      <c r="N33" s="190">
        <v>0.06653273840865662</v>
      </c>
    </row>
    <row r="34" spans="1:14" ht="13.5">
      <c r="A34" s="348"/>
      <c r="B34" s="353"/>
      <c r="C34" s="345" t="s">
        <v>72</v>
      </c>
      <c r="D34" s="347"/>
      <c r="E34" s="192" t="s">
        <v>2</v>
      </c>
      <c r="F34" s="189">
        <v>36429</v>
      </c>
      <c r="G34" s="190">
        <v>1.1467560676173387</v>
      </c>
      <c r="H34" s="189">
        <v>8253.805</v>
      </c>
      <c r="I34" s="190">
        <v>2.037496096599444</v>
      </c>
      <c r="J34" s="190">
        <v>0.023188982198574397</v>
      </c>
      <c r="K34" s="190">
        <v>0.09233872953060393</v>
      </c>
      <c r="L34" s="189">
        <v>31767</v>
      </c>
      <c r="M34" s="189">
        <v>4050.955</v>
      </c>
      <c r="N34" s="190">
        <v>0.013049877482162752</v>
      </c>
    </row>
    <row r="35" spans="1:14" ht="13.5">
      <c r="A35" s="348"/>
      <c r="B35" s="354"/>
      <c r="C35" s="345" t="s">
        <v>73</v>
      </c>
      <c r="D35" s="347"/>
      <c r="E35" s="192" t="s">
        <v>2</v>
      </c>
      <c r="F35" s="189">
        <v>11788</v>
      </c>
      <c r="G35" s="190">
        <v>1.1619517003449975</v>
      </c>
      <c r="H35" s="189">
        <v>4867.647</v>
      </c>
      <c r="I35" s="190">
        <v>0.6670058119219628</v>
      </c>
      <c r="J35" s="190">
        <v>0.013675605327717829</v>
      </c>
      <c r="K35" s="190">
        <v>-0.05339076159233507</v>
      </c>
      <c r="L35" s="189">
        <v>10145</v>
      </c>
      <c r="M35" s="189">
        <v>7297.758</v>
      </c>
      <c r="N35" s="190">
        <v>0.023509233697849786</v>
      </c>
    </row>
    <row r="36" spans="1:14" ht="13.5">
      <c r="A36" s="348"/>
      <c r="B36" s="337" t="s">
        <v>74</v>
      </c>
      <c r="C36" s="338"/>
      <c r="D36" s="339"/>
      <c r="E36" s="192" t="s">
        <v>2</v>
      </c>
      <c r="F36" s="189">
        <v>8684</v>
      </c>
      <c r="G36" s="190">
        <v>0.5012120512524529</v>
      </c>
      <c r="H36" s="189">
        <v>1266.119</v>
      </c>
      <c r="I36" s="190">
        <v>0.7370481492865393</v>
      </c>
      <c r="J36" s="190">
        <v>0.0035571486062824136</v>
      </c>
      <c r="K36" s="190">
        <v>-0.009924186164774248</v>
      </c>
      <c r="L36" s="189">
        <v>17326</v>
      </c>
      <c r="M36" s="189">
        <v>1717.824</v>
      </c>
      <c r="N36" s="190">
        <v>0.00553385380383607</v>
      </c>
    </row>
    <row r="37" spans="1:14" ht="13.5">
      <c r="A37" s="348"/>
      <c r="B37" s="15"/>
      <c r="C37" s="345" t="s">
        <v>75</v>
      </c>
      <c r="D37" s="347"/>
      <c r="E37" s="192" t="s">
        <v>2</v>
      </c>
      <c r="F37" s="189">
        <v>8641</v>
      </c>
      <c r="G37" s="190">
        <v>0.4997108489474902</v>
      </c>
      <c r="H37" s="189">
        <v>1200.527</v>
      </c>
      <c r="I37" s="190">
        <v>0.7114706279764939</v>
      </c>
      <c r="J37" s="190">
        <v>0.0033728685414675928</v>
      </c>
      <c r="K37" s="190">
        <v>-0.010696581176582405</v>
      </c>
      <c r="L37" s="189">
        <v>17292</v>
      </c>
      <c r="M37" s="189">
        <v>1687.388</v>
      </c>
      <c r="N37" s="190">
        <v>0.005435806288855749</v>
      </c>
    </row>
    <row r="38" spans="1:14" ht="13.5">
      <c r="A38" s="348"/>
      <c r="B38" s="350" t="s">
        <v>76</v>
      </c>
      <c r="C38" s="351"/>
      <c r="D38" s="352"/>
      <c r="E38" s="192"/>
      <c r="F38" s="189"/>
      <c r="G38" s="190" t="s">
        <v>1</v>
      </c>
      <c r="H38" s="189">
        <v>5592.511</v>
      </c>
      <c r="I38" s="190">
        <v>1.3295328303029712</v>
      </c>
      <c r="J38" s="190">
        <v>0.015712103450993994</v>
      </c>
      <c r="K38" s="190">
        <v>0.03045414941625142</v>
      </c>
      <c r="L38" s="189"/>
      <c r="M38" s="189">
        <v>4206.373</v>
      </c>
      <c r="N38" s="190">
        <v>0.013550546055011072</v>
      </c>
    </row>
    <row r="39" spans="1:14" ht="13.5">
      <c r="A39" s="348"/>
      <c r="B39" s="353"/>
      <c r="C39" s="345" t="s">
        <v>77</v>
      </c>
      <c r="D39" s="347"/>
      <c r="E39" s="192" t="s">
        <v>2</v>
      </c>
      <c r="F39" s="189">
        <v>5958</v>
      </c>
      <c r="G39" s="190">
        <v>1.1182432432432432</v>
      </c>
      <c r="H39" s="189">
        <v>1561.878</v>
      </c>
      <c r="I39" s="190">
        <v>1.1368538279009506</v>
      </c>
      <c r="J39" s="190">
        <v>0.004388080544469488</v>
      </c>
      <c r="K39" s="190">
        <v>0.004130850077658039</v>
      </c>
      <c r="L39" s="189">
        <v>5328</v>
      </c>
      <c r="M39" s="189">
        <v>1373.86</v>
      </c>
      <c r="N39" s="190">
        <v>0.004425797047275054</v>
      </c>
    </row>
    <row r="40" spans="1:14" ht="13.5">
      <c r="A40" s="349"/>
      <c r="B40" s="354"/>
      <c r="C40" s="345" t="s">
        <v>78</v>
      </c>
      <c r="D40" s="347"/>
      <c r="E40" s="192" t="s">
        <v>36</v>
      </c>
      <c r="F40" s="189">
        <v>128566</v>
      </c>
      <c r="G40" s="190">
        <v>0.7710197423657256</v>
      </c>
      <c r="H40" s="189">
        <v>2614.255</v>
      </c>
      <c r="I40" s="190">
        <v>1.1984381482406818</v>
      </c>
      <c r="J40" s="190">
        <v>0.007344723149812008</v>
      </c>
      <c r="K40" s="190">
        <v>0.009510371736300968</v>
      </c>
      <c r="L40" s="189">
        <v>166748</v>
      </c>
      <c r="M40" s="189">
        <v>2181.385</v>
      </c>
      <c r="N40" s="190">
        <v>0.007027184205064632</v>
      </c>
    </row>
    <row r="41" spans="1:14" ht="13.5">
      <c r="A41" s="350" t="s">
        <v>79</v>
      </c>
      <c r="B41" s="351"/>
      <c r="C41" s="351"/>
      <c r="D41" s="352"/>
      <c r="E41" s="192"/>
      <c r="F41" s="189"/>
      <c r="G41" s="190" t="s">
        <v>1</v>
      </c>
      <c r="H41" s="189">
        <v>160517.538</v>
      </c>
      <c r="I41" s="190">
        <v>1.1077299418702689</v>
      </c>
      <c r="J41" s="190">
        <v>0.4509724098450338</v>
      </c>
      <c r="K41" s="190">
        <v>0.34297702208327785</v>
      </c>
      <c r="L41" s="189"/>
      <c r="M41" s="189">
        <v>144906.743</v>
      </c>
      <c r="N41" s="190">
        <v>0.4668072695177421</v>
      </c>
    </row>
    <row r="42" spans="1:14" ht="13.5">
      <c r="A42" s="348"/>
      <c r="B42" s="12"/>
      <c r="C42" s="343" t="s">
        <v>80</v>
      </c>
      <c r="D42" s="344"/>
      <c r="E42" s="192"/>
      <c r="F42" s="189"/>
      <c r="G42" s="190" t="s">
        <v>1</v>
      </c>
      <c r="H42" s="189">
        <v>50123.559</v>
      </c>
      <c r="I42" s="190">
        <v>0.9656881753424948</v>
      </c>
      <c r="J42" s="190">
        <v>0.140821635279752</v>
      </c>
      <c r="K42" s="190">
        <v>-0.03912810409431093</v>
      </c>
      <c r="L42" s="189"/>
      <c r="M42" s="189">
        <v>51904.497</v>
      </c>
      <c r="N42" s="190">
        <v>0.16720682570487308</v>
      </c>
    </row>
    <row r="43" spans="1:14" ht="13.5">
      <c r="A43" s="348"/>
      <c r="B43" s="348"/>
      <c r="C43" s="345" t="s">
        <v>81</v>
      </c>
      <c r="D43" s="347"/>
      <c r="E43" s="192" t="s">
        <v>36</v>
      </c>
      <c r="F43" s="189">
        <v>66657.696</v>
      </c>
      <c r="G43" s="190">
        <v>1.1989053432414132</v>
      </c>
      <c r="H43" s="189">
        <v>29820.503</v>
      </c>
      <c r="I43" s="190">
        <v>1.1024103859354621</v>
      </c>
      <c r="J43" s="190">
        <v>0.08378040348900105</v>
      </c>
      <c r="K43" s="190">
        <v>0.060863325212376224</v>
      </c>
      <c r="L43" s="189">
        <v>55598.798</v>
      </c>
      <c r="M43" s="189">
        <v>27050.274</v>
      </c>
      <c r="N43" s="190">
        <v>0.08714062771838556</v>
      </c>
    </row>
    <row r="44" spans="1:14" ht="13.5">
      <c r="A44" s="348"/>
      <c r="B44" s="348"/>
      <c r="C44" s="345" t="s">
        <v>82</v>
      </c>
      <c r="D44" s="347"/>
      <c r="E44" s="192"/>
      <c r="F44" s="189"/>
      <c r="G44" s="190" t="s">
        <v>1</v>
      </c>
      <c r="H44" s="189">
        <v>962.935</v>
      </c>
      <c r="I44" s="190">
        <v>0.6667767649657518</v>
      </c>
      <c r="J44" s="190">
        <v>0.002705356205214957</v>
      </c>
      <c r="K44" s="190">
        <v>-0.01057284330235031</v>
      </c>
      <c r="L44" s="189"/>
      <c r="M44" s="189">
        <v>1444.164</v>
      </c>
      <c r="N44" s="190">
        <v>0.004652276627153372</v>
      </c>
    </row>
    <row r="45" spans="1:14" ht="13.5">
      <c r="A45" s="348"/>
      <c r="B45" s="348"/>
      <c r="C45" s="345" t="s">
        <v>83</v>
      </c>
      <c r="D45" s="347"/>
      <c r="E45" s="192"/>
      <c r="F45" s="189"/>
      <c r="G45" s="190" t="s">
        <v>1</v>
      </c>
      <c r="H45" s="189">
        <v>735.513</v>
      </c>
      <c r="I45" s="190">
        <v>1.293446186203719</v>
      </c>
      <c r="J45" s="190">
        <v>0.0020664163817560566</v>
      </c>
      <c r="K45" s="190">
        <v>0.003666151963687328</v>
      </c>
      <c r="L45" s="189"/>
      <c r="M45" s="189">
        <v>568.646</v>
      </c>
      <c r="N45" s="190">
        <v>0.001831854619644484</v>
      </c>
    </row>
    <row r="46" spans="1:14" ht="13.5">
      <c r="A46" s="348"/>
      <c r="B46" s="348"/>
      <c r="C46" s="345" t="s">
        <v>84</v>
      </c>
      <c r="D46" s="347"/>
      <c r="E46" s="192"/>
      <c r="F46" s="189"/>
      <c r="G46" s="190" t="s">
        <v>1</v>
      </c>
      <c r="H46" s="189">
        <v>8023.143</v>
      </c>
      <c r="I46" s="190">
        <v>0.6508419098052863</v>
      </c>
      <c r="J46" s="190">
        <v>0.022540939627676785</v>
      </c>
      <c r="K46" s="190">
        <v>-0.09456515441715539</v>
      </c>
      <c r="L46" s="189"/>
      <c r="M46" s="189">
        <v>12327.33</v>
      </c>
      <c r="N46" s="190">
        <v>0.039711659641291835</v>
      </c>
    </row>
    <row r="47" spans="1:14" ht="13.5">
      <c r="A47" s="348"/>
      <c r="B47" s="348"/>
      <c r="C47" s="345" t="s">
        <v>85</v>
      </c>
      <c r="D47" s="347"/>
      <c r="E47" s="192"/>
      <c r="F47" s="189"/>
      <c r="G47" s="190" t="s">
        <v>1</v>
      </c>
      <c r="H47" s="189">
        <v>1253.189</v>
      </c>
      <c r="I47" s="190">
        <v>0.4684992080080721</v>
      </c>
      <c r="J47" s="190">
        <v>0.0035208219012260707</v>
      </c>
      <c r="K47" s="190">
        <v>-0.031235728098412737</v>
      </c>
      <c r="L47" s="189"/>
      <c r="M47" s="189">
        <v>2674.901</v>
      </c>
      <c r="N47" s="190">
        <v>0.008617012612313547</v>
      </c>
    </row>
    <row r="48" spans="1:14" ht="13.5">
      <c r="A48" s="348"/>
      <c r="B48" s="348"/>
      <c r="C48" s="345" t="s">
        <v>86</v>
      </c>
      <c r="D48" s="347"/>
      <c r="E48" s="192"/>
      <c r="F48" s="189"/>
      <c r="G48" s="190" t="s">
        <v>1</v>
      </c>
      <c r="H48" s="189">
        <v>796.895</v>
      </c>
      <c r="I48" s="190">
        <v>0.694567193631104</v>
      </c>
      <c r="J48" s="190">
        <v>0.002238868493880452</v>
      </c>
      <c r="K48" s="190">
        <v>-0.007699145419926732</v>
      </c>
      <c r="L48" s="189"/>
      <c r="M48" s="189">
        <v>1147.326</v>
      </c>
      <c r="N48" s="190">
        <v>0.0036960330914808637</v>
      </c>
    </row>
    <row r="49" spans="1:14" ht="13.5">
      <c r="A49" s="348"/>
      <c r="B49" s="349"/>
      <c r="C49" s="345" t="s">
        <v>87</v>
      </c>
      <c r="D49" s="347"/>
      <c r="E49" s="192" t="s">
        <v>2</v>
      </c>
      <c r="F49" s="189">
        <v>346</v>
      </c>
      <c r="G49" s="190">
        <v>1.3784860557768925</v>
      </c>
      <c r="H49" s="189">
        <v>3807.908</v>
      </c>
      <c r="I49" s="190">
        <v>1.4134983444446094</v>
      </c>
      <c r="J49" s="190">
        <v>0.01069827925736179</v>
      </c>
      <c r="K49" s="190">
        <v>0.02447399814010902</v>
      </c>
      <c r="L49" s="189">
        <v>251</v>
      </c>
      <c r="M49" s="189">
        <v>2693.96</v>
      </c>
      <c r="N49" s="190">
        <v>0.008678409891456995</v>
      </c>
    </row>
    <row r="50" spans="1:14" ht="13.5">
      <c r="A50" s="348"/>
      <c r="B50" s="350" t="s">
        <v>88</v>
      </c>
      <c r="C50" s="351"/>
      <c r="D50" s="352"/>
      <c r="E50" s="192"/>
      <c r="F50" s="189"/>
      <c r="G50" s="190" t="s">
        <v>1</v>
      </c>
      <c r="H50" s="189">
        <v>52536.428</v>
      </c>
      <c r="I50" s="190">
        <v>1.4217326914804846</v>
      </c>
      <c r="J50" s="190">
        <v>0.14760056648644904</v>
      </c>
      <c r="K50" s="190">
        <v>0.342389047475643</v>
      </c>
      <c r="L50" s="189"/>
      <c r="M50" s="189">
        <v>36952.395</v>
      </c>
      <c r="N50" s="190">
        <v>0.11903964063350085</v>
      </c>
    </row>
    <row r="51" spans="1:14" ht="13.5">
      <c r="A51" s="348"/>
      <c r="B51" s="348"/>
      <c r="C51" s="345" t="s">
        <v>89</v>
      </c>
      <c r="D51" s="347"/>
      <c r="E51" s="192"/>
      <c r="F51" s="189"/>
      <c r="G51" s="190" t="s">
        <v>1</v>
      </c>
      <c r="H51" s="189">
        <v>4585.087</v>
      </c>
      <c r="I51" s="190">
        <v>2.4550414671927547</v>
      </c>
      <c r="J51" s="190">
        <v>0.012881755847383707</v>
      </c>
      <c r="K51" s="190">
        <v>0.059704095550070106</v>
      </c>
      <c r="L51" s="189"/>
      <c r="M51" s="189">
        <v>1867.621</v>
      </c>
      <c r="N51" s="190">
        <v>0.0060164147054495255</v>
      </c>
    </row>
    <row r="52" spans="1:14" ht="13.5">
      <c r="A52" s="348"/>
      <c r="B52" s="348"/>
      <c r="C52" s="345" t="s">
        <v>90</v>
      </c>
      <c r="D52" s="347"/>
      <c r="E52" s="192"/>
      <c r="F52" s="189"/>
      <c r="G52" s="190" t="s">
        <v>1</v>
      </c>
      <c r="H52" s="189">
        <v>3846.909</v>
      </c>
      <c r="I52" s="190">
        <v>0.9603817551610194</v>
      </c>
      <c r="J52" s="190">
        <v>0.010807852174910315</v>
      </c>
      <c r="K52" s="190">
        <v>-0.0034866090112326614</v>
      </c>
      <c r="L52" s="189"/>
      <c r="M52" s="189">
        <v>4005.604</v>
      </c>
      <c r="N52" s="190">
        <v>0.01290378230369408</v>
      </c>
    </row>
    <row r="53" spans="1:14" ht="13.5">
      <c r="A53" s="348"/>
      <c r="B53" s="349"/>
      <c r="C53" s="345" t="s">
        <v>91</v>
      </c>
      <c r="D53" s="347"/>
      <c r="E53" s="192" t="s">
        <v>358</v>
      </c>
      <c r="F53" s="189">
        <v>56200.686</v>
      </c>
      <c r="G53" s="190">
        <v>1.9065732176751835</v>
      </c>
      <c r="H53" s="189">
        <v>18443.637</v>
      </c>
      <c r="I53" s="190">
        <v>1.8886255278711892</v>
      </c>
      <c r="J53" s="190">
        <v>0.05181721279700309</v>
      </c>
      <c r="K53" s="190">
        <v>0.19065996118119666</v>
      </c>
      <c r="L53" s="189">
        <v>29477.329</v>
      </c>
      <c r="M53" s="189">
        <v>9765.64</v>
      </c>
      <c r="N53" s="190">
        <v>0.03145934860666383</v>
      </c>
    </row>
    <row r="54" spans="1:14" ht="13.5">
      <c r="A54" s="348"/>
      <c r="B54" s="350" t="s">
        <v>92</v>
      </c>
      <c r="C54" s="351"/>
      <c r="D54" s="352"/>
      <c r="E54" s="192"/>
      <c r="F54" s="189"/>
      <c r="G54" s="190" t="s">
        <v>1</v>
      </c>
      <c r="H54" s="189">
        <v>57857.551</v>
      </c>
      <c r="I54" s="190">
        <v>1.0322516468420229</v>
      </c>
      <c r="J54" s="190">
        <v>0.16255020807883275</v>
      </c>
      <c r="K54" s="190">
        <v>0.03971607870194576</v>
      </c>
      <c r="L54" s="189"/>
      <c r="M54" s="189">
        <v>56049.851</v>
      </c>
      <c r="N54" s="190">
        <v>0.18056080317936818</v>
      </c>
    </row>
    <row r="55" spans="1:14" ht="13.5">
      <c r="A55" s="348"/>
      <c r="B55" s="348"/>
      <c r="C55" s="345" t="s">
        <v>93</v>
      </c>
      <c r="D55" s="347"/>
      <c r="E55" s="192" t="s">
        <v>2</v>
      </c>
      <c r="F55" s="189">
        <v>26503.396</v>
      </c>
      <c r="G55" s="190">
        <v>1.2279009508341499</v>
      </c>
      <c r="H55" s="189">
        <v>29784.732</v>
      </c>
      <c r="I55" s="190">
        <v>0.9930618079762269</v>
      </c>
      <c r="J55" s="190">
        <v>0.08367990522399174</v>
      </c>
      <c r="K55" s="190">
        <v>-0.0045719738416551995</v>
      </c>
      <c r="L55" s="189">
        <v>21584.311</v>
      </c>
      <c r="M55" s="189">
        <v>29992.828</v>
      </c>
      <c r="N55" s="190">
        <v>0.09661986636326014</v>
      </c>
    </row>
    <row r="56" spans="1:14" ht="13.5">
      <c r="A56" s="349"/>
      <c r="B56" s="349"/>
      <c r="C56" s="345" t="s">
        <v>94</v>
      </c>
      <c r="D56" s="347"/>
      <c r="E56" s="192" t="s">
        <v>6</v>
      </c>
      <c r="F56" s="189">
        <v>55</v>
      </c>
      <c r="G56" s="190">
        <v>0.7746478873239436</v>
      </c>
      <c r="H56" s="189">
        <v>22496.546</v>
      </c>
      <c r="I56" s="190">
        <v>1.0512273023870542</v>
      </c>
      <c r="J56" s="190">
        <v>0.06320381990165869</v>
      </c>
      <c r="K56" s="190">
        <v>0.024085779347907114</v>
      </c>
      <c r="L56" s="189">
        <v>71</v>
      </c>
      <c r="M56" s="189">
        <v>21400.268</v>
      </c>
      <c r="N56" s="190">
        <v>0.06893951561679854</v>
      </c>
    </row>
    <row r="57" spans="1:14" ht="13.5">
      <c r="A57" s="342" t="s">
        <v>95</v>
      </c>
      <c r="B57" s="343"/>
      <c r="C57" s="343"/>
      <c r="D57" s="344"/>
      <c r="E57" s="192"/>
      <c r="F57" s="189"/>
      <c r="G57" s="190" t="s">
        <v>1</v>
      </c>
      <c r="H57" s="189">
        <v>4213.691</v>
      </c>
      <c r="I57" s="190">
        <v>1.3322656088701124</v>
      </c>
      <c r="J57" s="190">
        <v>0.011838322517831854</v>
      </c>
      <c r="K57" s="190">
        <v>0.02308858214697559</v>
      </c>
      <c r="L57" s="189"/>
      <c r="M57" s="189">
        <v>3162.801</v>
      </c>
      <c r="N57" s="190">
        <v>0.010188749455489343</v>
      </c>
    </row>
    <row r="58" spans="1:14" ht="13.5">
      <c r="A58" s="342" t="s">
        <v>96</v>
      </c>
      <c r="B58" s="343"/>
      <c r="C58" s="343"/>
      <c r="D58" s="344"/>
      <c r="E58" s="192"/>
      <c r="F58" s="189"/>
      <c r="G58" s="190" t="s">
        <v>1</v>
      </c>
      <c r="H58" s="189">
        <v>3342.297</v>
      </c>
      <c r="I58" s="190">
        <v>1.171535068794404</v>
      </c>
      <c r="J58" s="190">
        <v>0.009390149832149973</v>
      </c>
      <c r="K58" s="190">
        <v>0.010751836992224045</v>
      </c>
      <c r="L58" s="189"/>
      <c r="M58" s="189">
        <v>2852.921</v>
      </c>
      <c r="N58" s="190">
        <v>0.009190491999118538</v>
      </c>
    </row>
    <row r="59" spans="3:11" ht="13.5">
      <c r="C59" s="16"/>
      <c r="D59" s="16"/>
      <c r="E59" s="17"/>
      <c r="F59" s="16"/>
      <c r="G59" s="16"/>
      <c r="H59" s="16"/>
      <c r="I59" s="16"/>
      <c r="J59" s="16"/>
      <c r="K59" s="16"/>
    </row>
    <row r="60" spans="3:11" ht="13.5">
      <c r="C60" s="16"/>
      <c r="D60" s="16"/>
      <c r="E60" s="17"/>
      <c r="F60" s="16"/>
      <c r="G60" s="16"/>
      <c r="H60" s="16"/>
      <c r="I60" s="16"/>
      <c r="J60" s="16"/>
      <c r="K60" s="16"/>
    </row>
    <row r="61" spans="3:11" ht="13.5">
      <c r="C61" s="16"/>
      <c r="D61" s="16"/>
      <c r="E61" s="17"/>
      <c r="F61" s="16"/>
      <c r="G61" s="16"/>
      <c r="H61" s="16"/>
      <c r="I61" s="16"/>
      <c r="J61" s="16"/>
      <c r="K61" s="16"/>
    </row>
    <row r="62" spans="3:11" ht="13.5">
      <c r="C62" s="16"/>
      <c r="D62" s="16"/>
      <c r="E62" s="17"/>
      <c r="F62" s="16"/>
      <c r="G62" s="16"/>
      <c r="H62" s="16"/>
      <c r="I62" s="16"/>
      <c r="J62" s="16"/>
      <c r="K62" s="16"/>
    </row>
    <row r="63" spans="3:11" ht="13.5">
      <c r="C63" s="16"/>
      <c r="D63" s="16"/>
      <c r="E63" s="17"/>
      <c r="F63" s="16"/>
      <c r="G63" s="16"/>
      <c r="H63" s="16"/>
      <c r="I63" s="16"/>
      <c r="J63" s="16"/>
      <c r="K63" s="16"/>
    </row>
    <row r="64" spans="3:11" ht="13.5">
      <c r="C64" s="16"/>
      <c r="D64" s="16"/>
      <c r="E64" s="17"/>
      <c r="F64" s="16"/>
      <c r="G64" s="16"/>
      <c r="H64" s="16"/>
      <c r="I64" s="16"/>
      <c r="J64" s="16"/>
      <c r="K64" s="16"/>
    </row>
    <row r="65" spans="3:11" ht="13.5">
      <c r="C65" s="16"/>
      <c r="D65" s="16"/>
      <c r="E65" s="17"/>
      <c r="F65" s="16"/>
      <c r="G65" s="16"/>
      <c r="H65" s="16"/>
      <c r="I65" s="16"/>
      <c r="J65" s="16"/>
      <c r="K65" s="16"/>
    </row>
    <row r="66" spans="3:11" ht="13.5">
      <c r="C66" s="16"/>
      <c r="D66" s="16"/>
      <c r="E66" s="17"/>
      <c r="F66" s="16"/>
      <c r="G66" s="16"/>
      <c r="H66" s="16"/>
      <c r="I66" s="16"/>
      <c r="J66" s="16"/>
      <c r="K66" s="16"/>
    </row>
    <row r="67" spans="3:11" ht="13.5">
      <c r="C67" s="16"/>
      <c r="D67" s="16"/>
      <c r="E67" s="17"/>
      <c r="F67" s="16"/>
      <c r="G67" s="16"/>
      <c r="H67" s="16"/>
      <c r="I67" s="16"/>
      <c r="J67" s="16"/>
      <c r="K67" s="16"/>
    </row>
    <row r="68" spans="3:11" ht="13.5">
      <c r="C68" s="16"/>
      <c r="D68" s="16"/>
      <c r="E68" s="17"/>
      <c r="F68" s="16"/>
      <c r="G68" s="16"/>
      <c r="H68" s="16"/>
      <c r="I68" s="16"/>
      <c r="J68" s="16"/>
      <c r="K68" s="16"/>
    </row>
    <row r="69" spans="3:11" ht="13.5">
      <c r="C69" s="16"/>
      <c r="D69" s="16"/>
      <c r="E69" s="17"/>
      <c r="F69" s="16"/>
      <c r="G69" s="16"/>
      <c r="H69" s="16"/>
      <c r="I69" s="16"/>
      <c r="J69" s="16"/>
      <c r="K69" s="16"/>
    </row>
    <row r="70" spans="3:11" ht="13.5">
      <c r="C70" s="16"/>
      <c r="D70" s="16"/>
      <c r="E70" s="17"/>
      <c r="F70" s="16"/>
      <c r="G70" s="16"/>
      <c r="H70" s="16"/>
      <c r="I70" s="16"/>
      <c r="J70" s="16"/>
      <c r="K70" s="16"/>
    </row>
    <row r="71" spans="3:11" ht="13.5">
      <c r="C71" s="16"/>
      <c r="D71" s="16"/>
      <c r="E71" s="17"/>
      <c r="F71" s="16"/>
      <c r="G71" s="16"/>
      <c r="H71" s="16"/>
      <c r="I71" s="16"/>
      <c r="J71" s="16"/>
      <c r="K71" s="16"/>
    </row>
    <row r="72" spans="3:11" ht="13.5">
      <c r="C72" s="16"/>
      <c r="D72" s="16"/>
      <c r="E72" s="17"/>
      <c r="F72" s="16"/>
      <c r="G72" s="16"/>
      <c r="H72" s="16"/>
      <c r="I72" s="16"/>
      <c r="J72" s="16"/>
      <c r="K72" s="16"/>
    </row>
    <row r="73" spans="3:11" ht="13.5">
      <c r="C73" s="16"/>
      <c r="D73" s="16"/>
      <c r="E73" s="17"/>
      <c r="F73" s="16"/>
      <c r="G73" s="16"/>
      <c r="H73" s="16"/>
      <c r="I73" s="16"/>
      <c r="J73" s="16"/>
      <c r="K73" s="16"/>
    </row>
    <row r="74" spans="3:11" ht="13.5">
      <c r="C74" s="16"/>
      <c r="D74" s="16"/>
      <c r="E74" s="17"/>
      <c r="F74" s="16"/>
      <c r="G74" s="16"/>
      <c r="H74" s="16"/>
      <c r="I74" s="16"/>
      <c r="J74" s="16"/>
      <c r="K74" s="16"/>
    </row>
    <row r="75" spans="3:11" ht="13.5">
      <c r="C75" s="16"/>
      <c r="D75" s="16"/>
      <c r="E75" s="17"/>
      <c r="F75" s="16"/>
      <c r="G75" s="16"/>
      <c r="H75" s="16"/>
      <c r="I75" s="16"/>
      <c r="J75" s="16"/>
      <c r="K75" s="16"/>
    </row>
    <row r="76" spans="3:11" ht="13.5">
      <c r="C76" s="16"/>
      <c r="D76" s="16"/>
      <c r="E76" s="17"/>
      <c r="F76" s="16"/>
      <c r="G76" s="16"/>
      <c r="H76" s="16"/>
      <c r="I76" s="16"/>
      <c r="J76" s="16"/>
      <c r="K76" s="16"/>
    </row>
    <row r="77" spans="3:11" ht="13.5">
      <c r="C77" s="16"/>
      <c r="D77" s="16"/>
      <c r="E77" s="17"/>
      <c r="F77" s="16"/>
      <c r="G77" s="16"/>
      <c r="H77" s="16"/>
      <c r="I77" s="16"/>
      <c r="J77" s="16"/>
      <c r="K77" s="16"/>
    </row>
    <row r="78" spans="3:11" ht="13.5">
      <c r="C78" s="16"/>
      <c r="D78" s="16"/>
      <c r="E78" s="17"/>
      <c r="F78" s="16"/>
      <c r="G78" s="16"/>
      <c r="H78" s="16"/>
      <c r="I78" s="16"/>
      <c r="J78" s="16"/>
      <c r="K78" s="16"/>
    </row>
    <row r="79" spans="3:11" ht="13.5">
      <c r="C79" s="16"/>
      <c r="D79" s="16"/>
      <c r="E79" s="17"/>
      <c r="F79" s="16"/>
      <c r="G79" s="16"/>
      <c r="H79" s="16"/>
      <c r="I79" s="16"/>
      <c r="J79" s="16"/>
      <c r="K79" s="16"/>
    </row>
    <row r="80" spans="3:11" ht="13.5">
      <c r="C80" s="16"/>
      <c r="D80" s="16"/>
      <c r="E80" s="17"/>
      <c r="F80" s="16"/>
      <c r="G80" s="16"/>
      <c r="H80" s="16"/>
      <c r="I80" s="16"/>
      <c r="J80" s="16"/>
      <c r="K80" s="16"/>
    </row>
    <row r="81" spans="3:11" ht="13.5">
      <c r="C81" s="16"/>
      <c r="D81" s="16"/>
      <c r="E81" s="17"/>
      <c r="F81" s="16"/>
      <c r="G81" s="16"/>
      <c r="H81" s="16"/>
      <c r="I81" s="16"/>
      <c r="J81" s="16"/>
      <c r="K81" s="16"/>
    </row>
    <row r="82" spans="3:11" ht="13.5">
      <c r="C82" s="16"/>
      <c r="D82" s="16"/>
      <c r="E82" s="17"/>
      <c r="F82" s="16"/>
      <c r="G82" s="16"/>
      <c r="H82" s="16"/>
      <c r="I82" s="16"/>
      <c r="J82" s="16"/>
      <c r="K82" s="16"/>
    </row>
    <row r="83" spans="3:11" ht="13.5">
      <c r="C83" s="16"/>
      <c r="D83" s="16"/>
      <c r="E83" s="17"/>
      <c r="F83" s="16"/>
      <c r="G83" s="16"/>
      <c r="H83" s="16"/>
      <c r="I83" s="16"/>
      <c r="J83" s="16"/>
      <c r="K83" s="16"/>
    </row>
    <row r="84" spans="3:11" ht="13.5">
      <c r="C84" s="16"/>
      <c r="D84" s="16"/>
      <c r="E84" s="17"/>
      <c r="F84" s="16"/>
      <c r="G84" s="16"/>
      <c r="H84" s="16"/>
      <c r="I84" s="16"/>
      <c r="J84" s="16"/>
      <c r="K84" s="16"/>
    </row>
    <row r="85" spans="3:11" ht="13.5">
      <c r="C85" s="16"/>
      <c r="D85" s="16"/>
      <c r="E85" s="17"/>
      <c r="F85" s="16"/>
      <c r="G85" s="16"/>
      <c r="H85" s="16"/>
      <c r="I85" s="16"/>
      <c r="J85" s="16"/>
      <c r="K85" s="16"/>
    </row>
    <row r="86" spans="3:11" ht="13.5">
      <c r="C86" s="16"/>
      <c r="D86" s="16"/>
      <c r="E86" s="17"/>
      <c r="F86" s="16"/>
      <c r="G86" s="16"/>
      <c r="H86" s="16"/>
      <c r="I86" s="16"/>
      <c r="J86" s="16"/>
      <c r="K86" s="16"/>
    </row>
    <row r="87" spans="3:11" ht="13.5">
      <c r="C87" s="16"/>
      <c r="D87" s="16"/>
      <c r="E87" s="17"/>
      <c r="F87" s="16"/>
      <c r="G87" s="16"/>
      <c r="H87" s="16"/>
      <c r="I87" s="16"/>
      <c r="J87" s="16"/>
      <c r="K87" s="16"/>
    </row>
    <row r="88" spans="3:11" ht="13.5">
      <c r="C88" s="16"/>
      <c r="D88" s="16"/>
      <c r="E88" s="17"/>
      <c r="F88" s="16"/>
      <c r="G88" s="16"/>
      <c r="H88" s="16"/>
      <c r="I88" s="16"/>
      <c r="J88" s="16"/>
      <c r="K88" s="16"/>
    </row>
    <row r="89" spans="3:11" ht="13.5">
      <c r="C89" s="16"/>
      <c r="D89" s="16"/>
      <c r="E89" s="17"/>
      <c r="F89" s="16"/>
      <c r="G89" s="16"/>
      <c r="H89" s="16"/>
      <c r="I89" s="16"/>
      <c r="J89" s="16"/>
      <c r="K89" s="16"/>
    </row>
    <row r="90" spans="3:11" ht="13.5">
      <c r="C90" s="16"/>
      <c r="D90" s="16"/>
      <c r="E90" s="17"/>
      <c r="F90" s="16"/>
      <c r="G90" s="16"/>
      <c r="H90" s="16"/>
      <c r="I90" s="16"/>
      <c r="J90" s="16"/>
      <c r="K90" s="16"/>
    </row>
    <row r="91" spans="3:11" ht="13.5">
      <c r="C91" s="16"/>
      <c r="D91" s="16"/>
      <c r="E91" s="17"/>
      <c r="F91" s="16"/>
      <c r="G91" s="16"/>
      <c r="H91" s="16"/>
      <c r="I91" s="16"/>
      <c r="J91" s="16"/>
      <c r="K91" s="16"/>
    </row>
    <row r="92" spans="3:11" ht="13.5">
      <c r="C92" s="16"/>
      <c r="D92" s="16"/>
      <c r="E92" s="17"/>
      <c r="F92" s="16"/>
      <c r="G92" s="16"/>
      <c r="H92" s="16"/>
      <c r="I92" s="16"/>
      <c r="J92" s="16"/>
      <c r="K92" s="16"/>
    </row>
    <row r="93" spans="3:11" ht="13.5">
      <c r="C93" s="16"/>
      <c r="D93" s="16"/>
      <c r="E93" s="17"/>
      <c r="F93" s="16"/>
      <c r="G93" s="16"/>
      <c r="H93" s="16"/>
      <c r="I93" s="16"/>
      <c r="J93" s="16"/>
      <c r="K93" s="16"/>
    </row>
    <row r="94" spans="3:11" ht="13.5">
      <c r="C94" s="16"/>
      <c r="D94" s="16"/>
      <c r="E94" s="17"/>
      <c r="F94" s="16"/>
      <c r="G94" s="16"/>
      <c r="H94" s="16"/>
      <c r="I94" s="16"/>
      <c r="J94" s="16"/>
      <c r="K94" s="16"/>
    </row>
    <row r="95" spans="3:11" ht="13.5">
      <c r="C95" s="16"/>
      <c r="D95" s="16"/>
      <c r="E95" s="17"/>
      <c r="F95" s="16"/>
      <c r="G95" s="16"/>
      <c r="H95" s="16"/>
      <c r="I95" s="16"/>
      <c r="J95" s="16"/>
      <c r="K95" s="16"/>
    </row>
    <row r="96" spans="3:11" ht="13.5">
      <c r="C96" s="16"/>
      <c r="D96" s="16"/>
      <c r="E96" s="17"/>
      <c r="F96" s="16"/>
      <c r="G96" s="16"/>
      <c r="H96" s="16"/>
      <c r="I96" s="16"/>
      <c r="J96" s="16"/>
      <c r="K96" s="16"/>
    </row>
    <row r="97" spans="3:11" ht="13.5">
      <c r="C97" s="16"/>
      <c r="D97" s="16"/>
      <c r="E97" s="17"/>
      <c r="F97" s="16"/>
      <c r="G97" s="16"/>
      <c r="H97" s="16"/>
      <c r="I97" s="16"/>
      <c r="J97" s="16"/>
      <c r="K97" s="16"/>
    </row>
    <row r="98" spans="3:11" ht="13.5">
      <c r="C98" s="16"/>
      <c r="D98" s="16"/>
      <c r="E98" s="17"/>
      <c r="F98" s="16"/>
      <c r="G98" s="16"/>
      <c r="H98" s="16"/>
      <c r="I98" s="16"/>
      <c r="J98" s="16"/>
      <c r="K98" s="16"/>
    </row>
    <row r="99" spans="3:11" ht="13.5">
      <c r="C99" s="16"/>
      <c r="D99" s="16"/>
      <c r="E99" s="17"/>
      <c r="F99" s="16"/>
      <c r="G99" s="16"/>
      <c r="H99" s="16"/>
      <c r="I99" s="16"/>
      <c r="J99" s="16"/>
      <c r="K99" s="16"/>
    </row>
    <row r="100" spans="3:11" ht="13.5">
      <c r="C100" s="16"/>
      <c r="D100" s="16"/>
      <c r="E100" s="17"/>
      <c r="F100" s="16"/>
      <c r="G100" s="16"/>
      <c r="H100" s="16"/>
      <c r="I100" s="16"/>
      <c r="J100" s="16"/>
      <c r="K100" s="16"/>
    </row>
    <row r="101" spans="3:11" ht="13.5">
      <c r="C101" s="16"/>
      <c r="D101" s="16"/>
      <c r="E101" s="17"/>
      <c r="F101" s="16"/>
      <c r="G101" s="16"/>
      <c r="H101" s="16"/>
      <c r="I101" s="16"/>
      <c r="J101" s="16"/>
      <c r="K101" s="16"/>
    </row>
    <row r="102" spans="3:11" ht="13.5">
      <c r="C102" s="16"/>
      <c r="D102" s="16"/>
      <c r="E102" s="17"/>
      <c r="F102" s="16"/>
      <c r="G102" s="16"/>
      <c r="H102" s="16"/>
      <c r="I102" s="16"/>
      <c r="J102" s="16"/>
      <c r="K102" s="16"/>
    </row>
    <row r="103" spans="3:11" ht="13.5">
      <c r="C103" s="16"/>
      <c r="D103" s="16"/>
      <c r="E103" s="17"/>
      <c r="F103" s="16"/>
      <c r="G103" s="16"/>
      <c r="H103" s="16"/>
      <c r="I103" s="16"/>
      <c r="J103" s="16"/>
      <c r="K103" s="16"/>
    </row>
  </sheetData>
  <mergeCells count="73">
    <mergeCell ref="I4:I5"/>
    <mergeCell ref="A57:D57"/>
    <mergeCell ref="A58:D58"/>
    <mergeCell ref="A14:A17"/>
    <mergeCell ref="A22:A23"/>
    <mergeCell ref="A25:A40"/>
    <mergeCell ref="B26:B29"/>
    <mergeCell ref="B32:B35"/>
    <mergeCell ref="B39:B40"/>
    <mergeCell ref="A42:A56"/>
    <mergeCell ref="C52:D52"/>
    <mergeCell ref="C53:D53"/>
    <mergeCell ref="B54:D54"/>
    <mergeCell ref="C55:D55"/>
    <mergeCell ref="B51:B53"/>
    <mergeCell ref="B55:B56"/>
    <mergeCell ref="C56:D56"/>
    <mergeCell ref="C48:D48"/>
    <mergeCell ref="C49:D49"/>
    <mergeCell ref="B50:D50"/>
    <mergeCell ref="C51:D51"/>
    <mergeCell ref="B43:B49"/>
    <mergeCell ref="C44:D44"/>
    <mergeCell ref="C45:D45"/>
    <mergeCell ref="C46:D46"/>
    <mergeCell ref="C47:D47"/>
    <mergeCell ref="C39:D39"/>
    <mergeCell ref="C40:D40"/>
    <mergeCell ref="A41:D41"/>
    <mergeCell ref="C43:D43"/>
    <mergeCell ref="C42:D42"/>
    <mergeCell ref="C35:D35"/>
    <mergeCell ref="B36:D36"/>
    <mergeCell ref="C37:D37"/>
    <mergeCell ref="B38:D38"/>
    <mergeCell ref="B31:D31"/>
    <mergeCell ref="C32:D32"/>
    <mergeCell ref="C33:D33"/>
    <mergeCell ref="C34:D34"/>
    <mergeCell ref="C27:D27"/>
    <mergeCell ref="C28:D28"/>
    <mergeCell ref="C29:D29"/>
    <mergeCell ref="B30:D30"/>
    <mergeCell ref="B23:D23"/>
    <mergeCell ref="A24:D24"/>
    <mergeCell ref="B25:D25"/>
    <mergeCell ref="C26:D26"/>
    <mergeCell ref="B19:D19"/>
    <mergeCell ref="A20:D20"/>
    <mergeCell ref="A21:D21"/>
    <mergeCell ref="B22:D22"/>
    <mergeCell ref="B15:D15"/>
    <mergeCell ref="B16:D16"/>
    <mergeCell ref="B17:D17"/>
    <mergeCell ref="A18:D18"/>
    <mergeCell ref="B11:D11"/>
    <mergeCell ref="A12:D12"/>
    <mergeCell ref="A13:D13"/>
    <mergeCell ref="B14:D14"/>
    <mergeCell ref="A8:A11"/>
    <mergeCell ref="C10:D10"/>
    <mergeCell ref="B8:D8"/>
    <mergeCell ref="B9:D9"/>
    <mergeCell ref="F3:K3"/>
    <mergeCell ref="L3:N3"/>
    <mergeCell ref="A6:D6"/>
    <mergeCell ref="A7:D7"/>
    <mergeCell ref="N4:N5"/>
    <mergeCell ref="F4:F5"/>
    <mergeCell ref="J4:J5"/>
    <mergeCell ref="K4:K5"/>
    <mergeCell ref="L4:L5"/>
    <mergeCell ref="G4:G5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r:id="rId1"/>
  <headerFooter alignWithMargins="0">
    <oddFooter>&amp;C－３－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N144"/>
  <sheetViews>
    <sheetView showGridLines="0" zoomScale="110" zoomScaleNormal="110" workbookViewId="0" topLeftCell="A25">
      <selection activeCell="R46" sqref="R46"/>
    </sheetView>
  </sheetViews>
  <sheetFormatPr defaultColWidth="9.00390625" defaultRowHeight="13.5"/>
  <cols>
    <col min="1" max="1" width="1.25" style="19" customWidth="1"/>
    <col min="2" max="2" width="1.625" style="19" customWidth="1"/>
    <col min="3" max="3" width="3.75390625" style="19" customWidth="1"/>
    <col min="4" max="4" width="11.625" style="19" customWidth="1"/>
    <col min="5" max="5" width="3.50390625" style="20" customWidth="1"/>
    <col min="6" max="14" width="8.25390625" style="19" customWidth="1"/>
    <col min="15" max="15" width="3.25390625" style="19" customWidth="1"/>
    <col min="16" max="16" width="12.00390625" style="19" customWidth="1"/>
    <col min="17" max="17" width="6.25390625" style="19" customWidth="1"/>
    <col min="18" max="18" width="11.875" style="19" customWidth="1"/>
    <col min="19" max="19" width="10.125" style="19" customWidth="1"/>
    <col min="20" max="20" width="7.25390625" style="19" customWidth="1"/>
    <col min="21" max="21" width="7.00390625" style="19" customWidth="1"/>
    <col min="22" max="22" width="14.00390625" style="19" customWidth="1"/>
    <col min="23" max="16384" width="9.00390625" style="19" customWidth="1"/>
  </cols>
  <sheetData>
    <row r="1" spans="1:5" s="66" customFormat="1" ht="13.5">
      <c r="A1" s="69" t="s">
        <v>253</v>
      </c>
      <c r="E1" s="67"/>
    </row>
    <row r="2" ht="9.75" customHeight="1">
      <c r="A2" s="18"/>
    </row>
    <row r="3" spans="1:14" s="21" customFormat="1" ht="12.75" customHeight="1">
      <c r="A3" s="140"/>
      <c r="B3" s="141"/>
      <c r="C3" s="141"/>
      <c r="D3" s="141"/>
      <c r="E3" s="142" t="s">
        <v>26</v>
      </c>
      <c r="F3" s="331" t="s">
        <v>355</v>
      </c>
      <c r="G3" s="332"/>
      <c r="H3" s="332"/>
      <c r="I3" s="332"/>
      <c r="J3" s="332"/>
      <c r="K3" s="333"/>
      <c r="L3" s="331" t="s">
        <v>44</v>
      </c>
      <c r="M3" s="332"/>
      <c r="N3" s="333"/>
    </row>
    <row r="4" spans="1:14" ht="12.75" customHeight="1">
      <c r="A4" s="143" t="s">
        <v>27</v>
      </c>
      <c r="B4" s="144"/>
      <c r="C4" s="144"/>
      <c r="D4" s="145"/>
      <c r="E4" s="146"/>
      <c r="F4" s="355" t="s">
        <v>28</v>
      </c>
      <c r="G4" s="340" t="s">
        <v>337</v>
      </c>
      <c r="H4" s="147" t="s">
        <v>29</v>
      </c>
      <c r="I4" s="340" t="s">
        <v>337</v>
      </c>
      <c r="J4" s="355" t="s">
        <v>30</v>
      </c>
      <c r="K4" s="355" t="s">
        <v>31</v>
      </c>
      <c r="L4" s="355" t="s">
        <v>28</v>
      </c>
      <c r="M4" s="147" t="s">
        <v>29</v>
      </c>
      <c r="N4" s="355" t="s">
        <v>30</v>
      </c>
    </row>
    <row r="5" spans="1:14" ht="12.75" customHeight="1">
      <c r="A5" s="148"/>
      <c r="B5" s="149"/>
      <c r="C5" s="149"/>
      <c r="D5" s="149"/>
      <c r="E5" s="150" t="s">
        <v>32</v>
      </c>
      <c r="F5" s="356"/>
      <c r="G5" s="341"/>
      <c r="H5" s="151" t="s">
        <v>33</v>
      </c>
      <c r="I5" s="341"/>
      <c r="J5" s="356"/>
      <c r="K5" s="356"/>
      <c r="L5" s="356"/>
      <c r="M5" s="151" t="s">
        <v>33</v>
      </c>
      <c r="N5" s="356"/>
    </row>
    <row r="6" spans="1:14" s="181" customFormat="1" ht="16.5" customHeight="1">
      <c r="A6" s="357" t="s">
        <v>97</v>
      </c>
      <c r="B6" s="358"/>
      <c r="C6" s="358"/>
      <c r="D6" s="359"/>
      <c r="E6" s="180"/>
      <c r="F6" s="192"/>
      <c r="G6" s="192"/>
      <c r="H6" s="189">
        <v>994280.71</v>
      </c>
      <c r="I6" s="190">
        <v>1.0597220556778324</v>
      </c>
      <c r="J6" s="190">
        <v>1</v>
      </c>
      <c r="K6" s="190">
        <v>1</v>
      </c>
      <c r="L6" s="192"/>
      <c r="M6" s="189">
        <v>938246.689</v>
      </c>
      <c r="N6" s="190">
        <v>1</v>
      </c>
    </row>
    <row r="7" spans="1:14" s="181" customFormat="1" ht="13.5">
      <c r="A7" s="360" t="s">
        <v>98</v>
      </c>
      <c r="B7" s="361"/>
      <c r="C7" s="361"/>
      <c r="D7" s="362"/>
      <c r="E7" s="180"/>
      <c r="F7" s="189"/>
      <c r="G7" s="190" t="s">
        <v>1</v>
      </c>
      <c r="H7" s="189">
        <v>221718.784</v>
      </c>
      <c r="I7" s="190">
        <v>1.0548151154008176</v>
      </c>
      <c r="J7" s="190">
        <v>0.22274523582438163</v>
      </c>
      <c r="K7" s="190">
        <v>0.1998112476026834</v>
      </c>
      <c r="L7" s="189"/>
      <c r="M7" s="189">
        <v>210196.821</v>
      </c>
      <c r="N7" s="190">
        <v>0.22403150841281572</v>
      </c>
    </row>
    <row r="8" spans="1:14" s="181" customFormat="1" ht="13.5">
      <c r="A8" s="374"/>
      <c r="B8" s="363" t="s">
        <v>99</v>
      </c>
      <c r="C8" s="364"/>
      <c r="D8" s="365"/>
      <c r="E8" s="180" t="s">
        <v>6</v>
      </c>
      <c r="F8" s="189">
        <v>358</v>
      </c>
      <c r="G8" s="190">
        <v>1.4435483870967742</v>
      </c>
      <c r="H8" s="189">
        <v>7254.401</v>
      </c>
      <c r="I8" s="190">
        <v>1.2359099740292663</v>
      </c>
      <c r="J8" s="190">
        <v>0.0073212508509966434</v>
      </c>
      <c r="K8" s="190">
        <v>0.026314223199871357</v>
      </c>
      <c r="L8" s="189">
        <v>248</v>
      </c>
      <c r="M8" s="189">
        <v>5869.684</v>
      </c>
      <c r="N8" s="190">
        <v>0.006256013550397938</v>
      </c>
    </row>
    <row r="9" spans="1:14" s="181" customFormat="1" ht="13.5">
      <c r="A9" s="374"/>
      <c r="B9" s="360" t="s">
        <v>100</v>
      </c>
      <c r="C9" s="364"/>
      <c r="D9" s="365"/>
      <c r="E9" s="180" t="s">
        <v>2</v>
      </c>
      <c r="F9" s="189">
        <v>26341</v>
      </c>
      <c r="G9" s="190">
        <v>1.162342246933192</v>
      </c>
      <c r="H9" s="189">
        <v>11803.204</v>
      </c>
      <c r="I9" s="190">
        <v>1.3617476771198964</v>
      </c>
      <c r="J9" s="190">
        <v>0.011911971412868821</v>
      </c>
      <c r="K9" s="190">
        <v>0.05958522056908945</v>
      </c>
      <c r="L9" s="189">
        <v>22662</v>
      </c>
      <c r="M9" s="189">
        <v>8667.688</v>
      </c>
      <c r="N9" s="190">
        <v>0.009238175952678476</v>
      </c>
    </row>
    <row r="10" spans="1:14" s="181" customFormat="1" ht="13.5">
      <c r="A10" s="374"/>
      <c r="B10" s="182"/>
      <c r="C10" s="363" t="s">
        <v>101</v>
      </c>
      <c r="D10" s="365"/>
      <c r="E10" s="180" t="s">
        <v>2</v>
      </c>
      <c r="F10" s="189">
        <v>15903</v>
      </c>
      <c r="G10" s="190">
        <v>1.5055381993751775</v>
      </c>
      <c r="H10" s="189">
        <v>7259.418</v>
      </c>
      <c r="I10" s="190">
        <v>1.6049399856870323</v>
      </c>
      <c r="J10" s="190">
        <v>0.007326314083029095</v>
      </c>
      <c r="K10" s="190">
        <v>0.05199778314845445</v>
      </c>
      <c r="L10" s="189">
        <v>10563</v>
      </c>
      <c r="M10" s="189">
        <v>4523.171</v>
      </c>
      <c r="N10" s="190">
        <v>0.004820876058535177</v>
      </c>
    </row>
    <row r="11" spans="1:14" s="181" customFormat="1" ht="13.5">
      <c r="A11" s="374"/>
      <c r="B11" s="366" t="s">
        <v>102</v>
      </c>
      <c r="C11" s="367"/>
      <c r="D11" s="368"/>
      <c r="E11" s="180" t="s">
        <v>264</v>
      </c>
      <c r="F11" s="189">
        <v>202.563</v>
      </c>
      <c r="G11" s="190">
        <v>0.9965414776696545</v>
      </c>
      <c r="H11" s="189">
        <v>96185.904</v>
      </c>
      <c r="I11" s="190">
        <v>0.9399405843132119</v>
      </c>
      <c r="J11" s="190">
        <v>0.096048598315967</v>
      </c>
      <c r="K11" s="190">
        <v>-0.13606973443883513</v>
      </c>
      <c r="L11" s="189">
        <v>203.266</v>
      </c>
      <c r="M11" s="189">
        <v>102331.898</v>
      </c>
      <c r="N11" s="190">
        <v>0.10906715600464005</v>
      </c>
    </row>
    <row r="12" spans="1:14" s="181" customFormat="1" ht="13.5">
      <c r="A12" s="374"/>
      <c r="B12" s="374"/>
      <c r="C12" s="363" t="s">
        <v>103</v>
      </c>
      <c r="D12" s="365"/>
      <c r="E12" s="180" t="s">
        <v>264</v>
      </c>
      <c r="F12" s="189">
        <v>24310.437</v>
      </c>
      <c r="G12" s="190">
        <v>0.9640288480149591</v>
      </c>
      <c r="H12" s="189">
        <v>11248.814</v>
      </c>
      <c r="I12" s="190">
        <v>0.9214367376815699</v>
      </c>
      <c r="J12" s="190">
        <v>0.011330964275626135</v>
      </c>
      <c r="K12" s="190">
        <v>-0.018630952025771242</v>
      </c>
      <c r="L12" s="189">
        <v>25217.541</v>
      </c>
      <c r="M12" s="189">
        <v>12207.907</v>
      </c>
      <c r="N12" s="190">
        <v>0.013011404296040101</v>
      </c>
    </row>
    <row r="13" spans="1:14" s="181" customFormat="1" ht="13.5">
      <c r="A13" s="374"/>
      <c r="B13" s="375"/>
      <c r="C13" s="363" t="s">
        <v>104</v>
      </c>
      <c r="D13" s="365"/>
      <c r="E13" s="180" t="s">
        <v>264</v>
      </c>
      <c r="F13" s="189">
        <v>63323.949</v>
      </c>
      <c r="G13" s="190">
        <v>1.0860925601879352</v>
      </c>
      <c r="H13" s="189">
        <v>35403.988</v>
      </c>
      <c r="I13" s="190">
        <v>1.0197639679396977</v>
      </c>
      <c r="J13" s="190">
        <v>0.03512428448833593</v>
      </c>
      <c r="K13" s="190">
        <v>0.0016293638421281532</v>
      </c>
      <c r="L13" s="189">
        <v>58304.376</v>
      </c>
      <c r="M13" s="189">
        <v>34717.826</v>
      </c>
      <c r="N13" s="190">
        <v>0.03700287611673096</v>
      </c>
    </row>
    <row r="14" spans="1:14" s="181" customFormat="1" ht="13.5">
      <c r="A14" s="374"/>
      <c r="B14" s="369" t="s">
        <v>105</v>
      </c>
      <c r="C14" s="370"/>
      <c r="D14" s="371"/>
      <c r="E14" s="180" t="s">
        <v>2</v>
      </c>
      <c r="F14" s="189">
        <v>169953</v>
      </c>
      <c r="G14" s="190">
        <v>1.011155534930211</v>
      </c>
      <c r="H14" s="189">
        <v>4333.008</v>
      </c>
      <c r="I14" s="190">
        <v>1.083062734787096</v>
      </c>
      <c r="J14" s="190">
        <v>0.004372936994711936</v>
      </c>
      <c r="K14" s="190">
        <v>0.006314974971294532</v>
      </c>
      <c r="L14" s="189">
        <v>168078</v>
      </c>
      <c r="M14" s="189">
        <v>4000.699</v>
      </c>
      <c r="N14" s="190">
        <v>0.004264016113143992</v>
      </c>
    </row>
    <row r="15" spans="1:14" s="181" customFormat="1" ht="13.5">
      <c r="A15" s="374"/>
      <c r="B15" s="369" t="s">
        <v>106</v>
      </c>
      <c r="C15" s="370"/>
      <c r="D15" s="371"/>
      <c r="E15" s="180" t="s">
        <v>2</v>
      </c>
      <c r="F15" s="189">
        <v>95232</v>
      </c>
      <c r="G15" s="190">
        <v>0.6604756323385603</v>
      </c>
      <c r="H15" s="189">
        <v>1730.008</v>
      </c>
      <c r="I15" s="190">
        <v>0.64274597644737</v>
      </c>
      <c r="J15" s="190">
        <v>0.001745950153876385</v>
      </c>
      <c r="K15" s="190">
        <v>-0.01827323349013228</v>
      </c>
      <c r="L15" s="189">
        <v>144187</v>
      </c>
      <c r="M15" s="189">
        <v>2691.589</v>
      </c>
      <c r="N15" s="190">
        <v>0.0028687434035805054</v>
      </c>
    </row>
    <row r="16" spans="1:14" s="181" customFormat="1" ht="13.5">
      <c r="A16" s="374"/>
      <c r="B16" s="369" t="s">
        <v>107</v>
      </c>
      <c r="C16" s="370"/>
      <c r="D16" s="371"/>
      <c r="E16" s="180" t="s">
        <v>264</v>
      </c>
      <c r="F16" s="189">
        <v>2605.662</v>
      </c>
      <c r="G16" s="190">
        <v>0.9959537475040593</v>
      </c>
      <c r="H16" s="189">
        <v>49972.424</v>
      </c>
      <c r="I16" s="190">
        <v>1.1964420396841315</v>
      </c>
      <c r="J16" s="190">
        <v>0.05043292364681317</v>
      </c>
      <c r="K16" s="190">
        <v>0.15592031967844555</v>
      </c>
      <c r="L16" s="189">
        <v>2616.248</v>
      </c>
      <c r="M16" s="189">
        <v>41767.526</v>
      </c>
      <c r="N16" s="190">
        <v>0.04451657169663617</v>
      </c>
    </row>
    <row r="17" spans="1:14" s="181" customFormat="1" ht="13.5">
      <c r="A17" s="374"/>
      <c r="B17" s="369" t="s">
        <v>108</v>
      </c>
      <c r="C17" s="370"/>
      <c r="D17" s="371"/>
      <c r="E17" s="180" t="s">
        <v>2</v>
      </c>
      <c r="F17" s="189">
        <v>269598</v>
      </c>
      <c r="G17" s="190">
        <v>0.9274543665673614</v>
      </c>
      <c r="H17" s="189">
        <v>5153.94</v>
      </c>
      <c r="I17" s="190">
        <v>1.056154940594179</v>
      </c>
      <c r="J17" s="190">
        <v>0.005201433944854391</v>
      </c>
      <c r="K17" s="190">
        <v>0.005207499364623925</v>
      </c>
      <c r="L17" s="189">
        <v>290686</v>
      </c>
      <c r="M17" s="189">
        <v>4879.909</v>
      </c>
      <c r="N17" s="190">
        <v>0.005201093760534443</v>
      </c>
    </row>
    <row r="18" spans="1:14" s="181" customFormat="1" ht="13.5">
      <c r="A18" s="374"/>
      <c r="B18" s="363" t="s">
        <v>109</v>
      </c>
      <c r="C18" s="364"/>
      <c r="D18" s="365"/>
      <c r="E18" s="180" t="s">
        <v>264</v>
      </c>
      <c r="F18" s="189">
        <v>35506.051</v>
      </c>
      <c r="G18" s="190">
        <v>1.0316891350121624</v>
      </c>
      <c r="H18" s="189">
        <v>3897.137</v>
      </c>
      <c r="I18" s="190">
        <v>0.9798909409916188</v>
      </c>
      <c r="J18" s="190">
        <v>0.003936699741581498</v>
      </c>
      <c r="K18" s="190">
        <v>-0.0014510746739723546</v>
      </c>
      <c r="L18" s="189">
        <v>34415.455</v>
      </c>
      <c r="M18" s="189">
        <v>3977.113</v>
      </c>
      <c r="N18" s="190">
        <v>0.004238877735064408</v>
      </c>
    </row>
    <row r="19" spans="1:14" s="181" customFormat="1" ht="13.5">
      <c r="A19" s="374"/>
      <c r="B19" s="363" t="s">
        <v>110</v>
      </c>
      <c r="C19" s="364"/>
      <c r="D19" s="365"/>
      <c r="E19" s="180" t="s">
        <v>2</v>
      </c>
      <c r="F19" s="189">
        <v>930564</v>
      </c>
      <c r="G19" s="190">
        <v>1.0098043577575964</v>
      </c>
      <c r="H19" s="189">
        <v>29287.136</v>
      </c>
      <c r="I19" s="190">
        <v>1.1279819727079468</v>
      </c>
      <c r="J19" s="190">
        <v>0.029557019161644695</v>
      </c>
      <c r="K19" s="190">
        <v>0.06314705124120389</v>
      </c>
      <c r="L19" s="189">
        <v>921529</v>
      </c>
      <c r="M19" s="189">
        <v>25964.188</v>
      </c>
      <c r="N19" s="190">
        <v>0.027673093126151176</v>
      </c>
    </row>
    <row r="20" spans="1:14" s="181" customFormat="1" ht="13.5">
      <c r="A20" s="375"/>
      <c r="B20" s="363" t="s">
        <v>111</v>
      </c>
      <c r="C20" s="364"/>
      <c r="D20" s="365"/>
      <c r="E20" s="180" t="s">
        <v>2</v>
      </c>
      <c r="F20" s="189">
        <v>374946</v>
      </c>
      <c r="G20" s="190">
        <v>1.0851141415076866</v>
      </c>
      <c r="H20" s="189">
        <v>13925.9</v>
      </c>
      <c r="I20" s="190">
        <v>1.3603352274553295</v>
      </c>
      <c r="J20" s="190">
        <v>0.014054228216208914</v>
      </c>
      <c r="K20" s="190">
        <v>0.07009928361656328</v>
      </c>
      <c r="L20" s="189">
        <v>345536</v>
      </c>
      <c r="M20" s="189">
        <v>10237.109</v>
      </c>
      <c r="N20" s="190">
        <v>0.010910892753494172</v>
      </c>
    </row>
    <row r="21" spans="1:14" s="181" customFormat="1" ht="13.5">
      <c r="A21" s="363" t="s">
        <v>112</v>
      </c>
      <c r="B21" s="364"/>
      <c r="C21" s="364"/>
      <c r="D21" s="365"/>
      <c r="E21" s="180"/>
      <c r="F21" s="189"/>
      <c r="G21" s="190" t="s">
        <v>1</v>
      </c>
      <c r="H21" s="189">
        <v>2991.174</v>
      </c>
      <c r="I21" s="190">
        <v>1.2461672483303121</v>
      </c>
      <c r="J21" s="190">
        <v>0.00301873789344965</v>
      </c>
      <c r="K21" s="190">
        <v>0.011228587959289868</v>
      </c>
      <c r="L21" s="189"/>
      <c r="M21" s="189">
        <v>2400.299</v>
      </c>
      <c r="N21" s="190">
        <v>0.002558281343426089</v>
      </c>
    </row>
    <row r="22" spans="1:14" s="181" customFormat="1" ht="13.5">
      <c r="A22" s="360" t="s">
        <v>113</v>
      </c>
      <c r="B22" s="361"/>
      <c r="C22" s="361"/>
      <c r="D22" s="362"/>
      <c r="E22" s="180"/>
      <c r="F22" s="189"/>
      <c r="G22" s="190" t="s">
        <v>1</v>
      </c>
      <c r="H22" s="189">
        <v>164603.825</v>
      </c>
      <c r="I22" s="190">
        <v>1.114642419238449</v>
      </c>
      <c r="J22" s="190">
        <v>0.16523500374848213</v>
      </c>
      <c r="K22" s="190">
        <v>0.3050441011996835</v>
      </c>
      <c r="L22" s="189"/>
      <c r="M22" s="189">
        <v>147674.108</v>
      </c>
      <c r="N22" s="190">
        <v>0.1573936894543094</v>
      </c>
    </row>
    <row r="23" spans="1:14" s="181" customFormat="1" ht="13.5">
      <c r="A23" s="376"/>
      <c r="B23" s="366" t="s">
        <v>114</v>
      </c>
      <c r="C23" s="367"/>
      <c r="D23" s="368"/>
      <c r="E23" s="180"/>
      <c r="F23" s="189"/>
      <c r="G23" s="190" t="s">
        <v>1</v>
      </c>
      <c r="H23" s="189">
        <v>64183.51</v>
      </c>
      <c r="I23" s="190">
        <v>1.0296686865229452</v>
      </c>
      <c r="J23" s="190">
        <v>0.06477496587346793</v>
      </c>
      <c r="K23" s="190">
        <v>0.03514421184082559</v>
      </c>
      <c r="L23" s="189"/>
      <c r="M23" s="189">
        <v>62334.138</v>
      </c>
      <c r="N23" s="190">
        <v>0.06643683237127843</v>
      </c>
    </row>
    <row r="24" spans="1:14" s="181" customFormat="1" ht="13.5">
      <c r="A24" s="376"/>
      <c r="B24" s="193"/>
      <c r="C24" s="369" t="s">
        <v>115</v>
      </c>
      <c r="D24" s="371"/>
      <c r="E24" s="180"/>
      <c r="F24" s="189"/>
      <c r="G24" s="190" t="s">
        <v>1</v>
      </c>
      <c r="H24" s="189">
        <v>33440.502</v>
      </c>
      <c r="I24" s="190">
        <v>1.020384031510353</v>
      </c>
      <c r="J24" s="190">
        <v>0.03374865874181134</v>
      </c>
      <c r="K24" s="190">
        <v>0.012694884294282558</v>
      </c>
      <c r="L24" s="189"/>
      <c r="M24" s="189">
        <v>32772.467</v>
      </c>
      <c r="N24" s="190">
        <v>0.03492947791260471</v>
      </c>
    </row>
    <row r="25" spans="1:14" s="181" customFormat="1" ht="13.5">
      <c r="A25" s="376"/>
      <c r="B25" s="369" t="s">
        <v>116</v>
      </c>
      <c r="C25" s="370"/>
      <c r="D25" s="371"/>
      <c r="E25" s="180" t="s">
        <v>2</v>
      </c>
      <c r="F25" s="189">
        <v>282579</v>
      </c>
      <c r="G25" s="190">
        <v>1.0390843905129619</v>
      </c>
      <c r="H25" s="189">
        <v>10352.655</v>
      </c>
      <c r="I25" s="190">
        <v>1.0414451229259054</v>
      </c>
      <c r="J25" s="190">
        <v>0.010448055494702409</v>
      </c>
      <c r="K25" s="190">
        <v>0.007829216688002964</v>
      </c>
      <c r="L25" s="189">
        <v>271950</v>
      </c>
      <c r="M25" s="189">
        <v>9940.663</v>
      </c>
      <c r="N25" s="190">
        <v>0.010594935336883453</v>
      </c>
    </row>
    <row r="26" spans="1:14" s="181" customFormat="1" ht="13.5">
      <c r="A26" s="376"/>
      <c r="B26" s="369" t="s">
        <v>117</v>
      </c>
      <c r="C26" s="370"/>
      <c r="D26" s="371"/>
      <c r="E26" s="180" t="s">
        <v>264</v>
      </c>
      <c r="F26" s="189">
        <v>1052.665</v>
      </c>
      <c r="G26" s="190">
        <v>0.9505124739157955</v>
      </c>
      <c r="H26" s="189">
        <v>9280.948</v>
      </c>
      <c r="I26" s="190">
        <v>0.9638020266229345</v>
      </c>
      <c r="J26" s="190">
        <v>0.00937388229115038</v>
      </c>
      <c r="K26" s="190">
        <v>-0.0064844465979853666</v>
      </c>
      <c r="L26" s="189">
        <v>1107.471</v>
      </c>
      <c r="M26" s="189">
        <v>9629.517</v>
      </c>
      <c r="N26" s="190">
        <v>0.01026331039895628</v>
      </c>
    </row>
    <row r="27" spans="1:14" s="181" customFormat="1" ht="13.5">
      <c r="A27" s="376"/>
      <c r="B27" s="369" t="s">
        <v>118</v>
      </c>
      <c r="C27" s="370"/>
      <c r="D27" s="371"/>
      <c r="E27" s="180" t="s">
        <v>264</v>
      </c>
      <c r="F27" s="189">
        <v>2626.132</v>
      </c>
      <c r="G27" s="190">
        <v>0.8396217607767358</v>
      </c>
      <c r="H27" s="189">
        <v>8760.266</v>
      </c>
      <c r="I27" s="190">
        <v>0.9000913523883188</v>
      </c>
      <c r="J27" s="190">
        <v>0.008699122101063632</v>
      </c>
      <c r="K27" s="190">
        <v>-0.021149747356533376</v>
      </c>
      <c r="L27" s="189">
        <v>3127.756</v>
      </c>
      <c r="M27" s="189">
        <v>9732.641</v>
      </c>
      <c r="N27" s="190">
        <v>0.010373221791353426</v>
      </c>
    </row>
    <row r="28" spans="1:14" s="181" customFormat="1" ht="13.5">
      <c r="A28" s="376"/>
      <c r="B28" s="366" t="s">
        <v>119</v>
      </c>
      <c r="C28" s="367"/>
      <c r="D28" s="368"/>
      <c r="E28" s="180" t="s">
        <v>264</v>
      </c>
      <c r="F28" s="189">
        <v>3296.365</v>
      </c>
      <c r="G28" s="190">
        <v>1.0970860215232696</v>
      </c>
      <c r="H28" s="189">
        <v>63968.418</v>
      </c>
      <c r="I28" s="190">
        <v>1.2719757387643607</v>
      </c>
      <c r="J28" s="190">
        <v>0.06380973844650253</v>
      </c>
      <c r="K28" s="190">
        <v>0.24583647664117345</v>
      </c>
      <c r="L28" s="189">
        <v>3004.655</v>
      </c>
      <c r="M28" s="189">
        <v>50290.596</v>
      </c>
      <c r="N28" s="190">
        <v>0.053600611214094034</v>
      </c>
    </row>
    <row r="29" spans="1:14" s="181" customFormat="1" ht="13.5">
      <c r="A29" s="376"/>
      <c r="B29" s="376"/>
      <c r="C29" s="369" t="s">
        <v>120</v>
      </c>
      <c r="D29" s="371"/>
      <c r="E29" s="180" t="s">
        <v>2</v>
      </c>
      <c r="F29" s="189">
        <v>161993</v>
      </c>
      <c r="G29" s="190">
        <v>0.8513490787164044</v>
      </c>
      <c r="H29" s="189">
        <v>15421.745</v>
      </c>
      <c r="I29" s="190">
        <v>0.9963682545441882</v>
      </c>
      <c r="J29" s="190">
        <v>0.015355289116114874</v>
      </c>
      <c r="K29" s="190">
        <v>-0.004995517306344461</v>
      </c>
      <c r="L29" s="189">
        <v>190278</v>
      </c>
      <c r="M29" s="189">
        <v>15477.957</v>
      </c>
      <c r="N29" s="190">
        <v>0.016496681716507502</v>
      </c>
    </row>
    <row r="30" spans="1:14" s="181" customFormat="1" ht="13.5">
      <c r="A30" s="376"/>
      <c r="B30" s="376"/>
      <c r="C30" s="369" t="s">
        <v>121</v>
      </c>
      <c r="D30" s="371"/>
      <c r="E30" s="180" t="s">
        <v>264</v>
      </c>
      <c r="F30" s="189">
        <v>2510.144</v>
      </c>
      <c r="G30" s="190">
        <v>1.1328668235740122</v>
      </c>
      <c r="H30" s="189">
        <v>16932.703</v>
      </c>
      <c r="I30" s="190">
        <v>1.6774073937587026</v>
      </c>
      <c r="J30" s="190">
        <v>0.01646506540909103</v>
      </c>
      <c r="K30" s="190">
        <v>0.11820362812186101</v>
      </c>
      <c r="L30" s="189">
        <v>2215.745</v>
      </c>
      <c r="M30" s="189">
        <v>10094.568</v>
      </c>
      <c r="N30" s="190">
        <v>0.010758970021795622</v>
      </c>
    </row>
    <row r="31" spans="1:14" s="181" customFormat="1" ht="13.5">
      <c r="A31" s="377"/>
      <c r="B31" s="377"/>
      <c r="C31" s="369" t="s">
        <v>122</v>
      </c>
      <c r="D31" s="371"/>
      <c r="E31" s="180" t="s">
        <v>2</v>
      </c>
      <c r="F31" s="189">
        <v>502556</v>
      </c>
      <c r="G31" s="190">
        <v>1.0810306182591</v>
      </c>
      <c r="H31" s="189">
        <v>17588.97</v>
      </c>
      <c r="I31" s="190">
        <v>1.3931086112539195</v>
      </c>
      <c r="J31" s="190">
        <v>0.01779092978790103</v>
      </c>
      <c r="K31" s="190">
        <v>0.09506949685930195</v>
      </c>
      <c r="L31" s="189">
        <v>464886</v>
      </c>
      <c r="M31" s="189">
        <v>12625.699</v>
      </c>
      <c r="N31" s="190">
        <v>0.013456694436573706</v>
      </c>
    </row>
    <row r="32" spans="1:14" s="181" customFormat="1" ht="13.5">
      <c r="A32" s="366" t="s">
        <v>123</v>
      </c>
      <c r="B32" s="367"/>
      <c r="C32" s="367"/>
      <c r="D32" s="368"/>
      <c r="E32" s="180"/>
      <c r="F32" s="189"/>
      <c r="G32" s="190" t="s">
        <v>1</v>
      </c>
      <c r="H32" s="189">
        <v>366731.414</v>
      </c>
      <c r="I32" s="190">
        <v>1.0588049110954771</v>
      </c>
      <c r="J32" s="190">
        <v>0.3697643323444267</v>
      </c>
      <c r="K32" s="190">
        <v>0.3805320618539892</v>
      </c>
      <c r="L32" s="189"/>
      <c r="M32" s="189">
        <v>346363.537</v>
      </c>
      <c r="N32" s="190">
        <v>0.36916041491088064</v>
      </c>
    </row>
    <row r="33" spans="1:14" s="181" customFormat="1" ht="13.5">
      <c r="A33" s="376"/>
      <c r="B33" s="369" t="s">
        <v>124</v>
      </c>
      <c r="C33" s="370"/>
      <c r="D33" s="371"/>
      <c r="E33" s="180" t="s">
        <v>264</v>
      </c>
      <c r="F33" s="189">
        <v>13764.025</v>
      </c>
      <c r="G33" s="190">
        <v>1.1201479367350318</v>
      </c>
      <c r="H33" s="189">
        <v>81367.588</v>
      </c>
      <c r="I33" s="190">
        <v>1.5941907745126538</v>
      </c>
      <c r="J33" s="190">
        <v>0.08182679901945107</v>
      </c>
      <c r="K33" s="190">
        <v>0.5708519481958797</v>
      </c>
      <c r="L33" s="189">
        <v>12287.685</v>
      </c>
      <c r="M33" s="189">
        <v>51040.057</v>
      </c>
      <c r="N33" s="190">
        <v>0.05439940007078458</v>
      </c>
    </row>
    <row r="34" spans="1:14" s="181" customFormat="1" ht="13.5">
      <c r="A34" s="376"/>
      <c r="B34" s="369" t="s">
        <v>125</v>
      </c>
      <c r="C34" s="370"/>
      <c r="D34" s="371"/>
      <c r="E34" s="180" t="s">
        <v>265</v>
      </c>
      <c r="F34" s="189">
        <v>9110.328</v>
      </c>
      <c r="G34" s="190">
        <v>0.8569470174661337</v>
      </c>
      <c r="H34" s="189">
        <v>232987.673</v>
      </c>
      <c r="I34" s="190">
        <v>1.0139524585370074</v>
      </c>
      <c r="J34" s="190">
        <v>0.23507029511498514</v>
      </c>
      <c r="K34" s="190">
        <v>0.0597128088738217</v>
      </c>
      <c r="L34" s="189">
        <v>10631.145</v>
      </c>
      <c r="M34" s="189">
        <v>229781.654</v>
      </c>
      <c r="N34" s="190">
        <v>0.2449053715765364</v>
      </c>
    </row>
    <row r="35" spans="1:14" s="181" customFormat="1" ht="13.5">
      <c r="A35" s="376"/>
      <c r="B35" s="369" t="s">
        <v>126</v>
      </c>
      <c r="C35" s="370"/>
      <c r="D35" s="371"/>
      <c r="E35" s="180"/>
      <c r="F35" s="189"/>
      <c r="G35" s="190" t="s">
        <v>1</v>
      </c>
      <c r="H35" s="189">
        <v>29521.221</v>
      </c>
      <c r="I35" s="190">
        <v>0.6635925454934904</v>
      </c>
      <c r="J35" s="190">
        <v>0.02979532108049953</v>
      </c>
      <c r="K35" s="190">
        <v>-0.2843601442717013</v>
      </c>
      <c r="L35" s="189"/>
      <c r="M35" s="189">
        <v>44486.969</v>
      </c>
      <c r="N35" s="190">
        <v>0.04741500238856691</v>
      </c>
    </row>
    <row r="36" spans="1:14" s="181" customFormat="1" ht="13.5">
      <c r="A36" s="377"/>
      <c r="B36" s="369" t="s">
        <v>127</v>
      </c>
      <c r="C36" s="370"/>
      <c r="D36" s="371"/>
      <c r="E36" s="180" t="s">
        <v>2</v>
      </c>
      <c r="F36" s="189">
        <v>445596</v>
      </c>
      <c r="G36" s="190">
        <v>0.9562063844945536</v>
      </c>
      <c r="H36" s="189">
        <v>18171.607</v>
      </c>
      <c r="I36" s="190">
        <v>0.992044420006145</v>
      </c>
      <c r="J36" s="190">
        <v>0.018339059725637798</v>
      </c>
      <c r="K36" s="190">
        <v>-0.0027692591163402005</v>
      </c>
      <c r="L36" s="189">
        <v>466004</v>
      </c>
      <c r="M36" s="189">
        <v>18317.332</v>
      </c>
      <c r="N36" s="190">
        <v>0.01952293806602498</v>
      </c>
    </row>
    <row r="37" spans="1:14" s="181" customFormat="1" ht="13.5">
      <c r="A37" s="369" t="s">
        <v>128</v>
      </c>
      <c r="B37" s="370"/>
      <c r="C37" s="370"/>
      <c r="D37" s="371"/>
      <c r="E37" s="180" t="s">
        <v>2</v>
      </c>
      <c r="F37" s="189">
        <v>6677</v>
      </c>
      <c r="G37" s="190">
        <v>0.5842155919153031</v>
      </c>
      <c r="H37" s="189">
        <v>526.208</v>
      </c>
      <c r="I37" s="190">
        <v>0.5801145659239137</v>
      </c>
      <c r="J37" s="190">
        <v>0.0005310570463090257</v>
      </c>
      <c r="K37" s="190">
        <v>-0.007237757290253968</v>
      </c>
      <c r="L37" s="189">
        <v>11429</v>
      </c>
      <c r="M37" s="189">
        <v>907.076</v>
      </c>
      <c r="N37" s="190">
        <v>0.0009667777255540094</v>
      </c>
    </row>
    <row r="38" spans="1:14" s="181" customFormat="1" ht="13.5">
      <c r="A38" s="366" t="s">
        <v>129</v>
      </c>
      <c r="B38" s="367"/>
      <c r="C38" s="367"/>
      <c r="D38" s="368"/>
      <c r="E38" s="180"/>
      <c r="F38" s="189"/>
      <c r="G38" s="190" t="s">
        <v>1</v>
      </c>
      <c r="H38" s="189">
        <v>50189.187</v>
      </c>
      <c r="I38" s="190">
        <v>0.9771259462739067</v>
      </c>
      <c r="J38" s="190">
        <v>0.049677474693031264</v>
      </c>
      <c r="K38" s="190">
        <v>-0.04067127107026596</v>
      </c>
      <c r="L38" s="189"/>
      <c r="M38" s="189">
        <v>51364.092</v>
      </c>
      <c r="N38" s="190">
        <v>0.05474476233403473</v>
      </c>
    </row>
    <row r="39" spans="1:14" s="181" customFormat="1" ht="13.5">
      <c r="A39" s="376"/>
      <c r="B39" s="369" t="s">
        <v>130</v>
      </c>
      <c r="C39" s="370"/>
      <c r="D39" s="371"/>
      <c r="E39" s="180"/>
      <c r="F39" s="189"/>
      <c r="G39" s="190" t="s">
        <v>1</v>
      </c>
      <c r="H39" s="189">
        <v>13912.586</v>
      </c>
      <c r="I39" s="190">
        <v>0.7807732034119789</v>
      </c>
      <c r="J39" s="190">
        <v>0.013064811922320308</v>
      </c>
      <c r="K39" s="190">
        <v>-0.09261206325567423</v>
      </c>
      <c r="L39" s="189"/>
      <c r="M39" s="189">
        <v>17818.985</v>
      </c>
      <c r="N39" s="190">
        <v>0.018991790974494983</v>
      </c>
    </row>
    <row r="40" spans="1:14" s="181" customFormat="1" ht="13.5">
      <c r="A40" s="377"/>
      <c r="B40" s="369" t="s">
        <v>131</v>
      </c>
      <c r="C40" s="370"/>
      <c r="D40" s="371"/>
      <c r="E40" s="180" t="s">
        <v>2</v>
      </c>
      <c r="F40" s="189">
        <v>862599</v>
      </c>
      <c r="G40" s="190">
        <v>0.9688280940256281</v>
      </c>
      <c r="H40" s="189">
        <v>26795.846</v>
      </c>
      <c r="I40" s="190">
        <v>1.0605652493801163</v>
      </c>
      <c r="J40" s="190">
        <v>0.027044541900105558</v>
      </c>
      <c r="K40" s="190">
        <v>0.02911257640238151</v>
      </c>
      <c r="L40" s="189">
        <v>890353</v>
      </c>
      <c r="M40" s="189">
        <v>25265.627</v>
      </c>
      <c r="N40" s="190">
        <v>0.026928554394291072</v>
      </c>
    </row>
    <row r="41" spans="1:14" s="181" customFormat="1" ht="13.5">
      <c r="A41" s="366" t="s">
        <v>132</v>
      </c>
      <c r="B41" s="367"/>
      <c r="C41" s="367"/>
      <c r="D41" s="368"/>
      <c r="E41" s="180"/>
      <c r="F41" s="189"/>
      <c r="G41" s="190" t="s">
        <v>1</v>
      </c>
      <c r="H41" s="189">
        <v>104741.084</v>
      </c>
      <c r="I41" s="190">
        <v>1.1020862073970725</v>
      </c>
      <c r="J41" s="190">
        <v>0.10548936532701349</v>
      </c>
      <c r="K41" s="190">
        <v>0.18028884973613318</v>
      </c>
      <c r="L41" s="189"/>
      <c r="M41" s="189">
        <v>95038.921</v>
      </c>
      <c r="N41" s="190">
        <v>0.10129417147348974</v>
      </c>
    </row>
    <row r="42" spans="1:14" s="181" customFormat="1" ht="13.5">
      <c r="A42" s="376"/>
      <c r="B42" s="369" t="s">
        <v>133</v>
      </c>
      <c r="C42" s="370"/>
      <c r="D42" s="371"/>
      <c r="E42" s="180"/>
      <c r="F42" s="189"/>
      <c r="G42" s="190" t="s">
        <v>1</v>
      </c>
      <c r="H42" s="189">
        <v>13481.958</v>
      </c>
      <c r="I42" s="190">
        <v>1.1309087587319187</v>
      </c>
      <c r="J42" s="190">
        <v>0.013606195257279134</v>
      </c>
      <c r="K42" s="190">
        <v>0.029656755534689064</v>
      </c>
      <c r="L42" s="189"/>
      <c r="M42" s="189">
        <v>11921.349</v>
      </c>
      <c r="N42" s="190">
        <v>0.012705985685604696</v>
      </c>
    </row>
    <row r="43" spans="1:14" s="181" customFormat="1" ht="13.5">
      <c r="A43" s="376"/>
      <c r="B43" s="369" t="s">
        <v>134</v>
      </c>
      <c r="C43" s="372"/>
      <c r="D43" s="373"/>
      <c r="E43" s="180" t="s">
        <v>264</v>
      </c>
      <c r="F43" s="189">
        <v>2825.326</v>
      </c>
      <c r="G43" s="190">
        <v>0.9924090346923728</v>
      </c>
      <c r="H43" s="189">
        <v>43524.634</v>
      </c>
      <c r="I43" s="190">
        <v>1.0248445360751723</v>
      </c>
      <c r="J43" s="190">
        <v>0.043801388544103176</v>
      </c>
      <c r="K43" s="190">
        <v>0.01770999402573559</v>
      </c>
      <c r="L43" s="189">
        <v>2846.937</v>
      </c>
      <c r="M43" s="189">
        <v>42469.499</v>
      </c>
      <c r="N43" s="190">
        <v>0.04526474699875013</v>
      </c>
    </row>
    <row r="44" spans="1:14" s="181" customFormat="1" ht="13.5">
      <c r="A44" s="376"/>
      <c r="B44" s="369" t="s">
        <v>135</v>
      </c>
      <c r="C44" s="372"/>
      <c r="D44" s="373"/>
      <c r="E44" s="180" t="s">
        <v>264</v>
      </c>
      <c r="F44" s="189">
        <v>24818.867</v>
      </c>
      <c r="G44" s="190">
        <v>0.9360956203849595</v>
      </c>
      <c r="H44" s="189">
        <v>3766.523</v>
      </c>
      <c r="I44" s="190">
        <v>0.8900518029907827</v>
      </c>
      <c r="J44" s="190">
        <v>0.003801231792817688</v>
      </c>
      <c r="K44" s="190">
        <v>-0.00884184671395884</v>
      </c>
      <c r="L44" s="189">
        <v>26513.175</v>
      </c>
      <c r="M44" s="189">
        <v>4231.802</v>
      </c>
      <c r="N44" s="190">
        <v>0.0045103297987764066</v>
      </c>
    </row>
    <row r="45" spans="1:14" s="181" customFormat="1" ht="13.5">
      <c r="A45" s="376"/>
      <c r="B45" s="369" t="s">
        <v>136</v>
      </c>
      <c r="C45" s="370"/>
      <c r="D45" s="371"/>
      <c r="E45" s="180"/>
      <c r="F45" s="189"/>
      <c r="G45" s="190" t="s">
        <v>1</v>
      </c>
      <c r="H45" s="189">
        <v>6120.769</v>
      </c>
      <c r="I45" s="190">
        <v>1.0467677069637562</v>
      </c>
      <c r="J45" s="190">
        <v>0.006176897840327878</v>
      </c>
      <c r="K45" s="190">
        <v>0.005191574580685046</v>
      </c>
      <c r="L45" s="189"/>
      <c r="M45" s="189">
        <v>5847.304</v>
      </c>
      <c r="N45" s="190">
        <v>0.006232160548556969</v>
      </c>
    </row>
    <row r="46" spans="1:14" s="181" customFormat="1" ht="13.5">
      <c r="A46" s="376"/>
      <c r="B46" s="369" t="s">
        <v>137</v>
      </c>
      <c r="C46" s="370"/>
      <c r="D46" s="371"/>
      <c r="E46" s="180"/>
      <c r="F46" s="189"/>
      <c r="G46" s="190" t="s">
        <v>1</v>
      </c>
      <c r="H46" s="189">
        <v>6111.916</v>
      </c>
      <c r="I46" s="190">
        <v>0.9093385081436162</v>
      </c>
      <c r="J46" s="190">
        <v>0.006168237765767291</v>
      </c>
      <c r="K46" s="190">
        <v>-0.011579883372051335</v>
      </c>
      <c r="L46" s="189"/>
      <c r="M46" s="189">
        <v>6721.277</v>
      </c>
      <c r="N46" s="190">
        <v>0.007163656508251211</v>
      </c>
    </row>
    <row r="47" spans="1:14" s="181" customFormat="1" ht="13.5">
      <c r="A47" s="376"/>
      <c r="B47" s="369" t="s">
        <v>138</v>
      </c>
      <c r="C47" s="370"/>
      <c r="D47" s="371"/>
      <c r="E47" s="180" t="s">
        <v>2</v>
      </c>
      <c r="F47" s="189">
        <v>72988</v>
      </c>
      <c r="G47" s="190">
        <v>1.6384124988776152</v>
      </c>
      <c r="H47" s="189">
        <v>7671.754</v>
      </c>
      <c r="I47" s="190">
        <v>2.025653110567716</v>
      </c>
      <c r="J47" s="190">
        <v>0.007686441381260719</v>
      </c>
      <c r="K47" s="190">
        <v>0.07276292226854514</v>
      </c>
      <c r="L47" s="189">
        <v>44548</v>
      </c>
      <c r="M47" s="189">
        <v>3787.299</v>
      </c>
      <c r="N47" s="190">
        <v>0.00403657059961125</v>
      </c>
    </row>
    <row r="48" spans="1:14" s="181" customFormat="1" ht="13.5">
      <c r="A48" s="376"/>
      <c r="B48" s="369" t="s">
        <v>139</v>
      </c>
      <c r="C48" s="370"/>
      <c r="D48" s="371"/>
      <c r="E48" s="180" t="s">
        <v>2</v>
      </c>
      <c r="F48" s="189">
        <v>40270</v>
      </c>
      <c r="G48" s="190">
        <v>0.9800438062789</v>
      </c>
      <c r="H48" s="189">
        <v>8497.199</v>
      </c>
      <c r="I48" s="190">
        <v>1.1228857845618911</v>
      </c>
      <c r="J48" s="190">
        <v>0.008575501328067999</v>
      </c>
      <c r="K48" s="190">
        <v>0.017671417281826373</v>
      </c>
      <c r="L48" s="189">
        <v>41090</v>
      </c>
      <c r="M48" s="189">
        <v>7567.287</v>
      </c>
      <c r="N48" s="190">
        <v>0.008065349005457561</v>
      </c>
    </row>
    <row r="49" spans="1:14" s="181" customFormat="1" ht="13.5">
      <c r="A49" s="377"/>
      <c r="B49" s="369" t="s">
        <v>140</v>
      </c>
      <c r="C49" s="370"/>
      <c r="D49" s="371"/>
      <c r="E49" s="180"/>
      <c r="F49" s="189"/>
      <c r="G49" s="190" t="s">
        <v>1</v>
      </c>
      <c r="H49" s="189">
        <v>5840.268</v>
      </c>
      <c r="I49" s="190">
        <v>1.0417194860206411</v>
      </c>
      <c r="J49" s="190">
        <v>0.005857782015108561</v>
      </c>
      <c r="K49" s="190">
        <v>0.003761175521182262</v>
      </c>
      <c r="L49" s="189"/>
      <c r="M49" s="189">
        <v>5606.373</v>
      </c>
      <c r="N49" s="190">
        <v>0.00597537200581584</v>
      </c>
    </row>
    <row r="50" spans="1:14" s="181" customFormat="1" ht="13.5">
      <c r="A50" s="360" t="s">
        <v>141</v>
      </c>
      <c r="B50" s="361"/>
      <c r="C50" s="361"/>
      <c r="D50" s="362"/>
      <c r="E50" s="180"/>
      <c r="F50" s="189"/>
      <c r="G50" s="190" t="s">
        <v>1</v>
      </c>
      <c r="H50" s="189">
        <v>52965.122</v>
      </c>
      <c r="I50" s="190">
        <v>1.024582594059957</v>
      </c>
      <c r="J50" s="190">
        <v>0.05345319958403747</v>
      </c>
      <c r="K50" s="190">
        <v>0.02414906069049179</v>
      </c>
      <c r="L50" s="189"/>
      <c r="M50" s="189">
        <v>51694.341</v>
      </c>
      <c r="N50" s="190">
        <v>0.055096747588948856</v>
      </c>
    </row>
    <row r="51" spans="1:14" s="181" customFormat="1" ht="13.5">
      <c r="A51" s="374"/>
      <c r="B51" s="360" t="s">
        <v>142</v>
      </c>
      <c r="C51" s="361"/>
      <c r="D51" s="362"/>
      <c r="E51" s="180"/>
      <c r="F51" s="189"/>
      <c r="G51" s="190" t="s">
        <v>1</v>
      </c>
      <c r="H51" s="189">
        <v>27441.714</v>
      </c>
      <c r="I51" s="190">
        <v>1.037803763187822</v>
      </c>
      <c r="J51" s="190">
        <v>0.02769459145907519</v>
      </c>
      <c r="K51" s="190">
        <v>0.0189959298304611</v>
      </c>
      <c r="L51" s="189"/>
      <c r="M51" s="189">
        <v>26442.103</v>
      </c>
      <c r="N51" s="190">
        <v>0.028182463428869077</v>
      </c>
    </row>
    <row r="52" spans="1:14" s="181" customFormat="1" ht="13.5">
      <c r="A52" s="374"/>
      <c r="B52" s="182"/>
      <c r="C52" s="363" t="s">
        <v>143</v>
      </c>
      <c r="D52" s="365"/>
      <c r="E52" s="180"/>
      <c r="F52" s="189"/>
      <c r="G52" s="190" t="s">
        <v>1</v>
      </c>
      <c r="H52" s="189">
        <v>18254.957</v>
      </c>
      <c r="I52" s="190">
        <v>1.072110164438771</v>
      </c>
      <c r="J52" s="190">
        <v>0.0184231778021586</v>
      </c>
      <c r="K52" s="190">
        <v>0.02333282999867471</v>
      </c>
      <c r="L52" s="189"/>
      <c r="M52" s="189">
        <v>17027.128</v>
      </c>
      <c r="N52" s="190">
        <v>0.01814781570734645</v>
      </c>
    </row>
    <row r="53" spans="1:14" s="181" customFormat="1" ht="13.5">
      <c r="A53" s="375"/>
      <c r="B53" s="363" t="s">
        <v>144</v>
      </c>
      <c r="C53" s="364"/>
      <c r="D53" s="365"/>
      <c r="E53" s="180"/>
      <c r="F53" s="189"/>
      <c r="G53" s="190" t="s">
        <v>1</v>
      </c>
      <c r="H53" s="189">
        <v>16459.099</v>
      </c>
      <c r="I53" s="190">
        <v>0.9438913068586575</v>
      </c>
      <c r="J53" s="190">
        <v>0.016610770835578017</v>
      </c>
      <c r="K53" s="190">
        <v>-0.01859275534830448</v>
      </c>
      <c r="L53" s="189"/>
      <c r="M53" s="189">
        <v>17437.494</v>
      </c>
      <c r="N53" s="190">
        <v>0.018585191085070805</v>
      </c>
    </row>
    <row r="54" spans="1:14" s="181" customFormat="1" ht="13.5">
      <c r="A54" s="360" t="s">
        <v>145</v>
      </c>
      <c r="B54" s="361"/>
      <c r="C54" s="361"/>
      <c r="D54" s="362"/>
      <c r="E54" s="180"/>
      <c r="F54" s="189"/>
      <c r="G54" s="190" t="s">
        <v>1</v>
      </c>
      <c r="H54" s="189">
        <v>26108.822</v>
      </c>
      <c r="I54" s="190">
        <v>0.9552975928341618</v>
      </c>
      <c r="J54" s="190">
        <v>0.026346360855767838</v>
      </c>
      <c r="K54" s="190">
        <v>-0.023274698836301164</v>
      </c>
      <c r="L54" s="189"/>
      <c r="M54" s="189">
        <v>27330.564</v>
      </c>
      <c r="N54" s="190">
        <v>0.02912940095651113</v>
      </c>
    </row>
    <row r="55" spans="1:14" s="181" customFormat="1" ht="13.5">
      <c r="A55" s="374"/>
      <c r="B55" s="363" t="s">
        <v>146</v>
      </c>
      <c r="C55" s="364"/>
      <c r="D55" s="365"/>
      <c r="E55" s="180" t="s">
        <v>264</v>
      </c>
      <c r="F55" s="189">
        <v>29929.743</v>
      </c>
      <c r="G55" s="190">
        <v>1.0274767422823492</v>
      </c>
      <c r="H55" s="189">
        <v>7572.24</v>
      </c>
      <c r="I55" s="190">
        <v>0.9902398038414385</v>
      </c>
      <c r="J55" s="190">
        <v>0.007639843902806989</v>
      </c>
      <c r="K55" s="190">
        <v>-0.001459265105807267</v>
      </c>
      <c r="L55" s="189">
        <v>29129.363</v>
      </c>
      <c r="M55" s="189">
        <v>7646.875</v>
      </c>
      <c r="N55" s="190">
        <v>0.008150175310663952</v>
      </c>
    </row>
    <row r="56" spans="1:14" s="181" customFormat="1" ht="13.5">
      <c r="A56" s="374"/>
      <c r="B56" s="363" t="s">
        <v>147</v>
      </c>
      <c r="C56" s="364"/>
      <c r="D56" s="365"/>
      <c r="E56" s="180"/>
      <c r="F56" s="189"/>
      <c r="G56" s="190" t="s">
        <v>1</v>
      </c>
      <c r="H56" s="189">
        <v>4242.917</v>
      </c>
      <c r="I56" s="190">
        <v>1.0386590436463203</v>
      </c>
      <c r="J56" s="190">
        <v>0.00428201579936898</v>
      </c>
      <c r="K56" s="190">
        <v>0.0030010426362715877</v>
      </c>
      <c r="L56" s="189"/>
      <c r="M56" s="189">
        <v>4084.995</v>
      </c>
      <c r="N56" s="190">
        <v>0.004353860288442755</v>
      </c>
    </row>
    <row r="57" spans="1:14" s="181" customFormat="1" ht="13.5">
      <c r="A57" s="375"/>
      <c r="B57" s="363" t="s">
        <v>148</v>
      </c>
      <c r="C57" s="364"/>
      <c r="D57" s="365"/>
      <c r="E57" s="180" t="s">
        <v>2</v>
      </c>
      <c r="F57" s="189">
        <v>4181846</v>
      </c>
      <c r="G57" s="190">
        <v>0.903918681501105</v>
      </c>
      <c r="H57" s="189">
        <v>1973.955</v>
      </c>
      <c r="I57" s="190">
        <v>0.7676965079513237</v>
      </c>
      <c r="J57" s="190">
        <v>0.0019921451438346294</v>
      </c>
      <c r="K57" s="190">
        <v>-0.011350969353760485</v>
      </c>
      <c r="L57" s="189">
        <v>4626.352</v>
      </c>
      <c r="M57" s="189">
        <v>2571.27</v>
      </c>
      <c r="N57" s="190">
        <v>0.0027405052745142168</v>
      </c>
    </row>
    <row r="58" spans="1:14" s="181" customFormat="1" ht="13.5">
      <c r="A58" s="363" t="s">
        <v>149</v>
      </c>
      <c r="B58" s="364"/>
      <c r="C58" s="364"/>
      <c r="D58" s="365"/>
      <c r="E58" s="180"/>
      <c r="F58" s="189"/>
      <c r="G58" s="190" t="s">
        <v>1</v>
      </c>
      <c r="H58" s="189">
        <v>3705.09</v>
      </c>
      <c r="I58" s="190">
        <v>0.7021298368558991</v>
      </c>
      <c r="J58" s="190">
        <v>0.0037392326831008037</v>
      </c>
      <c r="K58" s="190">
        <v>-0.02987018184544986</v>
      </c>
      <c r="L58" s="189"/>
      <c r="M58" s="189">
        <v>5276.93</v>
      </c>
      <c r="N58" s="190">
        <v>0.005624245800029676</v>
      </c>
    </row>
    <row r="59" spans="1:5" s="181" customFormat="1" ht="13.5">
      <c r="A59" s="183"/>
      <c r="B59" s="183"/>
      <c r="C59" s="183"/>
      <c r="D59" s="183"/>
      <c r="E59" s="184"/>
    </row>
    <row r="60" spans="1:5" s="181" customFormat="1" ht="13.5">
      <c r="A60" s="183"/>
      <c r="B60" s="183"/>
      <c r="C60" s="183"/>
      <c r="D60" s="183"/>
      <c r="E60" s="184"/>
    </row>
    <row r="61" spans="1:5" s="181" customFormat="1" ht="13.5">
      <c r="A61" s="183"/>
      <c r="B61" s="183"/>
      <c r="C61" s="183"/>
      <c r="D61" s="183"/>
      <c r="E61" s="184"/>
    </row>
    <row r="62" spans="1:5" s="181" customFormat="1" ht="13.5">
      <c r="A62" s="183"/>
      <c r="B62" s="183"/>
      <c r="C62" s="183"/>
      <c r="D62" s="183"/>
      <c r="E62" s="184"/>
    </row>
    <row r="63" spans="1:5" s="181" customFormat="1" ht="13.5">
      <c r="A63" s="185"/>
      <c r="B63" s="185"/>
      <c r="C63" s="185"/>
      <c r="D63" s="185"/>
      <c r="E63" s="184"/>
    </row>
    <row r="64" spans="1:5" s="181" customFormat="1" ht="13.5">
      <c r="A64" s="185"/>
      <c r="B64" s="185"/>
      <c r="C64" s="185"/>
      <c r="D64" s="185"/>
      <c r="E64" s="184"/>
    </row>
    <row r="65" s="181" customFormat="1" ht="13.5">
      <c r="E65" s="184"/>
    </row>
    <row r="66" s="181" customFormat="1" ht="13.5">
      <c r="E66" s="184"/>
    </row>
    <row r="67" s="181" customFormat="1" ht="13.5">
      <c r="E67" s="184"/>
    </row>
    <row r="68" s="181" customFormat="1" ht="13.5">
      <c r="E68" s="184"/>
    </row>
    <row r="69" s="181" customFormat="1" ht="13.5">
      <c r="E69" s="184"/>
    </row>
    <row r="70" s="181" customFormat="1" ht="13.5">
      <c r="E70" s="184"/>
    </row>
    <row r="71" s="181" customFormat="1" ht="13.5">
      <c r="E71" s="184"/>
    </row>
    <row r="72" s="181" customFormat="1" ht="13.5">
      <c r="E72" s="184"/>
    </row>
    <row r="73" s="181" customFormat="1" ht="13.5">
      <c r="E73" s="184"/>
    </row>
    <row r="74" s="181" customFormat="1" ht="13.5">
      <c r="E74" s="184"/>
    </row>
    <row r="75" s="181" customFormat="1" ht="13.5">
      <c r="E75" s="184"/>
    </row>
    <row r="76" s="181" customFormat="1" ht="13.5">
      <c r="E76" s="184"/>
    </row>
    <row r="77" s="181" customFormat="1" ht="13.5">
      <c r="E77" s="184"/>
    </row>
    <row r="78" s="181" customFormat="1" ht="13.5">
      <c r="E78" s="184"/>
    </row>
    <row r="79" s="181" customFormat="1" ht="13.5">
      <c r="E79" s="184"/>
    </row>
    <row r="80" s="181" customFormat="1" ht="13.5">
      <c r="E80" s="184"/>
    </row>
    <row r="81" s="181" customFormat="1" ht="13.5">
      <c r="E81" s="184"/>
    </row>
    <row r="82" s="181" customFormat="1" ht="13.5">
      <c r="E82" s="184"/>
    </row>
    <row r="83" s="181" customFormat="1" ht="13.5">
      <c r="E83" s="184"/>
    </row>
    <row r="84" s="181" customFormat="1" ht="13.5">
      <c r="E84" s="184"/>
    </row>
    <row r="85" s="181" customFormat="1" ht="13.5">
      <c r="E85" s="184"/>
    </row>
    <row r="86" s="181" customFormat="1" ht="13.5">
      <c r="E86" s="184"/>
    </row>
    <row r="87" s="181" customFormat="1" ht="13.5">
      <c r="E87" s="184"/>
    </row>
    <row r="88" s="181" customFormat="1" ht="13.5">
      <c r="E88" s="184"/>
    </row>
    <row r="89" s="181" customFormat="1" ht="13.5">
      <c r="E89" s="184"/>
    </row>
    <row r="90" s="181" customFormat="1" ht="13.5">
      <c r="E90" s="184"/>
    </row>
    <row r="91" s="181" customFormat="1" ht="13.5">
      <c r="E91" s="184"/>
    </row>
    <row r="92" s="181" customFormat="1" ht="13.5">
      <c r="E92" s="184"/>
    </row>
    <row r="93" s="181" customFormat="1" ht="13.5">
      <c r="E93" s="184"/>
    </row>
    <row r="94" s="181" customFormat="1" ht="13.5">
      <c r="E94" s="184"/>
    </row>
    <row r="95" s="181" customFormat="1" ht="13.5">
      <c r="E95" s="184"/>
    </row>
    <row r="96" s="181" customFormat="1" ht="13.5">
      <c r="E96" s="184"/>
    </row>
    <row r="97" s="181" customFormat="1" ht="13.5">
      <c r="E97" s="184"/>
    </row>
    <row r="98" s="181" customFormat="1" ht="13.5">
      <c r="E98" s="184"/>
    </row>
    <row r="99" s="181" customFormat="1" ht="13.5">
      <c r="E99" s="184"/>
    </row>
    <row r="100" s="181" customFormat="1" ht="13.5">
      <c r="E100" s="184"/>
    </row>
    <row r="101" s="181" customFormat="1" ht="13.5">
      <c r="E101" s="184"/>
    </row>
    <row r="102" s="181" customFormat="1" ht="13.5">
      <c r="E102" s="184"/>
    </row>
    <row r="103" s="181" customFormat="1" ht="13.5">
      <c r="E103" s="184"/>
    </row>
    <row r="104" s="181" customFormat="1" ht="13.5">
      <c r="E104" s="184"/>
    </row>
    <row r="105" s="181" customFormat="1" ht="13.5">
      <c r="E105" s="184"/>
    </row>
    <row r="106" s="181" customFormat="1" ht="13.5">
      <c r="E106" s="184"/>
    </row>
    <row r="107" s="181" customFormat="1" ht="13.5">
      <c r="E107" s="184"/>
    </row>
    <row r="108" s="181" customFormat="1" ht="13.5">
      <c r="E108" s="184"/>
    </row>
    <row r="109" s="181" customFormat="1" ht="13.5">
      <c r="E109" s="184"/>
    </row>
    <row r="110" s="181" customFormat="1" ht="13.5">
      <c r="E110" s="184"/>
    </row>
    <row r="111" s="181" customFormat="1" ht="13.5">
      <c r="E111" s="184"/>
    </row>
    <row r="112" s="181" customFormat="1" ht="13.5">
      <c r="E112" s="184"/>
    </row>
    <row r="113" s="181" customFormat="1" ht="13.5">
      <c r="E113" s="184"/>
    </row>
    <row r="114" s="181" customFormat="1" ht="13.5">
      <c r="E114" s="184"/>
    </row>
    <row r="115" s="181" customFormat="1" ht="13.5">
      <c r="E115" s="184"/>
    </row>
    <row r="116" s="181" customFormat="1" ht="13.5">
      <c r="E116" s="184"/>
    </row>
    <row r="117" s="181" customFormat="1" ht="13.5">
      <c r="E117" s="184"/>
    </row>
    <row r="118" s="181" customFormat="1" ht="13.5">
      <c r="E118" s="184"/>
    </row>
    <row r="119" s="181" customFormat="1" ht="13.5">
      <c r="E119" s="184"/>
    </row>
    <row r="120" s="181" customFormat="1" ht="13.5">
      <c r="E120" s="184"/>
    </row>
    <row r="121" s="181" customFormat="1" ht="13.5">
      <c r="E121" s="184"/>
    </row>
    <row r="122" s="181" customFormat="1" ht="13.5">
      <c r="E122" s="184"/>
    </row>
    <row r="123" s="181" customFormat="1" ht="13.5">
      <c r="E123" s="184"/>
    </row>
    <row r="124" s="181" customFormat="1" ht="13.5">
      <c r="E124" s="184"/>
    </row>
    <row r="125" s="181" customFormat="1" ht="13.5">
      <c r="E125" s="184"/>
    </row>
    <row r="126" s="181" customFormat="1" ht="13.5">
      <c r="E126" s="184"/>
    </row>
    <row r="127" s="181" customFormat="1" ht="13.5">
      <c r="E127" s="184"/>
    </row>
    <row r="128" s="181" customFormat="1" ht="13.5">
      <c r="E128" s="184"/>
    </row>
    <row r="129" s="181" customFormat="1" ht="13.5">
      <c r="E129" s="184"/>
    </row>
    <row r="130" s="181" customFormat="1" ht="13.5">
      <c r="E130" s="184"/>
    </row>
    <row r="131" s="181" customFormat="1" ht="13.5">
      <c r="E131" s="184"/>
    </row>
    <row r="132" s="181" customFormat="1" ht="13.5">
      <c r="E132" s="184"/>
    </row>
    <row r="133" s="181" customFormat="1" ht="13.5">
      <c r="E133" s="184"/>
    </row>
    <row r="134" s="181" customFormat="1" ht="13.5">
      <c r="E134" s="184"/>
    </row>
    <row r="135" s="181" customFormat="1" ht="13.5">
      <c r="E135" s="184"/>
    </row>
    <row r="136" s="181" customFormat="1" ht="13.5">
      <c r="E136" s="184"/>
    </row>
    <row r="137" s="181" customFormat="1" ht="13.5">
      <c r="E137" s="184"/>
    </row>
    <row r="138" s="181" customFormat="1" ht="13.5">
      <c r="E138" s="184"/>
    </row>
    <row r="139" s="181" customFormat="1" ht="13.5">
      <c r="E139" s="184"/>
    </row>
    <row r="140" s="181" customFormat="1" ht="13.5">
      <c r="E140" s="184"/>
    </row>
    <row r="141" s="181" customFormat="1" ht="13.5">
      <c r="E141" s="184"/>
    </row>
    <row r="142" s="181" customFormat="1" ht="13.5">
      <c r="E142" s="184"/>
    </row>
    <row r="143" s="181" customFormat="1" ht="13.5">
      <c r="E143" s="184"/>
    </row>
    <row r="144" s="181" customFormat="1" ht="13.5">
      <c r="E144" s="186"/>
    </row>
  </sheetData>
  <mergeCells count="71">
    <mergeCell ref="A58:D58"/>
    <mergeCell ref="A8:A20"/>
    <mergeCell ref="B12:B13"/>
    <mergeCell ref="A23:A31"/>
    <mergeCell ref="B29:B31"/>
    <mergeCell ref="A33:A36"/>
    <mergeCell ref="A39:A40"/>
    <mergeCell ref="A42:A49"/>
    <mergeCell ref="A51:A53"/>
    <mergeCell ref="B53:D53"/>
    <mergeCell ref="A54:D54"/>
    <mergeCell ref="B55:D55"/>
    <mergeCell ref="B56:D56"/>
    <mergeCell ref="A55:A57"/>
    <mergeCell ref="B57:D57"/>
    <mergeCell ref="B48:D48"/>
    <mergeCell ref="B49:D49"/>
    <mergeCell ref="A50:D50"/>
    <mergeCell ref="C52:D52"/>
    <mergeCell ref="B51:D51"/>
    <mergeCell ref="B44:D44"/>
    <mergeCell ref="B45:D45"/>
    <mergeCell ref="B46:D46"/>
    <mergeCell ref="B47:D47"/>
    <mergeCell ref="B40:D40"/>
    <mergeCell ref="A41:D41"/>
    <mergeCell ref="B42:D42"/>
    <mergeCell ref="B43:D43"/>
    <mergeCell ref="B36:D36"/>
    <mergeCell ref="A37:D37"/>
    <mergeCell ref="A38:D38"/>
    <mergeCell ref="B39:D39"/>
    <mergeCell ref="C30:D30"/>
    <mergeCell ref="A32:D32"/>
    <mergeCell ref="B34:D34"/>
    <mergeCell ref="B35:D35"/>
    <mergeCell ref="C31:D31"/>
    <mergeCell ref="B33:D33"/>
    <mergeCell ref="B26:D26"/>
    <mergeCell ref="B27:D27"/>
    <mergeCell ref="B28:D28"/>
    <mergeCell ref="C29:D29"/>
    <mergeCell ref="A22:D22"/>
    <mergeCell ref="B23:D23"/>
    <mergeCell ref="C24:D24"/>
    <mergeCell ref="B25:D25"/>
    <mergeCell ref="B18:D18"/>
    <mergeCell ref="B19:D19"/>
    <mergeCell ref="B20:D20"/>
    <mergeCell ref="A21:D21"/>
    <mergeCell ref="B15:D15"/>
    <mergeCell ref="B16:D16"/>
    <mergeCell ref="B17:D17"/>
    <mergeCell ref="B14:D14"/>
    <mergeCell ref="C10:D10"/>
    <mergeCell ref="B11:D11"/>
    <mergeCell ref="C12:D12"/>
    <mergeCell ref="C13:D13"/>
    <mergeCell ref="A6:D6"/>
    <mergeCell ref="A7:D7"/>
    <mergeCell ref="B8:D8"/>
    <mergeCell ref="B9:D9"/>
    <mergeCell ref="F3:K3"/>
    <mergeCell ref="L3:N3"/>
    <mergeCell ref="N4:N5"/>
    <mergeCell ref="F4:F5"/>
    <mergeCell ref="J4:J5"/>
    <mergeCell ref="K4:K5"/>
    <mergeCell ref="L4:L5"/>
    <mergeCell ref="G4:G5"/>
    <mergeCell ref="I4:I5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r:id="rId1"/>
  <headerFooter alignWithMargins="0">
    <oddFooter>&amp;C－4－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J16" sqref="J16"/>
    </sheetView>
  </sheetViews>
  <sheetFormatPr defaultColWidth="9.00390625" defaultRowHeight="13.5"/>
  <cols>
    <col min="1" max="1" width="13.625" style="0" customWidth="1"/>
    <col min="2" max="2" width="7.25390625" style="0" customWidth="1"/>
    <col min="3" max="3" width="6.375" style="0" customWidth="1"/>
    <col min="4" max="4" width="7.25390625" style="0" customWidth="1"/>
    <col min="5" max="5" width="6.375" style="0" customWidth="1"/>
    <col min="6" max="6" width="6.00390625" style="0" customWidth="1"/>
    <col min="7" max="11" width="9.125" style="0" customWidth="1"/>
  </cols>
  <sheetData>
    <row r="1" ht="17.25">
      <c r="A1" s="29" t="s">
        <v>254</v>
      </c>
    </row>
    <row r="3" ht="13.5">
      <c r="A3" t="s">
        <v>221</v>
      </c>
    </row>
    <row r="6" spans="3:4" ht="13.5">
      <c r="C6" s="36" t="s">
        <v>5</v>
      </c>
      <c r="D6" s="37">
        <v>745.76847</v>
      </c>
    </row>
    <row r="7" spans="3:11" ht="13.5">
      <c r="C7" s="36" t="s">
        <v>392</v>
      </c>
      <c r="D7" s="37">
        <v>525.36428</v>
      </c>
      <c r="J7" s="38"/>
      <c r="K7" s="38"/>
    </row>
    <row r="8" spans="3:11" ht="13.5">
      <c r="C8" s="36" t="s">
        <v>393</v>
      </c>
      <c r="D8" s="37">
        <v>501.23559</v>
      </c>
      <c r="J8" s="38"/>
      <c r="K8" s="38"/>
    </row>
    <row r="9" spans="3:11" ht="13.5">
      <c r="C9" s="36" t="s">
        <v>275</v>
      </c>
      <c r="D9" s="37">
        <v>297.84732</v>
      </c>
      <c r="J9" s="38"/>
      <c r="K9" s="38"/>
    </row>
    <row r="10" spans="3:4" ht="13.5">
      <c r="C10" s="36" t="s">
        <v>276</v>
      </c>
      <c r="D10" s="37">
        <v>255.49593</v>
      </c>
    </row>
    <row r="11" spans="3:4" ht="13.5">
      <c r="C11" s="36" t="s">
        <v>394</v>
      </c>
      <c r="D11" s="37">
        <v>232.53546</v>
      </c>
    </row>
    <row r="12" spans="3:4" ht="13.5">
      <c r="C12" s="36" t="s">
        <v>395</v>
      </c>
      <c r="D12" s="37">
        <v>224.96546</v>
      </c>
    </row>
    <row r="13" spans="3:8" ht="13.5">
      <c r="C13" s="36" t="s">
        <v>277</v>
      </c>
      <c r="D13" s="37">
        <v>163.11062</v>
      </c>
      <c r="H13" s="39"/>
    </row>
    <row r="14" spans="3:8" ht="13.5">
      <c r="C14" s="36" t="s">
        <v>278</v>
      </c>
      <c r="D14" s="37">
        <v>613.18495</v>
      </c>
      <c r="H14" s="39"/>
    </row>
    <row r="15" spans="8:9" ht="13.5">
      <c r="H15" s="39"/>
      <c r="I15" s="39"/>
    </row>
    <row r="17" ht="13.5">
      <c r="H17" s="40"/>
    </row>
    <row r="18" ht="13.5">
      <c r="H18" s="39"/>
    </row>
    <row r="23" spans="1:6" ht="13.5">
      <c r="A23" s="41"/>
      <c r="B23" s="41"/>
      <c r="C23" s="41"/>
      <c r="D23" s="41"/>
      <c r="E23" s="41"/>
      <c r="F23" s="41"/>
    </row>
    <row r="24" spans="1:6" ht="13.5">
      <c r="A24" s="41"/>
      <c r="B24" s="41"/>
      <c r="C24" s="41"/>
      <c r="D24" s="41"/>
      <c r="E24" s="41"/>
      <c r="F24" s="41"/>
    </row>
    <row r="25" spans="1:6" ht="13.5">
      <c r="A25" s="380" t="s">
        <v>266</v>
      </c>
      <c r="B25" s="380"/>
      <c r="C25" s="42"/>
      <c r="D25" s="379" t="s">
        <v>229</v>
      </c>
      <c r="E25" s="379"/>
      <c r="F25" s="379"/>
    </row>
    <row r="26" spans="1:20" ht="13.5">
      <c r="A26" s="43" t="s">
        <v>198</v>
      </c>
      <c r="B26" s="44" t="s">
        <v>26</v>
      </c>
      <c r="C26" s="45" t="s">
        <v>223</v>
      </c>
      <c r="D26" s="46" t="s">
        <v>224</v>
      </c>
      <c r="E26" s="45" t="s">
        <v>223</v>
      </c>
      <c r="F26" s="47"/>
      <c r="S26" s="47"/>
      <c r="T26" s="47"/>
    </row>
    <row r="27" spans="1:20" ht="13.5">
      <c r="A27" s="48" t="s">
        <v>359</v>
      </c>
      <c r="B27" s="37">
        <v>411.974</v>
      </c>
      <c r="C27" s="49">
        <v>0.762</v>
      </c>
      <c r="D27" s="37">
        <v>35984.721</v>
      </c>
      <c r="E27" s="49">
        <v>1.054</v>
      </c>
      <c r="F27" s="50"/>
      <c r="S27" s="50"/>
      <c r="T27" s="50"/>
    </row>
    <row r="28" spans="1:20" ht="13.5">
      <c r="A28" s="48" t="s">
        <v>360</v>
      </c>
      <c r="B28" s="37">
        <v>528.75</v>
      </c>
      <c r="C28" s="49">
        <v>1.283</v>
      </c>
      <c r="D28" s="37">
        <v>34086.171</v>
      </c>
      <c r="E28" s="49">
        <v>0.947</v>
      </c>
      <c r="F28" s="50"/>
      <c r="S28" s="50"/>
      <c r="T28" s="50"/>
    </row>
    <row r="29" spans="1:20" ht="13.5">
      <c r="A29" s="48" t="s">
        <v>361</v>
      </c>
      <c r="B29" s="37">
        <v>1235.404</v>
      </c>
      <c r="C29" s="49">
        <v>2.336</v>
      </c>
      <c r="D29" s="37">
        <v>55546.847</v>
      </c>
      <c r="E29" s="49">
        <v>1.63</v>
      </c>
      <c r="F29" s="50"/>
      <c r="S29" s="50"/>
      <c r="T29" s="50"/>
    </row>
    <row r="30" spans="1:20" ht="13.5">
      <c r="A30" s="48" t="s">
        <v>362</v>
      </c>
      <c r="B30" s="37">
        <v>791.413</v>
      </c>
      <c r="C30" s="49">
        <v>0.641</v>
      </c>
      <c r="D30" s="37">
        <v>56027.454</v>
      </c>
      <c r="E30" s="49">
        <v>1.009</v>
      </c>
      <c r="F30" s="50"/>
      <c r="O30" s="237"/>
      <c r="S30" s="50"/>
      <c r="T30" s="50"/>
    </row>
    <row r="31" spans="1:20" ht="13.5">
      <c r="A31" s="48" t="s">
        <v>363</v>
      </c>
      <c r="B31" s="37">
        <v>798.825</v>
      </c>
      <c r="C31" s="49">
        <v>1.009</v>
      </c>
      <c r="D31" s="37">
        <v>74576.847</v>
      </c>
      <c r="E31" s="49">
        <v>1.331</v>
      </c>
      <c r="F31" s="50"/>
      <c r="S31" s="50"/>
      <c r="T31" s="50"/>
    </row>
    <row r="32" spans="1:20" ht="13.5">
      <c r="A32" s="51" t="s">
        <v>225</v>
      </c>
      <c r="B32" s="44" t="s">
        <v>26</v>
      </c>
      <c r="C32" s="45" t="s">
        <v>226</v>
      </c>
      <c r="D32" s="46" t="s">
        <v>227</v>
      </c>
      <c r="E32" s="45" t="s">
        <v>226</v>
      </c>
      <c r="F32" s="52" t="s">
        <v>228</v>
      </c>
      <c r="S32" s="50"/>
      <c r="T32" s="50"/>
    </row>
    <row r="33" spans="1:20" ht="13.5">
      <c r="A33" s="36" t="s">
        <v>210</v>
      </c>
      <c r="B33" s="37">
        <v>210.516</v>
      </c>
      <c r="C33" s="49">
        <v>0.6</v>
      </c>
      <c r="D33" s="37">
        <v>23848.012</v>
      </c>
      <c r="E33" s="49">
        <v>1.11</v>
      </c>
      <c r="F33" s="53">
        <f>D33/D$31</f>
        <v>0.319777691861926</v>
      </c>
      <c r="S33" s="80"/>
      <c r="T33" s="80"/>
    </row>
    <row r="34" spans="1:20" ht="13.5">
      <c r="A34" s="36" t="s">
        <v>201</v>
      </c>
      <c r="B34" s="37">
        <v>135.724</v>
      </c>
      <c r="C34" s="49">
        <v>0.914</v>
      </c>
      <c r="D34" s="37">
        <v>18534.15</v>
      </c>
      <c r="E34" s="49">
        <v>1.354</v>
      </c>
      <c r="F34" s="53">
        <f>D34/D$31</f>
        <v>0.24852418338361776</v>
      </c>
      <c r="S34" s="80"/>
      <c r="T34" s="80"/>
    </row>
    <row r="35" spans="1:20" ht="13.5">
      <c r="A35" s="36" t="s">
        <v>364</v>
      </c>
      <c r="B35" s="37">
        <v>196.587</v>
      </c>
      <c r="C35" s="49">
        <v>2.603</v>
      </c>
      <c r="D35" s="37">
        <v>10162.942</v>
      </c>
      <c r="E35" s="49">
        <v>2.76</v>
      </c>
      <c r="F35" s="53">
        <f>D35/D$31</f>
        <v>0.13627476098580568</v>
      </c>
      <c r="S35" s="80"/>
      <c r="T35" s="80"/>
    </row>
    <row r="36" spans="1:6" ht="13.5">
      <c r="A36" s="54"/>
      <c r="B36" s="55"/>
      <c r="C36" s="56"/>
      <c r="D36" s="57"/>
      <c r="E36" s="56"/>
      <c r="F36" s="50"/>
    </row>
    <row r="37" spans="1:6" ht="13.5">
      <c r="A37" s="380" t="s">
        <v>267</v>
      </c>
      <c r="B37" s="380"/>
      <c r="C37" s="378" t="s">
        <v>232</v>
      </c>
      <c r="D37" s="379"/>
      <c r="E37" s="58"/>
      <c r="F37" s="50"/>
    </row>
    <row r="38" spans="1:6" ht="13.5">
      <c r="A38" s="43" t="s">
        <v>198</v>
      </c>
      <c r="B38" s="46" t="s">
        <v>224</v>
      </c>
      <c r="C38" s="45" t="s">
        <v>223</v>
      </c>
      <c r="D38" s="60"/>
      <c r="E38" s="61"/>
      <c r="F38" s="61"/>
    </row>
    <row r="39" spans="1:6" ht="13.5">
      <c r="A39" s="48" t="s">
        <v>350</v>
      </c>
      <c r="B39" s="37">
        <v>16769.94</v>
      </c>
      <c r="C39" s="49">
        <v>1.264</v>
      </c>
      <c r="D39" s="50"/>
      <c r="E39" s="61"/>
      <c r="F39" s="61"/>
    </row>
    <row r="40" spans="1:6" ht="13.5">
      <c r="A40" s="48" t="s">
        <v>351</v>
      </c>
      <c r="B40" s="37">
        <v>16208.344</v>
      </c>
      <c r="C40" s="49">
        <v>0.967</v>
      </c>
      <c r="D40" s="50"/>
      <c r="E40" s="61"/>
      <c r="F40" s="61"/>
    </row>
    <row r="41" spans="1:13" ht="13.5">
      <c r="A41" s="48" t="s">
        <v>352</v>
      </c>
      <c r="B41" s="37">
        <v>23085.185</v>
      </c>
      <c r="C41" s="49">
        <v>1.424</v>
      </c>
      <c r="D41" s="50"/>
      <c r="E41" s="61"/>
      <c r="F41" s="61"/>
      <c r="M41" s="237"/>
    </row>
    <row r="42" spans="1:6" ht="13.5">
      <c r="A42" s="48" t="s">
        <v>353</v>
      </c>
      <c r="B42" s="37">
        <v>36952.395</v>
      </c>
      <c r="C42" s="49">
        <v>1.601</v>
      </c>
      <c r="D42" s="50"/>
      <c r="E42" s="61"/>
      <c r="F42" s="61"/>
    </row>
    <row r="43" spans="1:6" ht="13.5">
      <c r="A43" s="48" t="s">
        <v>354</v>
      </c>
      <c r="B43" s="37">
        <v>52536.428</v>
      </c>
      <c r="C43" s="49">
        <v>1.422</v>
      </c>
      <c r="D43" s="50"/>
      <c r="E43" s="61"/>
      <c r="F43" s="61"/>
    </row>
    <row r="44" spans="1:6" ht="13.5">
      <c r="A44" s="51" t="s">
        <v>225</v>
      </c>
      <c r="B44" s="46" t="s">
        <v>227</v>
      </c>
      <c r="C44" s="45" t="s">
        <v>226</v>
      </c>
      <c r="D44" s="52" t="s">
        <v>228</v>
      </c>
      <c r="E44" s="61"/>
      <c r="F44" s="61"/>
    </row>
    <row r="45" spans="1:6" ht="13.5">
      <c r="A45" s="36" t="s">
        <v>365</v>
      </c>
      <c r="B45" s="37">
        <v>16068.663</v>
      </c>
      <c r="C45" s="49">
        <v>1.454</v>
      </c>
      <c r="D45" s="53">
        <f>B45/B$43</f>
        <v>0.3058575470719098</v>
      </c>
      <c r="E45" s="61"/>
      <c r="F45" s="61"/>
    </row>
    <row r="46" spans="1:6" ht="13.5">
      <c r="A46" s="36" t="s">
        <v>364</v>
      </c>
      <c r="B46" s="37">
        <v>9565.427</v>
      </c>
      <c r="C46" s="49">
        <v>1.943</v>
      </c>
      <c r="D46" s="53">
        <f>B46/B$43</f>
        <v>0.1820722756408182</v>
      </c>
      <c r="E46" s="61"/>
      <c r="F46" s="61"/>
    </row>
    <row r="47" spans="1:6" ht="13.5">
      <c r="A47" s="36" t="s">
        <v>210</v>
      </c>
      <c r="B47" s="37">
        <v>7066.353</v>
      </c>
      <c r="C47" s="49">
        <v>1.176</v>
      </c>
      <c r="D47" s="53">
        <f>B47/B$43</f>
        <v>0.13450387224651056</v>
      </c>
      <c r="E47" s="61"/>
      <c r="F47" s="61"/>
    </row>
    <row r="48" spans="1:6" ht="13.5">
      <c r="A48" s="58"/>
      <c r="B48" s="59"/>
      <c r="C48" s="58"/>
      <c r="D48" s="59"/>
      <c r="E48" s="58"/>
      <c r="F48" s="50"/>
    </row>
    <row r="49" spans="1:6" ht="13.5">
      <c r="A49" s="380" t="s">
        <v>0</v>
      </c>
      <c r="B49" s="380"/>
      <c r="C49" s="378" t="s">
        <v>232</v>
      </c>
      <c r="D49" s="379"/>
      <c r="E49" s="58"/>
      <c r="F49" s="50"/>
    </row>
    <row r="50" spans="1:6" ht="13.5">
      <c r="A50" s="43" t="s">
        <v>198</v>
      </c>
      <c r="B50" s="46" t="s">
        <v>224</v>
      </c>
      <c r="C50" s="45" t="s">
        <v>223</v>
      </c>
      <c r="D50" s="60"/>
      <c r="E50" s="61"/>
      <c r="F50" s="61"/>
    </row>
    <row r="51" spans="1:6" ht="13.5">
      <c r="A51" s="48" t="s">
        <v>350</v>
      </c>
      <c r="B51" s="37">
        <v>72223.007</v>
      </c>
      <c r="C51" s="49">
        <v>1.137</v>
      </c>
      <c r="D51" s="50"/>
      <c r="E51" s="61"/>
      <c r="F51" s="61"/>
    </row>
    <row r="52" spans="1:6" ht="13.5">
      <c r="A52" s="48" t="s">
        <v>351</v>
      </c>
      <c r="B52" s="37">
        <v>58100.194</v>
      </c>
      <c r="C52" s="49">
        <v>0.804</v>
      </c>
      <c r="D52" s="50"/>
      <c r="E52" s="61"/>
      <c r="F52" s="61"/>
    </row>
    <row r="53" spans="1:6" ht="13.5">
      <c r="A53" s="48" t="s">
        <v>352</v>
      </c>
      <c r="B53" s="37">
        <v>46103.84</v>
      </c>
      <c r="C53" s="49">
        <v>0.794</v>
      </c>
      <c r="D53" s="50"/>
      <c r="E53" s="61"/>
      <c r="F53" s="61"/>
    </row>
    <row r="54" spans="1:6" ht="13.5">
      <c r="A54" s="48" t="s">
        <v>353</v>
      </c>
      <c r="B54" s="37">
        <v>51904.497</v>
      </c>
      <c r="C54" s="49">
        <v>1.126</v>
      </c>
      <c r="D54" s="50"/>
      <c r="E54" s="61"/>
      <c r="F54" s="61"/>
    </row>
    <row r="55" spans="1:6" ht="13.5">
      <c r="A55" s="48" t="s">
        <v>354</v>
      </c>
      <c r="B55" s="37">
        <v>50123.559</v>
      </c>
      <c r="C55" s="49">
        <v>0.966</v>
      </c>
      <c r="D55" s="50"/>
      <c r="E55" s="61"/>
      <c r="F55" s="61"/>
    </row>
    <row r="56" spans="1:6" ht="13.5">
      <c r="A56" s="51" t="s">
        <v>225</v>
      </c>
      <c r="B56" s="46" t="s">
        <v>227</v>
      </c>
      <c r="C56" s="45" t="s">
        <v>226</v>
      </c>
      <c r="D56" s="52" t="s">
        <v>228</v>
      </c>
      <c r="E56" s="61"/>
      <c r="F56" s="61"/>
    </row>
    <row r="57" spans="1:6" ht="13.5">
      <c r="A57" s="36" t="s">
        <v>202</v>
      </c>
      <c r="B57" s="37">
        <v>10669.369</v>
      </c>
      <c r="C57" s="49">
        <v>1.147</v>
      </c>
      <c r="D57" s="53">
        <f>B57/B$55</f>
        <v>0.21286136126127836</v>
      </c>
      <c r="E57" s="61"/>
      <c r="F57" s="61"/>
    </row>
    <row r="58" spans="1:6" ht="13.5">
      <c r="A58" s="36" t="s">
        <v>396</v>
      </c>
      <c r="B58" s="37">
        <v>9994.128</v>
      </c>
      <c r="C58" s="49">
        <v>0.736</v>
      </c>
      <c r="D58" s="53">
        <f>B58/B$55</f>
        <v>0.1993898318353651</v>
      </c>
      <c r="E58" s="61"/>
      <c r="F58" s="61"/>
    </row>
    <row r="59" spans="1:6" ht="13.5">
      <c r="A59" s="36" t="s">
        <v>203</v>
      </c>
      <c r="B59" s="37">
        <v>5256.592</v>
      </c>
      <c r="C59" s="49">
        <v>0.578</v>
      </c>
      <c r="D59" s="53">
        <f>B59/B$55</f>
        <v>0.1048726807288365</v>
      </c>
      <c r="E59" s="61"/>
      <c r="F59" s="61"/>
    </row>
  </sheetData>
  <mergeCells count="6">
    <mergeCell ref="C37:D37"/>
    <mergeCell ref="C49:D49"/>
    <mergeCell ref="D25:F25"/>
    <mergeCell ref="A25:B25"/>
    <mergeCell ref="A37:B37"/>
    <mergeCell ref="A49:B49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r:id="rId2"/>
  <headerFooter alignWithMargins="0">
    <oddFooter>&amp;C－5－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3"/>
  <sheetViews>
    <sheetView showGridLines="0" workbookViewId="0" topLeftCell="A1">
      <selection activeCell="N63" sqref="N63"/>
    </sheetView>
  </sheetViews>
  <sheetFormatPr defaultColWidth="9.00390625" defaultRowHeight="13.5"/>
  <cols>
    <col min="1" max="1" width="13.625" style="0" customWidth="1"/>
    <col min="2" max="2" width="7.25390625" style="0" customWidth="1"/>
    <col min="3" max="3" width="6.375" style="0" customWidth="1"/>
    <col min="4" max="4" width="7.25390625" style="0" customWidth="1"/>
    <col min="5" max="5" width="6.375" style="0" customWidth="1"/>
    <col min="6" max="6" width="6.00390625" style="0" customWidth="1"/>
    <col min="7" max="11" width="9.125" style="0" customWidth="1"/>
    <col min="12" max="12" width="11.25390625" style="0" customWidth="1"/>
  </cols>
  <sheetData>
    <row r="2" spans="1:11" ht="13.5">
      <c r="A2" s="380" t="s">
        <v>268</v>
      </c>
      <c r="B2" s="380"/>
      <c r="C2" s="58"/>
      <c r="D2" s="379" t="s">
        <v>222</v>
      </c>
      <c r="E2" s="379"/>
      <c r="F2" s="379"/>
      <c r="G2" s="61"/>
      <c r="H2" s="61"/>
      <c r="I2" s="61"/>
      <c r="J2" s="61"/>
      <c r="K2" s="61"/>
    </row>
    <row r="3" spans="1:11" ht="13.5">
      <c r="A3" s="43" t="s">
        <v>198</v>
      </c>
      <c r="B3" s="44" t="s">
        <v>26</v>
      </c>
      <c r="C3" s="45" t="s">
        <v>223</v>
      </c>
      <c r="D3" s="46" t="s">
        <v>224</v>
      </c>
      <c r="E3" s="45" t="s">
        <v>223</v>
      </c>
      <c r="F3" s="47"/>
      <c r="G3" s="61"/>
      <c r="H3" s="61"/>
      <c r="I3" s="61"/>
      <c r="J3" s="61"/>
      <c r="K3" s="61"/>
    </row>
    <row r="4" spans="1:11" ht="13.5">
      <c r="A4" s="48" t="s">
        <v>350</v>
      </c>
      <c r="B4" s="37">
        <v>30290.931</v>
      </c>
      <c r="C4" s="49">
        <v>1.618</v>
      </c>
      <c r="D4" s="37">
        <v>66013.622</v>
      </c>
      <c r="E4" s="49">
        <v>1.654</v>
      </c>
      <c r="F4" s="50"/>
      <c r="G4" s="61"/>
      <c r="H4" s="61"/>
      <c r="I4" s="61"/>
      <c r="J4" s="61"/>
      <c r="K4" s="61"/>
    </row>
    <row r="5" spans="1:11" ht="13.5">
      <c r="A5" s="48" t="s">
        <v>351</v>
      </c>
      <c r="B5" s="37">
        <v>28730.475</v>
      </c>
      <c r="C5" s="49">
        <v>0.948</v>
      </c>
      <c r="D5" s="37">
        <v>62630.65</v>
      </c>
      <c r="E5" s="49">
        <v>0.949</v>
      </c>
      <c r="F5" s="50"/>
      <c r="G5" s="61"/>
      <c r="H5" s="61"/>
      <c r="I5" s="61"/>
      <c r="J5" s="61"/>
      <c r="K5" s="61"/>
    </row>
    <row r="6" spans="1:11" ht="13.5">
      <c r="A6" s="48" t="s">
        <v>352</v>
      </c>
      <c r="B6" s="37">
        <v>28332.043</v>
      </c>
      <c r="C6" s="49">
        <v>0.986</v>
      </c>
      <c r="D6" s="37">
        <v>59985.753</v>
      </c>
      <c r="E6" s="49">
        <v>0.958</v>
      </c>
      <c r="F6" s="50"/>
      <c r="G6" s="61"/>
      <c r="H6" s="61"/>
      <c r="I6" s="61"/>
      <c r="J6" s="61"/>
      <c r="K6" s="61"/>
    </row>
    <row r="7" spans="1:11" ht="13.5">
      <c r="A7" s="48" t="s">
        <v>353</v>
      </c>
      <c r="B7" s="37">
        <v>21584.311</v>
      </c>
      <c r="C7" s="49">
        <v>0.762</v>
      </c>
      <c r="D7" s="37">
        <v>29992.828</v>
      </c>
      <c r="E7" s="49">
        <v>0.5</v>
      </c>
      <c r="F7" s="50"/>
      <c r="G7" s="61"/>
      <c r="H7" s="61"/>
      <c r="I7" s="61"/>
      <c r="J7" s="61"/>
      <c r="K7" s="61"/>
    </row>
    <row r="8" spans="1:11" ht="13.5">
      <c r="A8" s="48" t="s">
        <v>354</v>
      </c>
      <c r="B8" s="37">
        <v>26503.396</v>
      </c>
      <c r="C8" s="49">
        <v>1.228</v>
      </c>
      <c r="D8" s="37">
        <v>29784.732</v>
      </c>
      <c r="E8" s="49">
        <v>0.993</v>
      </c>
      <c r="F8" s="50"/>
      <c r="G8" s="61"/>
      <c r="H8" s="61"/>
      <c r="I8" s="61"/>
      <c r="J8" s="61"/>
      <c r="K8" s="61"/>
    </row>
    <row r="9" spans="1:11" ht="13.5">
      <c r="A9" s="51" t="s">
        <v>225</v>
      </c>
      <c r="B9" s="44" t="s">
        <v>26</v>
      </c>
      <c r="C9" s="45" t="s">
        <v>226</v>
      </c>
      <c r="D9" s="46" t="s">
        <v>227</v>
      </c>
      <c r="E9" s="45" t="s">
        <v>226</v>
      </c>
      <c r="F9" s="52" t="s">
        <v>228</v>
      </c>
      <c r="G9" s="61"/>
      <c r="H9" s="61"/>
      <c r="I9" s="61"/>
      <c r="J9" s="61"/>
      <c r="K9" s="61"/>
    </row>
    <row r="10" spans="1:11" ht="13.5">
      <c r="A10" s="36" t="s">
        <v>270</v>
      </c>
      <c r="B10" s="37">
        <v>15322.022</v>
      </c>
      <c r="C10" s="49">
        <v>1.163</v>
      </c>
      <c r="D10" s="37">
        <v>22971.053</v>
      </c>
      <c r="E10" s="49">
        <v>0.901</v>
      </c>
      <c r="F10" s="53">
        <f>D10/D$8</f>
        <v>0.771235846607584</v>
      </c>
      <c r="G10" s="61"/>
      <c r="H10" s="61"/>
      <c r="I10" s="61"/>
      <c r="J10" s="61"/>
      <c r="K10" s="61"/>
    </row>
    <row r="11" spans="1:11" ht="13.5">
      <c r="A11" s="36" t="s">
        <v>366</v>
      </c>
      <c r="B11" s="37">
        <v>1677.126</v>
      </c>
      <c r="C11" s="49" t="s">
        <v>368</v>
      </c>
      <c r="D11" s="37">
        <v>2639.697</v>
      </c>
      <c r="E11" s="49" t="s">
        <v>369</v>
      </c>
      <c r="F11" s="53">
        <f>D11/D$8</f>
        <v>0.08862584360336027</v>
      </c>
      <c r="G11" s="61"/>
      <c r="H11" s="61"/>
      <c r="I11" s="61"/>
      <c r="J11" s="61"/>
      <c r="K11" s="61"/>
    </row>
    <row r="12" spans="1:11" ht="13.5">
      <c r="A12" s="36" t="s">
        <v>367</v>
      </c>
      <c r="B12" s="37">
        <v>1719.443</v>
      </c>
      <c r="C12" s="49">
        <v>1.152</v>
      </c>
      <c r="D12" s="37">
        <v>2067.683</v>
      </c>
      <c r="E12" s="49">
        <v>1.165</v>
      </c>
      <c r="F12" s="53">
        <f>D12/D$8</f>
        <v>0.06942090330038894</v>
      </c>
      <c r="G12" s="61"/>
      <c r="H12" s="62"/>
      <c r="I12" s="61"/>
      <c r="J12" s="61"/>
      <c r="K12" s="61"/>
    </row>
    <row r="13" spans="1:11" ht="13.5">
      <c r="A13" s="58"/>
      <c r="B13" s="59"/>
      <c r="C13" s="58"/>
      <c r="D13" s="59"/>
      <c r="E13" s="58"/>
      <c r="F13" s="50"/>
      <c r="G13" s="61"/>
      <c r="H13" s="62"/>
      <c r="I13" s="61"/>
      <c r="J13" s="61"/>
      <c r="K13" s="61"/>
    </row>
    <row r="14" spans="1:11" ht="13.5">
      <c r="A14" s="380" t="s">
        <v>391</v>
      </c>
      <c r="B14" s="380"/>
      <c r="D14" s="379" t="s">
        <v>222</v>
      </c>
      <c r="E14" s="379"/>
      <c r="F14" s="379"/>
      <c r="G14" s="61"/>
      <c r="H14" s="62"/>
      <c r="I14" s="61"/>
      <c r="J14" s="61"/>
      <c r="K14" s="61"/>
    </row>
    <row r="15" spans="1:11" ht="13.5">
      <c r="A15" s="43" t="s">
        <v>198</v>
      </c>
      <c r="B15" s="44" t="s">
        <v>26</v>
      </c>
      <c r="C15" s="45" t="s">
        <v>223</v>
      </c>
      <c r="D15" s="46" t="s">
        <v>224</v>
      </c>
      <c r="E15" s="45" t="s">
        <v>223</v>
      </c>
      <c r="F15" s="47"/>
      <c r="G15" s="61"/>
      <c r="H15" s="61"/>
      <c r="I15" s="61"/>
      <c r="J15" s="61"/>
      <c r="K15" s="61"/>
    </row>
    <row r="16" spans="1:11" ht="13.5">
      <c r="A16" s="48" t="s">
        <v>350</v>
      </c>
      <c r="B16" s="37">
        <v>253646</v>
      </c>
      <c r="C16" s="49">
        <v>1.186</v>
      </c>
      <c r="D16" s="37">
        <v>18690.933</v>
      </c>
      <c r="E16" s="49">
        <v>1.172</v>
      </c>
      <c r="F16" s="50"/>
      <c r="G16" s="61"/>
      <c r="H16" s="62"/>
      <c r="I16" s="61"/>
      <c r="J16" s="61"/>
      <c r="K16" s="61"/>
    </row>
    <row r="17" spans="1:11" ht="13.5">
      <c r="A17" s="48" t="s">
        <v>351</v>
      </c>
      <c r="B17" s="37">
        <v>237242</v>
      </c>
      <c r="C17" s="49">
        <v>0.935</v>
      </c>
      <c r="D17" s="37">
        <v>18635.469</v>
      </c>
      <c r="E17" s="49">
        <v>0.997</v>
      </c>
      <c r="F17" s="50"/>
      <c r="G17" s="61"/>
      <c r="H17" s="62"/>
      <c r="I17" s="61"/>
      <c r="J17" s="61"/>
      <c r="K17" s="61"/>
    </row>
    <row r="18" spans="1:11" ht="13.5">
      <c r="A18" s="48" t="s">
        <v>352</v>
      </c>
      <c r="B18" s="37">
        <v>395045</v>
      </c>
      <c r="C18" s="49">
        <v>1.665</v>
      </c>
      <c r="D18" s="37">
        <v>25356.288</v>
      </c>
      <c r="E18" s="49">
        <v>1.361</v>
      </c>
      <c r="F18" s="50"/>
      <c r="G18" s="61"/>
      <c r="H18" s="61"/>
      <c r="I18" s="61"/>
      <c r="J18" s="61"/>
      <c r="K18" s="61"/>
    </row>
    <row r="19" spans="1:11" ht="13.5">
      <c r="A19" s="48" t="s">
        <v>353</v>
      </c>
      <c r="B19" s="37">
        <v>374079</v>
      </c>
      <c r="C19" s="49">
        <v>0.947</v>
      </c>
      <c r="D19" s="37">
        <v>25128.688</v>
      </c>
      <c r="E19" s="49">
        <v>0.991</v>
      </c>
      <c r="F19" s="50"/>
      <c r="G19" s="61"/>
      <c r="H19" s="61"/>
      <c r="I19" s="61"/>
      <c r="J19" s="61"/>
      <c r="K19" s="61"/>
    </row>
    <row r="20" spans="1:11" ht="13.5">
      <c r="A20" s="48" t="s">
        <v>354</v>
      </c>
      <c r="B20" s="37">
        <v>376851</v>
      </c>
      <c r="C20" s="49">
        <v>1.007</v>
      </c>
      <c r="D20" s="37">
        <v>25549.593</v>
      </c>
      <c r="E20" s="49">
        <v>1.017</v>
      </c>
      <c r="F20" s="50"/>
      <c r="G20" s="61"/>
      <c r="H20" s="61"/>
      <c r="I20" s="61"/>
      <c r="J20" s="61"/>
      <c r="K20" s="61"/>
    </row>
    <row r="21" spans="1:11" ht="13.5">
      <c r="A21" s="51" t="s">
        <v>225</v>
      </c>
      <c r="B21" s="44" t="s">
        <v>26</v>
      </c>
      <c r="C21" s="45" t="s">
        <v>226</v>
      </c>
      <c r="D21" s="46" t="s">
        <v>227</v>
      </c>
      <c r="E21" s="45" t="s">
        <v>226</v>
      </c>
      <c r="F21" s="52" t="s">
        <v>228</v>
      </c>
      <c r="G21" s="61"/>
      <c r="H21" s="61"/>
      <c r="I21" s="61"/>
      <c r="J21" s="61"/>
      <c r="K21" s="61"/>
    </row>
    <row r="22" spans="1:11" ht="13.5">
      <c r="A22" s="36" t="s">
        <v>208</v>
      </c>
      <c r="B22" s="37">
        <v>99201</v>
      </c>
      <c r="C22" s="49">
        <v>1.112</v>
      </c>
      <c r="D22" s="37">
        <v>6230.631</v>
      </c>
      <c r="E22" s="49">
        <v>1.205</v>
      </c>
      <c r="F22" s="53">
        <f>D22/D$20</f>
        <v>0.24386419775845353</v>
      </c>
      <c r="G22" s="61"/>
      <c r="H22" s="61"/>
      <c r="I22" s="61"/>
      <c r="J22" s="61"/>
      <c r="K22" s="61"/>
    </row>
    <row r="23" spans="1:11" ht="13.5">
      <c r="A23" s="36" t="s">
        <v>370</v>
      </c>
      <c r="B23" s="37">
        <v>64154</v>
      </c>
      <c r="C23" s="49">
        <v>1.491</v>
      </c>
      <c r="D23" s="37">
        <v>3994.752</v>
      </c>
      <c r="E23" s="49">
        <v>1.311</v>
      </c>
      <c r="F23" s="53">
        <f>D23/D$20</f>
        <v>0.1563528624506856</v>
      </c>
      <c r="G23" s="61"/>
      <c r="H23" s="61"/>
      <c r="I23" s="61"/>
      <c r="J23" s="61"/>
      <c r="K23" s="61"/>
    </row>
    <row r="24" spans="1:11" ht="13.5">
      <c r="A24" s="36" t="s">
        <v>210</v>
      </c>
      <c r="B24" s="37">
        <v>33661</v>
      </c>
      <c r="C24" s="49">
        <v>0.693</v>
      </c>
      <c r="D24" s="37">
        <v>2756.536</v>
      </c>
      <c r="E24" s="49">
        <v>0.743</v>
      </c>
      <c r="F24" s="53">
        <f>D24/D$20</f>
        <v>0.10788962469969678</v>
      </c>
      <c r="G24" s="61"/>
      <c r="H24" s="61"/>
      <c r="I24" s="61"/>
      <c r="J24" s="61"/>
      <c r="K24" s="61"/>
    </row>
    <row r="25" spans="1:11" ht="13.5">
      <c r="A25" s="58"/>
      <c r="B25" s="59"/>
      <c r="C25" s="58"/>
      <c r="D25" s="59"/>
      <c r="E25" s="58"/>
      <c r="F25" s="50"/>
      <c r="G25" s="61"/>
      <c r="H25" s="61"/>
      <c r="I25" s="61"/>
      <c r="J25" s="61"/>
      <c r="K25" s="61"/>
    </row>
    <row r="26" spans="1:11" ht="13.5">
      <c r="A26" s="380" t="s">
        <v>236</v>
      </c>
      <c r="B26" s="380"/>
      <c r="C26" s="58"/>
      <c r="D26" s="379" t="s">
        <v>222</v>
      </c>
      <c r="E26" s="379"/>
      <c r="F26" s="379"/>
      <c r="G26" s="61"/>
      <c r="H26" s="61"/>
      <c r="I26" s="61"/>
      <c r="J26" s="61"/>
      <c r="K26" s="61"/>
    </row>
    <row r="27" spans="1:11" ht="13.5">
      <c r="A27" s="43" t="s">
        <v>198</v>
      </c>
      <c r="B27" s="44" t="s">
        <v>26</v>
      </c>
      <c r="C27" s="45" t="s">
        <v>223</v>
      </c>
      <c r="D27" s="46" t="s">
        <v>224</v>
      </c>
      <c r="E27" s="45" t="s">
        <v>223</v>
      </c>
      <c r="F27" s="47"/>
      <c r="G27" s="61"/>
      <c r="H27" s="61"/>
      <c r="I27" s="61"/>
      <c r="J27" s="61"/>
      <c r="K27" s="61"/>
    </row>
    <row r="28" spans="1:11" ht="13.5">
      <c r="A28" s="48" t="s">
        <v>350</v>
      </c>
      <c r="B28" s="37">
        <v>41596</v>
      </c>
      <c r="C28" s="49">
        <v>1.674</v>
      </c>
      <c r="D28" s="37">
        <v>7101.745</v>
      </c>
      <c r="E28" s="49">
        <v>1.478</v>
      </c>
      <c r="F28" s="50"/>
      <c r="G28" s="61"/>
      <c r="H28" s="61"/>
      <c r="I28" s="61"/>
      <c r="J28" s="61"/>
      <c r="K28" s="61"/>
    </row>
    <row r="29" spans="1:13" ht="13.5">
      <c r="A29" s="48" t="s">
        <v>351</v>
      </c>
      <c r="B29" s="37">
        <v>79276</v>
      </c>
      <c r="C29" s="49">
        <v>1.906</v>
      </c>
      <c r="D29" s="37">
        <v>12092.886</v>
      </c>
      <c r="E29" s="49">
        <v>1.703</v>
      </c>
      <c r="F29" s="50"/>
      <c r="G29" s="61"/>
      <c r="H29" s="61"/>
      <c r="I29" s="61"/>
      <c r="J29" s="61"/>
      <c r="K29" s="61"/>
      <c r="M29" s="214"/>
    </row>
    <row r="30" spans="1:11" ht="13.5">
      <c r="A30" s="48" t="s">
        <v>352</v>
      </c>
      <c r="B30" s="37">
        <v>69078</v>
      </c>
      <c r="C30" s="49">
        <v>0.871</v>
      </c>
      <c r="D30" s="37">
        <v>10630.264</v>
      </c>
      <c r="E30" s="49">
        <v>0.879</v>
      </c>
      <c r="F30" s="50"/>
      <c r="G30" s="61"/>
      <c r="H30" s="61"/>
      <c r="I30" s="61"/>
      <c r="J30" s="61"/>
      <c r="K30" s="61"/>
    </row>
    <row r="31" spans="1:11" ht="13.5">
      <c r="A31" s="48" t="s">
        <v>353</v>
      </c>
      <c r="B31" s="37">
        <v>93677</v>
      </c>
      <c r="C31" s="49">
        <v>1.356</v>
      </c>
      <c r="D31" s="37">
        <v>15506.817</v>
      </c>
      <c r="E31" s="49">
        <v>1.459</v>
      </c>
      <c r="F31" s="50"/>
      <c r="G31" s="61"/>
      <c r="H31" s="61"/>
      <c r="I31" s="61"/>
      <c r="J31" s="61"/>
      <c r="K31" s="61"/>
    </row>
    <row r="32" spans="1:11" ht="13.5">
      <c r="A32" s="48" t="s">
        <v>354</v>
      </c>
      <c r="B32" s="37">
        <v>140403</v>
      </c>
      <c r="C32" s="49">
        <v>1.499</v>
      </c>
      <c r="D32" s="37">
        <v>23253.546</v>
      </c>
      <c r="E32" s="49">
        <v>1.5</v>
      </c>
      <c r="F32" s="50"/>
      <c r="G32" s="61"/>
      <c r="H32" s="61"/>
      <c r="I32" s="61"/>
      <c r="J32" s="61"/>
      <c r="K32" s="61"/>
    </row>
    <row r="33" spans="1:11" ht="13.5">
      <c r="A33" s="51" t="s">
        <v>225</v>
      </c>
      <c r="B33" s="44" t="s">
        <v>26</v>
      </c>
      <c r="C33" s="45" t="s">
        <v>226</v>
      </c>
      <c r="D33" s="46" t="s">
        <v>227</v>
      </c>
      <c r="E33" s="45" t="s">
        <v>226</v>
      </c>
      <c r="F33" s="52" t="s">
        <v>228</v>
      </c>
      <c r="G33" s="61"/>
      <c r="H33" s="61"/>
      <c r="I33" s="61"/>
      <c r="J33" s="61"/>
      <c r="K33" s="61"/>
    </row>
    <row r="34" spans="1:11" ht="13.5">
      <c r="A34" s="36" t="s">
        <v>208</v>
      </c>
      <c r="B34" s="37">
        <v>81793</v>
      </c>
      <c r="C34" s="49">
        <v>1.552</v>
      </c>
      <c r="D34" s="37">
        <v>11721.25</v>
      </c>
      <c r="E34" s="49">
        <v>1.731</v>
      </c>
      <c r="F34" s="53">
        <f>D34/D$32</f>
        <v>0.5040629072228382</v>
      </c>
      <c r="G34" s="61"/>
      <c r="H34" s="61"/>
      <c r="I34" s="61"/>
      <c r="J34" s="61"/>
      <c r="K34" s="61"/>
    </row>
    <row r="35" spans="1:11" ht="13.5">
      <c r="A35" s="36" t="s">
        <v>203</v>
      </c>
      <c r="B35" s="37">
        <v>129</v>
      </c>
      <c r="C35" s="49">
        <v>0.592</v>
      </c>
      <c r="D35" s="37">
        <v>3473.309</v>
      </c>
      <c r="E35" s="49">
        <v>1.564</v>
      </c>
      <c r="F35" s="53">
        <f>D35/D$32</f>
        <v>0.14936685355429233</v>
      </c>
      <c r="G35" s="61"/>
      <c r="H35" s="61"/>
      <c r="I35" s="61"/>
      <c r="J35" s="61"/>
      <c r="K35" s="61"/>
    </row>
    <row r="36" spans="1:11" ht="13.5">
      <c r="A36" s="36" t="s">
        <v>271</v>
      </c>
      <c r="B36" s="37">
        <v>9067</v>
      </c>
      <c r="C36" s="49">
        <v>1.268</v>
      </c>
      <c r="D36" s="37">
        <v>2205.799</v>
      </c>
      <c r="E36" s="49">
        <v>1</v>
      </c>
      <c r="F36" s="53">
        <f>D36/D$32</f>
        <v>0.09485860780114999</v>
      </c>
      <c r="G36" s="61"/>
      <c r="H36" s="61"/>
      <c r="I36" s="61"/>
      <c r="J36" s="61"/>
      <c r="K36" s="61"/>
    </row>
    <row r="37" spans="1:11" ht="13.5">
      <c r="A37" s="58"/>
      <c r="B37" s="59"/>
      <c r="C37" s="58"/>
      <c r="D37" s="59"/>
      <c r="E37" s="58"/>
      <c r="F37" s="50"/>
      <c r="G37" s="61"/>
      <c r="H37" s="61"/>
      <c r="I37" s="61"/>
      <c r="J37" s="61"/>
      <c r="K37" s="61"/>
    </row>
    <row r="38" spans="1:11" ht="13.5">
      <c r="A38" s="380" t="s">
        <v>233</v>
      </c>
      <c r="B38" s="380"/>
      <c r="C38" s="58"/>
      <c r="D38" s="379" t="s">
        <v>234</v>
      </c>
      <c r="E38" s="379"/>
      <c r="F38" s="379"/>
      <c r="G38" s="61"/>
      <c r="H38" s="61"/>
      <c r="I38" s="61"/>
      <c r="J38" s="61"/>
      <c r="K38" s="61"/>
    </row>
    <row r="39" spans="1:11" ht="13.5">
      <c r="A39" s="43" t="s">
        <v>198</v>
      </c>
      <c r="B39" s="44" t="s">
        <v>26</v>
      </c>
      <c r="C39" s="45" t="s">
        <v>223</v>
      </c>
      <c r="D39" s="46" t="s">
        <v>224</v>
      </c>
      <c r="E39" s="45" t="s">
        <v>223</v>
      </c>
      <c r="F39" s="47"/>
      <c r="G39" s="61"/>
      <c r="H39" s="61"/>
      <c r="I39" s="61"/>
      <c r="J39" s="61"/>
      <c r="K39" s="61"/>
    </row>
    <row r="40" spans="1:11" ht="13.5">
      <c r="A40" s="48" t="s">
        <v>350</v>
      </c>
      <c r="B40" s="37">
        <v>76</v>
      </c>
      <c r="C40" s="49">
        <v>1.583</v>
      </c>
      <c r="D40" s="37">
        <v>17245.509</v>
      </c>
      <c r="E40" s="49">
        <v>0.766</v>
      </c>
      <c r="F40" s="50"/>
      <c r="G40" s="61"/>
      <c r="H40" s="61"/>
      <c r="I40" s="61"/>
      <c r="J40" s="61"/>
      <c r="K40" s="61"/>
    </row>
    <row r="41" spans="1:11" ht="13.5">
      <c r="A41" s="48" t="s">
        <v>351</v>
      </c>
      <c r="B41" s="37">
        <v>69</v>
      </c>
      <c r="C41" s="49">
        <v>0.908</v>
      </c>
      <c r="D41" s="37">
        <v>15737.079</v>
      </c>
      <c r="E41" s="49">
        <v>0.913</v>
      </c>
      <c r="F41" s="50"/>
      <c r="G41" s="61"/>
      <c r="H41" s="61"/>
      <c r="I41" s="61"/>
      <c r="J41" s="61"/>
      <c r="K41" s="61"/>
    </row>
    <row r="42" spans="1:11" ht="13.5">
      <c r="A42" s="48" t="s">
        <v>352</v>
      </c>
      <c r="B42" s="37">
        <v>77</v>
      </c>
      <c r="C42" s="49">
        <v>1.116</v>
      </c>
      <c r="D42" s="37">
        <v>19285.334</v>
      </c>
      <c r="E42" s="49">
        <v>1.225</v>
      </c>
      <c r="F42" s="50"/>
      <c r="G42" s="61"/>
      <c r="H42" s="61"/>
      <c r="I42" s="61"/>
      <c r="J42" s="61"/>
      <c r="K42" s="61"/>
    </row>
    <row r="43" spans="1:11" ht="13.5">
      <c r="A43" s="48" t="s">
        <v>353</v>
      </c>
      <c r="B43" s="37">
        <v>71</v>
      </c>
      <c r="C43" s="49">
        <v>0.922</v>
      </c>
      <c r="D43" s="37">
        <v>21400.268</v>
      </c>
      <c r="E43" s="49">
        <v>0.11</v>
      </c>
      <c r="F43" s="50"/>
      <c r="G43" s="61"/>
      <c r="H43" s="61"/>
      <c r="I43" s="61"/>
      <c r="J43" s="61"/>
      <c r="K43" s="61"/>
    </row>
    <row r="44" spans="1:11" ht="13.5">
      <c r="A44" s="48" t="s">
        <v>354</v>
      </c>
      <c r="B44" s="37">
        <v>55</v>
      </c>
      <c r="C44" s="49">
        <v>0.775</v>
      </c>
      <c r="D44" s="37">
        <v>22496.546</v>
      </c>
      <c r="E44" s="49">
        <v>1.051</v>
      </c>
      <c r="F44" s="50"/>
      <c r="G44" s="61"/>
      <c r="H44" s="61"/>
      <c r="I44" s="61"/>
      <c r="J44" s="61"/>
      <c r="K44" s="61"/>
    </row>
    <row r="45" spans="1:11" ht="13.5">
      <c r="A45" s="51" t="s">
        <v>225</v>
      </c>
      <c r="B45" s="44" t="s">
        <v>26</v>
      </c>
      <c r="C45" s="45" t="s">
        <v>226</v>
      </c>
      <c r="D45" s="46" t="s">
        <v>227</v>
      </c>
      <c r="E45" s="45" t="s">
        <v>226</v>
      </c>
      <c r="F45" s="52" t="s">
        <v>228</v>
      </c>
      <c r="G45" s="61"/>
      <c r="H45" s="61"/>
      <c r="I45" s="61"/>
      <c r="J45" s="61"/>
      <c r="K45" s="61"/>
    </row>
    <row r="46" spans="1:11" ht="13.5">
      <c r="A46" s="36" t="s">
        <v>204</v>
      </c>
      <c r="B46" s="37">
        <v>2</v>
      </c>
      <c r="C46" s="49">
        <v>0.333</v>
      </c>
      <c r="D46" s="37">
        <v>5270</v>
      </c>
      <c r="E46" s="49">
        <v>0.489</v>
      </c>
      <c r="F46" s="53">
        <f>D46/D$44</f>
        <v>0.2342581834562515</v>
      </c>
      <c r="G46" s="61"/>
      <c r="H46" s="61"/>
      <c r="I46" s="61"/>
      <c r="J46" s="61"/>
      <c r="K46" s="61"/>
    </row>
    <row r="47" spans="1:11" ht="13.5">
      <c r="A47" s="36" t="s">
        <v>371</v>
      </c>
      <c r="B47" s="37">
        <v>2</v>
      </c>
      <c r="C47" s="49" t="s">
        <v>235</v>
      </c>
      <c r="D47" s="37">
        <v>3766.58</v>
      </c>
      <c r="E47" s="49" t="s">
        <v>235</v>
      </c>
      <c r="F47" s="53">
        <f>D47/D$44</f>
        <v>0.16742925780695403</v>
      </c>
      <c r="G47" s="61"/>
      <c r="H47" s="61"/>
      <c r="I47" s="61"/>
      <c r="J47" s="61"/>
      <c r="K47" s="61"/>
    </row>
    <row r="48" spans="1:11" ht="13.5">
      <c r="A48" s="36" t="s">
        <v>372</v>
      </c>
      <c r="B48" s="37">
        <v>2</v>
      </c>
      <c r="C48" s="49" t="s">
        <v>235</v>
      </c>
      <c r="D48" s="37">
        <v>3699.6</v>
      </c>
      <c r="E48" s="49" t="s">
        <v>235</v>
      </c>
      <c r="F48" s="53">
        <f>D48/D$44</f>
        <v>0.164451911862381</v>
      </c>
      <c r="G48" s="61"/>
      <c r="H48" s="61"/>
      <c r="I48" s="61"/>
      <c r="J48" s="61"/>
      <c r="K48" s="61"/>
    </row>
    <row r="49" spans="1:11" ht="13.5">
      <c r="A49" s="58"/>
      <c r="B49" s="59"/>
      <c r="C49" s="58"/>
      <c r="D49" s="59"/>
      <c r="E49" s="58"/>
      <c r="F49" s="50"/>
      <c r="G49" s="61"/>
      <c r="H49" s="61"/>
      <c r="I49" s="61"/>
      <c r="J49" s="61"/>
      <c r="K49" s="61"/>
    </row>
    <row r="50" spans="1:11" ht="13.5">
      <c r="A50" s="380" t="s">
        <v>237</v>
      </c>
      <c r="B50" s="380"/>
      <c r="C50" s="58"/>
      <c r="D50" s="379" t="s">
        <v>222</v>
      </c>
      <c r="E50" s="379"/>
      <c r="F50" s="379"/>
      <c r="G50" s="61"/>
      <c r="H50" s="61"/>
      <c r="I50" s="61"/>
      <c r="J50" s="61"/>
      <c r="K50" s="61"/>
    </row>
    <row r="51" spans="1:11" ht="13.5">
      <c r="A51" s="43" t="s">
        <v>198</v>
      </c>
      <c r="B51" s="44" t="s">
        <v>269</v>
      </c>
      <c r="C51" s="45" t="s">
        <v>223</v>
      </c>
      <c r="D51" s="46" t="s">
        <v>224</v>
      </c>
      <c r="E51" s="45" t="s">
        <v>223</v>
      </c>
      <c r="F51" s="47"/>
      <c r="G51" s="61"/>
      <c r="H51" s="61"/>
      <c r="I51" s="61"/>
      <c r="J51" s="61"/>
      <c r="K51" s="61"/>
    </row>
    <row r="52" spans="1:11" ht="13.5">
      <c r="A52" s="48" t="s">
        <v>199</v>
      </c>
      <c r="B52" s="37">
        <v>73253</v>
      </c>
      <c r="C52" s="49" t="s">
        <v>235</v>
      </c>
      <c r="D52" s="37">
        <v>2476.387</v>
      </c>
      <c r="E52" s="49" t="s">
        <v>235</v>
      </c>
      <c r="F52" s="50"/>
      <c r="G52" s="61"/>
      <c r="H52" s="61"/>
      <c r="I52" s="61"/>
      <c r="J52" s="61"/>
      <c r="K52" s="61"/>
    </row>
    <row r="53" spans="1:11" ht="13.5">
      <c r="A53" s="48" t="s">
        <v>238</v>
      </c>
      <c r="B53" s="37">
        <v>239420</v>
      </c>
      <c r="C53" s="49">
        <v>3.268</v>
      </c>
      <c r="D53" s="37">
        <v>8716.44</v>
      </c>
      <c r="E53" s="49">
        <v>3.52</v>
      </c>
      <c r="F53" s="50"/>
      <c r="G53" s="61"/>
      <c r="H53" s="61"/>
      <c r="I53" s="61"/>
      <c r="J53" s="61"/>
      <c r="K53" s="61"/>
    </row>
    <row r="54" spans="1:11" ht="13.5">
      <c r="A54" s="48" t="s">
        <v>239</v>
      </c>
      <c r="B54" s="37">
        <v>214635</v>
      </c>
      <c r="C54" s="49">
        <v>0.896</v>
      </c>
      <c r="D54" s="37">
        <v>10216.293</v>
      </c>
      <c r="E54" s="49">
        <v>1.172</v>
      </c>
      <c r="F54" s="50"/>
      <c r="G54" s="61"/>
      <c r="H54" s="61"/>
      <c r="I54" s="61"/>
      <c r="J54" s="61"/>
      <c r="K54" s="61"/>
    </row>
    <row r="55" spans="1:11" ht="13.5">
      <c r="A55" s="48" t="s">
        <v>354</v>
      </c>
      <c r="B55" s="194">
        <v>261235</v>
      </c>
      <c r="C55" s="49">
        <v>1.217</v>
      </c>
      <c r="D55" s="37">
        <v>16311.062</v>
      </c>
      <c r="E55" s="49">
        <v>1.597</v>
      </c>
      <c r="F55" s="50"/>
      <c r="G55" s="61"/>
      <c r="H55" s="61"/>
      <c r="I55" s="61"/>
      <c r="J55" s="61"/>
      <c r="K55" s="61"/>
    </row>
    <row r="56" spans="1:11" ht="13.5">
      <c r="A56" s="51" t="s">
        <v>225</v>
      </c>
      <c r="B56" s="44" t="s">
        <v>26</v>
      </c>
      <c r="C56" s="45" t="s">
        <v>226</v>
      </c>
      <c r="D56" s="46" t="s">
        <v>227</v>
      </c>
      <c r="E56" s="45" t="s">
        <v>226</v>
      </c>
      <c r="F56" s="52" t="s">
        <v>228</v>
      </c>
      <c r="G56" s="61"/>
      <c r="H56" s="61"/>
      <c r="I56" s="61"/>
      <c r="J56" s="61"/>
      <c r="K56" s="61"/>
    </row>
    <row r="57" spans="1:11" ht="13.5">
      <c r="A57" s="36" t="s">
        <v>210</v>
      </c>
      <c r="B57" s="37">
        <v>181485</v>
      </c>
      <c r="C57" s="49">
        <v>1.046</v>
      </c>
      <c r="D57" s="37">
        <v>11279.857</v>
      </c>
      <c r="E57" s="49">
        <v>1.372</v>
      </c>
      <c r="F57" s="53">
        <f>D57/D$55</f>
        <v>0.6915464486616506</v>
      </c>
      <c r="G57" s="61"/>
      <c r="H57" s="61"/>
      <c r="I57" s="61"/>
      <c r="J57" s="61"/>
      <c r="K57" s="61"/>
    </row>
    <row r="58" spans="1:11" ht="13.5">
      <c r="A58" s="36" t="s">
        <v>201</v>
      </c>
      <c r="B58" s="37">
        <v>64810</v>
      </c>
      <c r="C58" s="49">
        <v>1.577</v>
      </c>
      <c r="D58" s="37">
        <v>4085.645</v>
      </c>
      <c r="E58" s="49">
        <v>2.048</v>
      </c>
      <c r="F58" s="53">
        <f>D58/D$55</f>
        <v>0.2504830770675754</v>
      </c>
      <c r="G58" s="61"/>
      <c r="H58" s="61"/>
      <c r="I58" s="61"/>
      <c r="J58" s="61"/>
      <c r="K58" s="61"/>
    </row>
    <row r="59" spans="1:11" ht="13.5">
      <c r="A59" s="36" t="s">
        <v>364</v>
      </c>
      <c r="B59" s="215">
        <v>10941</v>
      </c>
      <c r="C59" s="49" t="s">
        <v>235</v>
      </c>
      <c r="D59" s="37">
        <v>750.777</v>
      </c>
      <c r="E59" s="49" t="s">
        <v>235</v>
      </c>
      <c r="F59" s="53">
        <f>D59/D$55</f>
        <v>0.04602870125807872</v>
      </c>
      <c r="G59" s="61"/>
      <c r="H59" s="61"/>
      <c r="I59" s="61"/>
      <c r="J59" s="61"/>
      <c r="K59" s="61"/>
    </row>
    <row r="60" spans="1:3" ht="13.5">
      <c r="A60" s="381" t="s">
        <v>402</v>
      </c>
      <c r="B60" s="382"/>
      <c r="C60" s="382"/>
    </row>
    <row r="63" ht="13.5">
      <c r="C63" s="58"/>
    </row>
  </sheetData>
  <mergeCells count="11">
    <mergeCell ref="A60:C60"/>
    <mergeCell ref="D50:F50"/>
    <mergeCell ref="A50:B50"/>
    <mergeCell ref="A26:B26"/>
    <mergeCell ref="D26:F26"/>
    <mergeCell ref="A38:B38"/>
    <mergeCell ref="D38:F38"/>
    <mergeCell ref="D2:F2"/>
    <mergeCell ref="A2:B2"/>
    <mergeCell ref="A14:B14"/>
    <mergeCell ref="D14:F14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scale="99" r:id="rId2"/>
  <headerFooter alignWithMargins="0">
    <oddFooter>&amp;C－6－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workbookViewId="0" topLeftCell="A1">
      <selection activeCell="K15" sqref="K15"/>
    </sheetView>
  </sheetViews>
  <sheetFormatPr defaultColWidth="9.00390625" defaultRowHeight="13.5"/>
  <cols>
    <col min="1" max="1" width="13.625" style="0" customWidth="1"/>
    <col min="2" max="2" width="7.25390625" style="0" customWidth="1"/>
    <col min="3" max="3" width="6.375" style="0" customWidth="1"/>
    <col min="4" max="4" width="7.25390625" style="0" customWidth="1"/>
    <col min="5" max="5" width="6.375" style="0" customWidth="1"/>
    <col min="6" max="6" width="6.00390625" style="0" customWidth="1"/>
    <col min="7" max="11" width="9.125" style="0" customWidth="1"/>
    <col min="12" max="12" width="3.00390625" style="0" customWidth="1"/>
  </cols>
  <sheetData>
    <row r="1" ht="18">
      <c r="A1" s="63"/>
    </row>
    <row r="3" ht="13.5">
      <c r="A3" t="s">
        <v>240</v>
      </c>
    </row>
    <row r="5" spans="3:4" ht="13.5">
      <c r="C5" s="36" t="s">
        <v>283</v>
      </c>
      <c r="D5" s="37">
        <v>2329.87673</v>
      </c>
    </row>
    <row r="6" spans="3:4" ht="13.5">
      <c r="C6" s="36" t="s">
        <v>284</v>
      </c>
      <c r="D6" s="37">
        <v>961.85904</v>
      </c>
    </row>
    <row r="7" spans="3:4" ht="13.5">
      <c r="C7" s="36" t="s">
        <v>279</v>
      </c>
      <c r="D7" s="37">
        <v>813.67588</v>
      </c>
    </row>
    <row r="8" spans="3:4" ht="13.5">
      <c r="C8" s="36" t="s">
        <v>398</v>
      </c>
      <c r="D8" s="37">
        <v>641.8351</v>
      </c>
    </row>
    <row r="9" spans="3:4" ht="13.5">
      <c r="C9" s="36" t="s">
        <v>280</v>
      </c>
      <c r="D9" s="37">
        <v>639.68418</v>
      </c>
    </row>
    <row r="10" spans="3:4" ht="13.5">
      <c r="C10" s="36" t="s">
        <v>282</v>
      </c>
      <c r="D10" s="37">
        <v>499.72424</v>
      </c>
    </row>
    <row r="11" spans="3:4" ht="13.5">
      <c r="C11" s="36" t="s">
        <v>281</v>
      </c>
      <c r="D11" s="37">
        <v>435.24634</v>
      </c>
    </row>
    <row r="12" spans="3:4" ht="13.5">
      <c r="C12" s="36" t="s">
        <v>399</v>
      </c>
      <c r="D12" s="37">
        <v>295</v>
      </c>
    </row>
    <row r="13" spans="3:8" ht="13.5">
      <c r="C13" s="36" t="s">
        <v>278</v>
      </c>
      <c r="D13" s="37">
        <v>3313.86219</v>
      </c>
      <c r="H13" s="39"/>
    </row>
    <row r="14" ht="13.5">
      <c r="H14" s="39"/>
    </row>
    <row r="15" spans="8:9" ht="13.5">
      <c r="H15" s="39"/>
      <c r="I15" s="39"/>
    </row>
    <row r="17" ht="13.5">
      <c r="H17" s="40"/>
    </row>
    <row r="18" ht="13.5">
      <c r="H18" s="39"/>
    </row>
    <row r="25" spans="1:11" ht="13.5">
      <c r="A25" s="380" t="s">
        <v>241</v>
      </c>
      <c r="B25" s="380"/>
      <c r="C25" s="42"/>
      <c r="D25" s="379" t="s">
        <v>242</v>
      </c>
      <c r="E25" s="379"/>
      <c r="F25" s="379"/>
      <c r="G25" s="61"/>
      <c r="H25" s="61"/>
      <c r="I25" s="61"/>
      <c r="J25" s="61"/>
      <c r="K25" s="61"/>
    </row>
    <row r="26" spans="1:11" ht="13.5">
      <c r="A26" s="45" t="s">
        <v>198</v>
      </c>
      <c r="B26" s="46" t="s">
        <v>26</v>
      </c>
      <c r="C26" s="45" t="s">
        <v>230</v>
      </c>
      <c r="D26" s="46" t="s">
        <v>231</v>
      </c>
      <c r="E26" s="45" t="s">
        <v>230</v>
      </c>
      <c r="F26" s="47"/>
      <c r="G26" s="61"/>
      <c r="H26" s="61"/>
      <c r="I26" s="61"/>
      <c r="J26" s="61"/>
      <c r="K26" s="61"/>
    </row>
    <row r="27" spans="1:11" ht="13.5">
      <c r="A27" s="48" t="s">
        <v>350</v>
      </c>
      <c r="B27" s="37">
        <v>10563.581</v>
      </c>
      <c r="C27" s="49">
        <v>0.951</v>
      </c>
      <c r="D27" s="37">
        <v>199164.078</v>
      </c>
      <c r="E27" s="49">
        <v>1.491</v>
      </c>
      <c r="F27" s="50"/>
      <c r="G27" s="61"/>
      <c r="H27" s="61"/>
      <c r="I27" s="61"/>
      <c r="J27" s="61"/>
      <c r="K27" s="61"/>
    </row>
    <row r="28" spans="1:11" ht="13.5">
      <c r="A28" s="48" t="s">
        <v>351</v>
      </c>
      <c r="B28" s="37">
        <v>11680.637</v>
      </c>
      <c r="C28" s="49">
        <v>1.106</v>
      </c>
      <c r="D28" s="37">
        <v>220706.85</v>
      </c>
      <c r="E28" s="49">
        <v>1.108</v>
      </c>
      <c r="F28" s="50"/>
      <c r="G28" s="61"/>
      <c r="H28" s="61"/>
      <c r="I28" s="61"/>
      <c r="J28" s="61"/>
      <c r="K28" s="61"/>
    </row>
    <row r="29" spans="1:11" ht="13.5">
      <c r="A29" s="48" t="s">
        <v>352</v>
      </c>
      <c r="B29" s="37">
        <v>12037.201</v>
      </c>
      <c r="C29" s="49">
        <v>1.031</v>
      </c>
      <c r="D29" s="37">
        <v>233856.345</v>
      </c>
      <c r="E29" s="49">
        <v>1.06</v>
      </c>
      <c r="F29" s="50"/>
      <c r="G29" s="61"/>
      <c r="H29" s="61"/>
      <c r="I29" s="61"/>
      <c r="J29" s="61"/>
      <c r="K29" s="61"/>
    </row>
    <row r="30" spans="1:11" ht="13.5">
      <c r="A30" s="48" t="s">
        <v>353</v>
      </c>
      <c r="B30" s="37">
        <v>10631.145</v>
      </c>
      <c r="C30" s="49">
        <v>0.883</v>
      </c>
      <c r="D30" s="37">
        <v>229781.654</v>
      </c>
      <c r="E30" s="49">
        <v>0.983</v>
      </c>
      <c r="F30" s="50"/>
      <c r="G30" s="61"/>
      <c r="H30" s="61"/>
      <c r="I30" s="61"/>
      <c r="J30" s="61"/>
      <c r="K30" s="61"/>
    </row>
    <row r="31" spans="1:11" ht="13.5">
      <c r="A31" s="48" t="s">
        <v>354</v>
      </c>
      <c r="B31" s="37">
        <v>9110.328</v>
      </c>
      <c r="C31" s="49">
        <v>0.857</v>
      </c>
      <c r="D31" s="37">
        <v>232987.673</v>
      </c>
      <c r="E31" s="49">
        <v>1.014</v>
      </c>
      <c r="F31" s="50"/>
      <c r="G31" s="61"/>
      <c r="H31" s="61"/>
      <c r="I31" s="61"/>
      <c r="J31" s="61"/>
      <c r="K31" s="61"/>
    </row>
    <row r="32" spans="1:11" ht="13.5">
      <c r="A32" s="51" t="s">
        <v>225</v>
      </c>
      <c r="B32" s="46" t="s">
        <v>26</v>
      </c>
      <c r="C32" s="45" t="s">
        <v>226</v>
      </c>
      <c r="D32" s="46" t="s">
        <v>227</v>
      </c>
      <c r="E32" s="45" t="s">
        <v>226</v>
      </c>
      <c r="F32" s="52" t="s">
        <v>228</v>
      </c>
      <c r="G32" s="61"/>
      <c r="H32" s="61"/>
      <c r="I32" s="61"/>
      <c r="J32" s="61"/>
      <c r="K32" s="61"/>
    </row>
    <row r="33" spans="1:11" ht="13.5">
      <c r="A33" s="36" t="s">
        <v>205</v>
      </c>
      <c r="B33" s="37">
        <v>6699.711</v>
      </c>
      <c r="C33" s="49">
        <v>1.428</v>
      </c>
      <c r="D33" s="37">
        <v>172564.362</v>
      </c>
      <c r="E33" s="49">
        <v>1.708</v>
      </c>
      <c r="F33" s="53">
        <v>0.741</v>
      </c>
      <c r="G33" s="61"/>
      <c r="H33" s="61"/>
      <c r="I33" s="61"/>
      <c r="J33" s="61"/>
      <c r="K33" s="61"/>
    </row>
    <row r="34" spans="1:11" ht="13.5">
      <c r="A34" s="36" t="s">
        <v>272</v>
      </c>
      <c r="B34" s="37">
        <v>1848.96</v>
      </c>
      <c r="C34" s="49">
        <v>0.614</v>
      </c>
      <c r="D34" s="37">
        <v>46267.633</v>
      </c>
      <c r="E34" s="49">
        <v>0.705</v>
      </c>
      <c r="F34" s="53">
        <v>0.199</v>
      </c>
      <c r="G34" s="61"/>
      <c r="H34" s="61"/>
      <c r="I34" s="61"/>
      <c r="J34" s="61"/>
      <c r="K34" s="61"/>
    </row>
    <row r="35" spans="1:11" ht="13.5">
      <c r="A35" s="36" t="s">
        <v>374</v>
      </c>
      <c r="B35" s="37">
        <v>239.592</v>
      </c>
      <c r="C35" s="49">
        <v>0.359</v>
      </c>
      <c r="D35" s="37">
        <v>5164.539</v>
      </c>
      <c r="E35" s="49">
        <v>0.384</v>
      </c>
      <c r="F35" s="53">
        <v>0.022</v>
      </c>
      <c r="G35" s="61"/>
      <c r="H35" s="61"/>
      <c r="I35" s="61"/>
      <c r="J35" s="61"/>
      <c r="K35" s="61"/>
    </row>
    <row r="36" spans="1:11" ht="13.5">
      <c r="A36" s="64"/>
      <c r="B36" s="57"/>
      <c r="C36" s="56"/>
      <c r="D36" s="57"/>
      <c r="E36" s="56"/>
      <c r="F36" s="50"/>
      <c r="G36" s="61"/>
      <c r="H36" s="61"/>
      <c r="I36" s="61"/>
      <c r="J36" s="61"/>
      <c r="K36" s="61"/>
    </row>
    <row r="37" spans="1:11" ht="13.5">
      <c r="A37" s="380" t="s">
        <v>243</v>
      </c>
      <c r="B37" s="380"/>
      <c r="C37" s="58"/>
      <c r="D37" s="379" t="s">
        <v>229</v>
      </c>
      <c r="E37" s="379"/>
      <c r="F37" s="379"/>
      <c r="G37" s="61"/>
      <c r="H37" s="61"/>
      <c r="I37" s="61"/>
      <c r="J37" s="61"/>
      <c r="K37" s="61"/>
    </row>
    <row r="38" spans="1:11" ht="13.5">
      <c r="A38" s="45" t="s">
        <v>198</v>
      </c>
      <c r="B38" s="46" t="s">
        <v>26</v>
      </c>
      <c r="C38" s="45" t="s">
        <v>230</v>
      </c>
      <c r="D38" s="46" t="s">
        <v>231</v>
      </c>
      <c r="E38" s="45" t="s">
        <v>230</v>
      </c>
      <c r="F38" s="47"/>
      <c r="G38" s="61"/>
      <c r="H38" s="61"/>
      <c r="I38" s="61"/>
      <c r="J38" s="61"/>
      <c r="K38" s="61"/>
    </row>
    <row r="39" spans="1:11" ht="13.5">
      <c r="A39" s="48" t="s">
        <v>350</v>
      </c>
      <c r="B39" s="37">
        <v>196.172</v>
      </c>
      <c r="C39" s="49">
        <v>0.943</v>
      </c>
      <c r="D39" s="37">
        <v>107669.772</v>
      </c>
      <c r="E39" s="49">
        <v>1.054</v>
      </c>
      <c r="F39" s="50"/>
      <c r="G39" s="61"/>
      <c r="H39" s="61"/>
      <c r="I39" s="61"/>
      <c r="J39" s="61"/>
      <c r="K39" s="61"/>
    </row>
    <row r="40" spans="1:11" ht="13.5">
      <c r="A40" s="48" t="s">
        <v>373</v>
      </c>
      <c r="B40" s="37">
        <v>202.97</v>
      </c>
      <c r="C40" s="49">
        <v>1.035</v>
      </c>
      <c r="D40" s="37">
        <v>107493.186</v>
      </c>
      <c r="E40" s="49">
        <v>0.998</v>
      </c>
      <c r="F40" s="50"/>
      <c r="G40" s="61"/>
      <c r="H40" s="61"/>
      <c r="I40" s="61"/>
      <c r="J40" s="61"/>
      <c r="K40" s="61"/>
    </row>
    <row r="41" spans="1:11" ht="13.5">
      <c r="A41" s="48" t="s">
        <v>352</v>
      </c>
      <c r="B41" s="37">
        <v>203.526</v>
      </c>
      <c r="C41" s="49">
        <v>1.003</v>
      </c>
      <c r="D41" s="37">
        <v>103665.117</v>
      </c>
      <c r="E41" s="49">
        <v>0.964</v>
      </c>
      <c r="F41" s="50"/>
      <c r="G41" s="61"/>
      <c r="H41" s="61"/>
      <c r="I41" s="61"/>
      <c r="J41" s="61"/>
      <c r="K41" s="61"/>
    </row>
    <row r="42" spans="1:11" ht="13.5">
      <c r="A42" s="48" t="s">
        <v>353</v>
      </c>
      <c r="B42" s="37">
        <v>203.266</v>
      </c>
      <c r="C42" s="49">
        <v>0.999</v>
      </c>
      <c r="D42" s="37">
        <v>102331.898</v>
      </c>
      <c r="E42" s="49">
        <v>0.987</v>
      </c>
      <c r="F42" s="50"/>
      <c r="G42" s="61"/>
      <c r="H42" s="61"/>
      <c r="I42" s="61"/>
      <c r="J42" s="61"/>
      <c r="K42" s="61"/>
    </row>
    <row r="43" spans="1:11" ht="13.5">
      <c r="A43" s="48" t="s">
        <v>354</v>
      </c>
      <c r="B43" s="37">
        <v>202.563</v>
      </c>
      <c r="C43" s="49">
        <v>0.997</v>
      </c>
      <c r="D43" s="37">
        <v>96185.904</v>
      </c>
      <c r="E43" s="49">
        <v>0.94</v>
      </c>
      <c r="F43" s="50"/>
      <c r="G43" s="61"/>
      <c r="H43" s="61"/>
      <c r="I43" s="61"/>
      <c r="J43" s="61"/>
      <c r="K43" s="61"/>
    </row>
    <row r="44" spans="1:11" ht="13.5">
      <c r="A44" s="51" t="s">
        <v>225</v>
      </c>
      <c r="B44" s="46" t="s">
        <v>26</v>
      </c>
      <c r="C44" s="45" t="s">
        <v>226</v>
      </c>
      <c r="D44" s="46" t="s">
        <v>227</v>
      </c>
      <c r="E44" s="45" t="s">
        <v>226</v>
      </c>
      <c r="F44" s="52" t="s">
        <v>228</v>
      </c>
      <c r="G44" s="61"/>
      <c r="H44" s="61"/>
      <c r="I44" s="61"/>
      <c r="J44" s="61"/>
      <c r="K44" s="61"/>
    </row>
    <row r="45" spans="1:11" ht="13.5">
      <c r="A45" s="36" t="s">
        <v>206</v>
      </c>
      <c r="B45" s="37">
        <v>119.229</v>
      </c>
      <c r="C45" s="49">
        <v>0.982</v>
      </c>
      <c r="D45" s="37">
        <v>59153.774</v>
      </c>
      <c r="E45" s="49">
        <v>0.942</v>
      </c>
      <c r="F45" s="53">
        <f>D45/D$43</f>
        <v>0.6149942095465465</v>
      </c>
      <c r="G45" s="61"/>
      <c r="H45" s="61"/>
      <c r="I45" s="61"/>
      <c r="J45" s="61"/>
      <c r="K45" s="61"/>
    </row>
    <row r="46" spans="1:11" ht="13.5">
      <c r="A46" s="36" t="s">
        <v>270</v>
      </c>
      <c r="B46" s="37">
        <v>31.015</v>
      </c>
      <c r="C46" s="49">
        <v>0.994</v>
      </c>
      <c r="D46" s="37">
        <v>10425.231</v>
      </c>
      <c r="E46" s="49">
        <v>0.932</v>
      </c>
      <c r="F46" s="53">
        <f>D46/D$43</f>
        <v>0.10838626624541575</v>
      </c>
      <c r="G46" s="61"/>
      <c r="H46" s="61"/>
      <c r="I46" s="61"/>
      <c r="J46" s="61"/>
      <c r="K46" s="61"/>
    </row>
    <row r="47" spans="1:11" ht="13.5">
      <c r="A47" s="36" t="s">
        <v>208</v>
      </c>
      <c r="B47" s="37">
        <v>14.281</v>
      </c>
      <c r="C47" s="49">
        <v>0.934</v>
      </c>
      <c r="D47" s="37">
        <v>9342.795</v>
      </c>
      <c r="E47" s="49">
        <v>0.989</v>
      </c>
      <c r="F47" s="53">
        <f>D47/D$43</f>
        <v>0.0971326838078062</v>
      </c>
      <c r="G47" s="61"/>
      <c r="H47" s="61"/>
      <c r="I47" s="61"/>
      <c r="J47" s="61"/>
      <c r="K47" s="61"/>
    </row>
    <row r="48" spans="1:11" ht="13.5">
      <c r="A48" s="64"/>
      <c r="B48" s="57"/>
      <c r="C48" s="56"/>
      <c r="D48" s="57"/>
      <c r="E48" s="56"/>
      <c r="F48" s="50"/>
      <c r="G48" s="61"/>
      <c r="H48" s="61"/>
      <c r="I48" s="61"/>
      <c r="J48" s="61"/>
      <c r="K48" s="61"/>
    </row>
    <row r="49" spans="1:11" ht="13.5">
      <c r="A49" s="380" t="s">
        <v>245</v>
      </c>
      <c r="B49" s="380"/>
      <c r="C49" s="58"/>
      <c r="D49" s="379" t="s">
        <v>229</v>
      </c>
      <c r="E49" s="379"/>
      <c r="F49" s="379"/>
      <c r="G49" s="61"/>
      <c r="H49" s="61"/>
      <c r="I49" s="61"/>
      <c r="J49" s="61"/>
      <c r="K49" s="61"/>
    </row>
    <row r="50" spans="1:11" ht="13.5">
      <c r="A50" s="45" t="s">
        <v>198</v>
      </c>
      <c r="B50" s="46" t="s">
        <v>26</v>
      </c>
      <c r="C50" s="45" t="s">
        <v>230</v>
      </c>
      <c r="D50" s="46" t="s">
        <v>231</v>
      </c>
      <c r="E50" s="45" t="s">
        <v>230</v>
      </c>
      <c r="F50" s="47"/>
      <c r="G50" s="61"/>
      <c r="H50" s="61"/>
      <c r="I50" s="61"/>
      <c r="J50" s="61"/>
      <c r="K50" s="61"/>
    </row>
    <row r="51" spans="1:11" ht="13.5">
      <c r="A51" s="48" t="s">
        <v>350</v>
      </c>
      <c r="B51" s="37">
        <v>9860.114</v>
      </c>
      <c r="C51" s="49">
        <v>1.001</v>
      </c>
      <c r="D51" s="37">
        <v>37739.736</v>
      </c>
      <c r="E51" s="49">
        <v>0.942</v>
      </c>
      <c r="F51" s="50"/>
      <c r="G51" s="61"/>
      <c r="H51" s="61"/>
      <c r="I51" s="61"/>
      <c r="J51" s="61"/>
      <c r="K51" s="61"/>
    </row>
    <row r="52" spans="1:11" ht="13.5">
      <c r="A52" s="48" t="s">
        <v>351</v>
      </c>
      <c r="B52" s="37">
        <v>10779.054</v>
      </c>
      <c r="C52" s="49">
        <v>1.093</v>
      </c>
      <c r="D52" s="37">
        <v>50769.296</v>
      </c>
      <c r="E52" s="49">
        <v>1.345</v>
      </c>
      <c r="F52" s="50"/>
      <c r="G52" s="61"/>
      <c r="H52" s="61"/>
      <c r="I52" s="61"/>
      <c r="J52" s="61"/>
      <c r="K52" s="61"/>
    </row>
    <row r="53" spans="1:11" ht="13.5">
      <c r="A53" s="48" t="s">
        <v>352</v>
      </c>
      <c r="B53" s="37">
        <v>11386.885</v>
      </c>
      <c r="C53" s="49">
        <v>1.056</v>
      </c>
      <c r="D53" s="37">
        <v>53199.977</v>
      </c>
      <c r="E53" s="49">
        <v>1.048</v>
      </c>
      <c r="F53" s="50"/>
      <c r="G53" s="61"/>
      <c r="H53" s="61"/>
      <c r="I53" s="61"/>
      <c r="J53" s="61"/>
      <c r="K53" s="61"/>
    </row>
    <row r="54" spans="1:11" ht="13.5">
      <c r="A54" s="48" t="s">
        <v>353</v>
      </c>
      <c r="B54" s="37">
        <v>12287.685</v>
      </c>
      <c r="C54" s="49">
        <v>1.079</v>
      </c>
      <c r="D54" s="37">
        <v>51040.057</v>
      </c>
      <c r="E54" s="49">
        <v>0.959</v>
      </c>
      <c r="F54" s="50"/>
      <c r="G54" s="61"/>
      <c r="H54" s="61"/>
      <c r="I54" s="61"/>
      <c r="J54" s="61"/>
      <c r="K54" s="61"/>
    </row>
    <row r="55" spans="1:11" ht="13.5">
      <c r="A55" s="48" t="s">
        <v>354</v>
      </c>
      <c r="B55" s="37">
        <v>13764.025</v>
      </c>
      <c r="C55" s="49">
        <v>1.12</v>
      </c>
      <c r="D55" s="37">
        <v>81367.588</v>
      </c>
      <c r="E55" s="49">
        <v>1.594</v>
      </c>
      <c r="F55" s="50"/>
      <c r="G55" s="61"/>
      <c r="H55" s="61"/>
      <c r="I55" s="61"/>
      <c r="J55" s="61"/>
      <c r="K55" s="61"/>
    </row>
    <row r="56" spans="1:11" ht="13.5">
      <c r="A56" s="51" t="s">
        <v>225</v>
      </c>
      <c r="B56" s="46" t="s">
        <v>26</v>
      </c>
      <c r="C56" s="45" t="s">
        <v>226</v>
      </c>
      <c r="D56" s="46" t="s">
        <v>227</v>
      </c>
      <c r="E56" s="45" t="s">
        <v>226</v>
      </c>
      <c r="F56" s="52" t="s">
        <v>228</v>
      </c>
      <c r="G56" s="61"/>
      <c r="H56" s="61"/>
      <c r="I56" s="61"/>
      <c r="J56" s="61"/>
      <c r="K56" s="61"/>
    </row>
    <row r="57" spans="1:11" ht="13.5">
      <c r="A57" s="36" t="s">
        <v>207</v>
      </c>
      <c r="B57" s="37">
        <v>5852.956</v>
      </c>
      <c r="C57" s="49">
        <v>1.258</v>
      </c>
      <c r="D57" s="37">
        <v>31338.714</v>
      </c>
      <c r="E57" s="49">
        <v>1.656</v>
      </c>
      <c r="F57" s="53">
        <f>D57/D$55</f>
        <v>0.3851498461524999</v>
      </c>
      <c r="G57" s="61"/>
      <c r="H57" s="61"/>
      <c r="I57" s="61"/>
      <c r="J57" s="61"/>
      <c r="K57" s="61"/>
    </row>
    <row r="58" spans="1:11" ht="13.5">
      <c r="A58" s="36" t="s">
        <v>208</v>
      </c>
      <c r="B58" s="37">
        <v>3113.049</v>
      </c>
      <c r="C58" s="49">
        <v>0.823</v>
      </c>
      <c r="D58" s="37">
        <v>19156.197</v>
      </c>
      <c r="E58" s="49">
        <v>1.17</v>
      </c>
      <c r="F58" s="53">
        <f>D58/D$55</f>
        <v>0.23542785857189227</v>
      </c>
      <c r="G58" s="61"/>
      <c r="H58" s="61"/>
      <c r="I58" s="61"/>
      <c r="J58" s="61"/>
      <c r="K58" s="61"/>
    </row>
    <row r="59" spans="1:11" ht="13.5">
      <c r="A59" s="36" t="s">
        <v>375</v>
      </c>
      <c r="B59" s="37">
        <v>1635.185</v>
      </c>
      <c r="C59" s="49">
        <v>1.296</v>
      </c>
      <c r="D59" s="37">
        <v>10788.944</v>
      </c>
      <c r="E59" s="49">
        <v>2.095</v>
      </c>
      <c r="F59" s="53">
        <f>D59/D$55</f>
        <v>0.13259510654291484</v>
      </c>
      <c r="G59" s="61"/>
      <c r="H59" s="61"/>
      <c r="I59" s="61"/>
      <c r="J59" s="61"/>
      <c r="K59" s="61"/>
    </row>
  </sheetData>
  <mergeCells count="6">
    <mergeCell ref="A25:B25"/>
    <mergeCell ref="A37:B37"/>
    <mergeCell ref="A49:B49"/>
    <mergeCell ref="D25:F25"/>
    <mergeCell ref="D37:F37"/>
    <mergeCell ref="D49:F49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r:id="rId2"/>
  <headerFooter alignWithMargins="0">
    <oddFooter>&amp;C－7－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2"/>
  <sheetViews>
    <sheetView showGridLines="0" workbookViewId="0" topLeftCell="A1">
      <selection activeCell="F10" sqref="F10"/>
    </sheetView>
  </sheetViews>
  <sheetFormatPr defaultColWidth="9.00390625" defaultRowHeight="13.5"/>
  <cols>
    <col min="1" max="1" width="13.625" style="0" customWidth="1"/>
    <col min="2" max="2" width="7.25390625" style="0" customWidth="1"/>
    <col min="3" max="3" width="6.375" style="0" customWidth="1"/>
    <col min="4" max="4" width="7.25390625" style="0" customWidth="1"/>
    <col min="5" max="5" width="6.375" style="0" customWidth="1"/>
    <col min="6" max="6" width="6.00390625" style="0" customWidth="1"/>
    <col min="7" max="11" width="9.125" style="0" customWidth="1"/>
  </cols>
  <sheetData>
    <row r="2" spans="1:11" ht="13.5">
      <c r="A2" s="380" t="s">
        <v>244</v>
      </c>
      <c r="B2" s="380"/>
      <c r="C2" s="379" t="s">
        <v>232</v>
      </c>
      <c r="D2" s="379"/>
      <c r="E2" s="379"/>
      <c r="F2" s="237"/>
      <c r="G2" s="61"/>
      <c r="H2" s="61"/>
      <c r="I2" s="61"/>
      <c r="J2" s="61"/>
      <c r="K2" s="61"/>
    </row>
    <row r="3" spans="1:11" ht="13.5">
      <c r="A3" s="45" t="s">
        <v>198</v>
      </c>
      <c r="B3" s="46" t="s">
        <v>231</v>
      </c>
      <c r="C3" s="45" t="s">
        <v>230</v>
      </c>
      <c r="D3" s="238"/>
      <c r="E3" s="239"/>
      <c r="F3" s="47"/>
      <c r="G3" s="61"/>
      <c r="H3" s="61"/>
      <c r="I3" s="61"/>
      <c r="J3" s="61"/>
      <c r="K3" s="61"/>
    </row>
    <row r="4" spans="1:11" ht="13.5">
      <c r="A4" s="48" t="s">
        <v>350</v>
      </c>
      <c r="B4" s="37">
        <v>66788.696</v>
      </c>
      <c r="C4" s="49">
        <v>0.934</v>
      </c>
      <c r="D4" s="57"/>
      <c r="E4" s="56"/>
      <c r="F4" s="50"/>
      <c r="G4" s="61"/>
      <c r="H4" s="61"/>
      <c r="I4" s="61"/>
      <c r="J4" s="61"/>
      <c r="K4" s="61"/>
    </row>
    <row r="5" spans="1:11" ht="13.5">
      <c r="A5" s="48" t="s">
        <v>351</v>
      </c>
      <c r="B5" s="37">
        <v>63265.739</v>
      </c>
      <c r="C5" s="49">
        <v>0.947</v>
      </c>
      <c r="D5" s="57"/>
      <c r="E5" s="56"/>
      <c r="F5" s="50"/>
      <c r="G5" s="61"/>
      <c r="H5" s="61"/>
      <c r="I5" s="61"/>
      <c r="J5" s="61"/>
      <c r="K5" s="61"/>
    </row>
    <row r="6" spans="1:11" ht="13.5">
      <c r="A6" s="48" t="s">
        <v>352</v>
      </c>
      <c r="B6" s="37">
        <v>56232.478</v>
      </c>
      <c r="C6" s="49">
        <v>0.889</v>
      </c>
      <c r="D6" s="57"/>
      <c r="E6" s="56"/>
      <c r="F6" s="50"/>
      <c r="G6" s="61"/>
      <c r="H6" s="61"/>
      <c r="I6" s="61"/>
      <c r="J6" s="61"/>
      <c r="K6" s="61"/>
    </row>
    <row r="7" spans="1:11" ht="13.5">
      <c r="A7" s="48" t="s">
        <v>353</v>
      </c>
      <c r="B7" s="37">
        <v>62334.138</v>
      </c>
      <c r="C7" s="49">
        <v>1.109</v>
      </c>
      <c r="D7" s="57"/>
      <c r="E7" s="56"/>
      <c r="F7" s="50"/>
      <c r="G7" s="61"/>
      <c r="H7" s="61"/>
      <c r="I7" s="61"/>
      <c r="J7" s="61"/>
      <c r="K7" s="61"/>
    </row>
    <row r="8" spans="1:11" ht="13.5">
      <c r="A8" s="48" t="s">
        <v>354</v>
      </c>
      <c r="B8" s="37">
        <v>64183.51</v>
      </c>
      <c r="C8" s="49">
        <v>1.03</v>
      </c>
      <c r="D8" s="57"/>
      <c r="E8" s="56"/>
      <c r="F8" s="50"/>
      <c r="G8" s="61"/>
      <c r="H8" s="61"/>
      <c r="I8" s="61"/>
      <c r="J8" s="61"/>
      <c r="K8" s="61"/>
    </row>
    <row r="9" spans="1:11" ht="13.5">
      <c r="A9" s="51" t="s">
        <v>225</v>
      </c>
      <c r="B9" s="44" t="s">
        <v>227</v>
      </c>
      <c r="C9" s="45" t="s">
        <v>226</v>
      </c>
      <c r="D9" s="242" t="s">
        <v>228</v>
      </c>
      <c r="E9" s="241"/>
      <c r="F9" s="50"/>
      <c r="G9" s="61"/>
      <c r="H9" s="61"/>
      <c r="I9" s="61"/>
      <c r="J9" s="61"/>
      <c r="K9" s="61"/>
    </row>
    <row r="10" spans="1:11" ht="13.5">
      <c r="A10" s="36" t="s">
        <v>206</v>
      </c>
      <c r="B10" s="37">
        <v>19898.246</v>
      </c>
      <c r="C10" s="49">
        <v>1.262</v>
      </c>
      <c r="D10" s="243">
        <f>B10/B$8</f>
        <v>0.31002115652447176</v>
      </c>
      <c r="E10" s="240"/>
      <c r="F10" s="80"/>
      <c r="G10" s="61"/>
      <c r="H10" s="61"/>
      <c r="I10" s="61"/>
      <c r="J10" s="61"/>
      <c r="K10" s="61"/>
    </row>
    <row r="11" spans="1:11" ht="13.5">
      <c r="A11" s="36" t="s">
        <v>200</v>
      </c>
      <c r="B11" s="37">
        <v>8727.19</v>
      </c>
      <c r="C11" s="49">
        <v>1.213</v>
      </c>
      <c r="D11" s="243">
        <f>B11/B$8</f>
        <v>0.13597246395530566</v>
      </c>
      <c r="E11" s="240"/>
      <c r="F11" s="80"/>
      <c r="G11" s="61"/>
      <c r="H11" s="61"/>
      <c r="I11" s="61"/>
      <c r="J11" s="61"/>
      <c r="K11" s="61"/>
    </row>
    <row r="12" spans="1:11" ht="13.5">
      <c r="A12" s="36" t="s">
        <v>397</v>
      </c>
      <c r="B12" s="37">
        <v>6053.012</v>
      </c>
      <c r="C12" s="49">
        <v>1.077</v>
      </c>
      <c r="D12" s="243">
        <f>B12/B$8</f>
        <v>0.09430789933426825</v>
      </c>
      <c r="E12" s="240"/>
      <c r="F12" s="80"/>
      <c r="G12" s="61"/>
      <c r="H12" s="62"/>
      <c r="I12" s="61"/>
      <c r="J12" s="61"/>
      <c r="K12" s="61"/>
    </row>
    <row r="13" spans="1:11" ht="13.5">
      <c r="A13" s="64"/>
      <c r="B13" s="57"/>
      <c r="C13" s="56"/>
      <c r="D13" s="57"/>
      <c r="E13" s="56"/>
      <c r="F13" s="50"/>
      <c r="G13" s="61"/>
      <c r="H13" s="62"/>
      <c r="I13" s="61"/>
      <c r="J13" s="61"/>
      <c r="K13" s="61"/>
    </row>
    <row r="14" spans="1:11" ht="13.5">
      <c r="A14" s="380" t="s">
        <v>246</v>
      </c>
      <c r="B14" s="380"/>
      <c r="C14" s="58"/>
      <c r="D14" s="379" t="s">
        <v>229</v>
      </c>
      <c r="E14" s="379"/>
      <c r="F14" s="379"/>
      <c r="G14" s="61"/>
      <c r="H14" s="62"/>
      <c r="I14" s="62"/>
      <c r="J14" s="61"/>
      <c r="K14" s="61"/>
    </row>
    <row r="15" spans="1:11" ht="13.5">
      <c r="A15" s="45" t="s">
        <v>198</v>
      </c>
      <c r="B15" s="46" t="s">
        <v>26</v>
      </c>
      <c r="C15" s="45" t="s">
        <v>230</v>
      </c>
      <c r="D15" s="46" t="s">
        <v>231</v>
      </c>
      <c r="E15" s="45" t="s">
        <v>230</v>
      </c>
      <c r="F15" s="47"/>
      <c r="G15" s="61"/>
      <c r="H15" s="61"/>
      <c r="I15" s="61"/>
      <c r="J15" s="61"/>
      <c r="K15" s="61"/>
    </row>
    <row r="16" spans="1:11" ht="13.5">
      <c r="A16" s="48" t="s">
        <v>350</v>
      </c>
      <c r="B16" s="37">
        <v>3473.69</v>
      </c>
      <c r="C16" s="49">
        <v>1.031</v>
      </c>
      <c r="D16" s="37">
        <v>53145.041</v>
      </c>
      <c r="E16" s="49">
        <v>1.029</v>
      </c>
      <c r="F16" s="50"/>
      <c r="G16" s="61"/>
      <c r="H16" s="62">
        <v>0.9964</v>
      </c>
      <c r="I16" s="61"/>
      <c r="J16" s="61"/>
      <c r="K16" s="61"/>
    </row>
    <row r="17" spans="1:11" ht="13.5">
      <c r="A17" s="48" t="s">
        <v>351</v>
      </c>
      <c r="B17" s="37">
        <v>3248.42</v>
      </c>
      <c r="C17" s="49">
        <v>0.935</v>
      </c>
      <c r="D17" s="37">
        <v>46556.14</v>
      </c>
      <c r="E17" s="49">
        <v>0.876</v>
      </c>
      <c r="F17" s="50"/>
      <c r="G17" s="61"/>
      <c r="H17" s="62">
        <v>1.505</v>
      </c>
      <c r="I17" s="61"/>
      <c r="J17" s="61"/>
      <c r="K17" s="61"/>
    </row>
    <row r="18" spans="1:11" ht="13.5">
      <c r="A18" s="48" t="s">
        <v>352</v>
      </c>
      <c r="B18" s="37">
        <v>3270.16</v>
      </c>
      <c r="C18" s="49">
        <v>1.007</v>
      </c>
      <c r="D18" s="37">
        <v>49282.915</v>
      </c>
      <c r="E18" s="49">
        <v>1.059</v>
      </c>
      <c r="F18" s="50"/>
      <c r="G18" s="61"/>
      <c r="H18" s="61"/>
      <c r="I18" s="61"/>
      <c r="J18" s="61"/>
      <c r="K18" s="61"/>
    </row>
    <row r="19" spans="1:11" ht="13.5">
      <c r="A19" s="48" t="s">
        <v>353</v>
      </c>
      <c r="B19" s="37">
        <v>3004.655</v>
      </c>
      <c r="C19" s="49">
        <v>0.919</v>
      </c>
      <c r="D19" s="37">
        <v>50290.596</v>
      </c>
      <c r="E19" s="49">
        <v>1.02</v>
      </c>
      <c r="F19" s="50"/>
      <c r="G19" s="61"/>
      <c r="H19" s="61"/>
      <c r="I19" s="61"/>
      <c r="J19" s="61"/>
      <c r="K19" s="61"/>
    </row>
    <row r="20" spans="1:11" ht="13.5">
      <c r="A20" s="48" t="s">
        <v>354</v>
      </c>
      <c r="B20" s="37">
        <v>3296.365</v>
      </c>
      <c r="C20" s="49">
        <v>1.097</v>
      </c>
      <c r="D20" s="37">
        <v>63968.418</v>
      </c>
      <c r="E20" s="49">
        <v>1.272</v>
      </c>
      <c r="F20" s="50"/>
      <c r="G20" s="61"/>
      <c r="H20" s="61"/>
      <c r="I20" s="61"/>
      <c r="J20" s="61"/>
      <c r="K20" s="61"/>
    </row>
    <row r="21" spans="1:11" ht="13.5">
      <c r="A21" s="51" t="s">
        <v>225</v>
      </c>
      <c r="B21" s="46" t="s">
        <v>26</v>
      </c>
      <c r="C21" s="45" t="s">
        <v>226</v>
      </c>
      <c r="D21" s="46" t="s">
        <v>227</v>
      </c>
      <c r="E21" s="45" t="s">
        <v>226</v>
      </c>
      <c r="F21" s="52" t="s">
        <v>228</v>
      </c>
      <c r="G21" s="61"/>
      <c r="H21" s="61"/>
      <c r="I21" s="61"/>
      <c r="J21" s="61"/>
      <c r="K21" s="61"/>
    </row>
    <row r="22" spans="1:11" ht="13.5">
      <c r="A22" s="36" t="s">
        <v>200</v>
      </c>
      <c r="B22" s="37">
        <v>166.402</v>
      </c>
      <c r="C22" s="49">
        <v>0.82</v>
      </c>
      <c r="D22" s="37">
        <v>10799.944</v>
      </c>
      <c r="E22" s="49">
        <v>0.876</v>
      </c>
      <c r="F22" s="53">
        <f>D22/D$20</f>
        <v>0.16883243853240204</v>
      </c>
      <c r="G22" s="61"/>
      <c r="H22" s="61"/>
      <c r="I22" s="61"/>
      <c r="J22" s="61"/>
      <c r="K22" s="61"/>
    </row>
    <row r="23" spans="1:11" ht="13.5">
      <c r="A23" s="36" t="s">
        <v>376</v>
      </c>
      <c r="B23" s="37">
        <v>1320.218</v>
      </c>
      <c r="C23" s="49">
        <v>1.08</v>
      </c>
      <c r="D23" s="37">
        <v>9567.69</v>
      </c>
      <c r="E23" s="49">
        <v>1.305</v>
      </c>
      <c r="F23" s="53">
        <f>D23/D$20</f>
        <v>0.1495689638596346</v>
      </c>
      <c r="G23" s="61"/>
      <c r="H23" s="61"/>
      <c r="I23" s="61"/>
      <c r="J23" s="61"/>
      <c r="K23" s="61"/>
    </row>
    <row r="24" spans="1:11" ht="13.5">
      <c r="A24" s="36" t="s">
        <v>207</v>
      </c>
      <c r="B24" s="37">
        <v>133.25</v>
      </c>
      <c r="C24" s="49">
        <v>0.731</v>
      </c>
      <c r="D24" s="37">
        <v>8014.221</v>
      </c>
      <c r="E24" s="49">
        <v>0.994</v>
      </c>
      <c r="F24" s="53">
        <f>D24/D$20</f>
        <v>0.12528402687713802</v>
      </c>
      <c r="G24" s="61"/>
      <c r="H24" s="61"/>
      <c r="I24" s="61"/>
      <c r="J24" s="61"/>
      <c r="K24" s="61"/>
    </row>
    <row r="25" spans="1:11" ht="13.5">
      <c r="A25" s="64"/>
      <c r="B25" s="57"/>
      <c r="C25" s="56"/>
      <c r="D25" s="57"/>
      <c r="E25" s="56"/>
      <c r="F25" s="50"/>
      <c r="G25" s="61"/>
      <c r="H25" s="61"/>
      <c r="I25" s="61"/>
      <c r="J25" s="61"/>
      <c r="K25" s="61"/>
    </row>
    <row r="26" spans="1:11" ht="13.5">
      <c r="A26" s="380" t="s">
        <v>248</v>
      </c>
      <c r="B26" s="380"/>
      <c r="C26" s="58"/>
      <c r="D26" s="379" t="s">
        <v>229</v>
      </c>
      <c r="E26" s="379"/>
      <c r="F26" s="379"/>
      <c r="G26" s="61"/>
      <c r="H26" s="61"/>
      <c r="I26" s="61"/>
      <c r="J26" s="61"/>
      <c r="K26" s="61"/>
    </row>
    <row r="27" spans="1:11" ht="13.5">
      <c r="A27" s="45" t="s">
        <v>198</v>
      </c>
      <c r="B27" s="46" t="s">
        <v>26</v>
      </c>
      <c r="C27" s="45" t="s">
        <v>230</v>
      </c>
      <c r="D27" s="46" t="s">
        <v>231</v>
      </c>
      <c r="E27" s="45" t="s">
        <v>230</v>
      </c>
      <c r="F27" s="47"/>
      <c r="G27" s="61"/>
      <c r="H27" s="61"/>
      <c r="I27" s="61"/>
      <c r="J27" s="61"/>
      <c r="K27" s="61"/>
    </row>
    <row r="28" spans="1:11" ht="13.5">
      <c r="A28" s="48" t="s">
        <v>350</v>
      </c>
      <c r="B28" s="37">
        <v>2353.447</v>
      </c>
      <c r="C28" s="49">
        <v>0.99</v>
      </c>
      <c r="D28" s="37">
        <v>29150.194</v>
      </c>
      <c r="E28" s="49">
        <v>0.959</v>
      </c>
      <c r="F28" s="50"/>
      <c r="G28" s="61"/>
      <c r="H28" s="61"/>
      <c r="I28" s="61"/>
      <c r="J28" s="61"/>
      <c r="K28" s="61"/>
    </row>
    <row r="29" spans="1:11" ht="13.5">
      <c r="A29" s="48" t="s">
        <v>351</v>
      </c>
      <c r="B29" s="37">
        <v>2413.764</v>
      </c>
      <c r="C29" s="49">
        <v>1.026</v>
      </c>
      <c r="D29" s="37">
        <v>34199.9</v>
      </c>
      <c r="E29" s="49">
        <v>1.173</v>
      </c>
      <c r="F29" s="50"/>
      <c r="G29" s="61"/>
      <c r="H29" s="61"/>
      <c r="I29" s="61"/>
      <c r="J29" s="61"/>
      <c r="K29" s="61"/>
    </row>
    <row r="30" spans="1:11" ht="13.5">
      <c r="A30" s="48" t="s">
        <v>352</v>
      </c>
      <c r="B30" s="37">
        <v>2459.633</v>
      </c>
      <c r="C30" s="49">
        <v>1.019</v>
      </c>
      <c r="D30" s="37">
        <v>36540.469</v>
      </c>
      <c r="E30" s="49">
        <v>1.068</v>
      </c>
      <c r="F30" s="50"/>
      <c r="G30" s="61"/>
      <c r="H30" s="61"/>
      <c r="I30" s="61"/>
      <c r="J30" s="61"/>
      <c r="K30" s="61"/>
    </row>
    <row r="31" spans="1:11" ht="13.5">
      <c r="A31" s="48" t="s">
        <v>353</v>
      </c>
      <c r="B31" s="37">
        <v>2616.248</v>
      </c>
      <c r="C31" s="49">
        <v>1.064</v>
      </c>
      <c r="D31" s="37">
        <v>41767.526</v>
      </c>
      <c r="E31" s="49">
        <v>1.143</v>
      </c>
      <c r="F31" s="50"/>
      <c r="G31" s="61"/>
      <c r="H31" s="61"/>
      <c r="I31" s="61"/>
      <c r="J31" s="61"/>
      <c r="K31" s="61"/>
    </row>
    <row r="32" spans="1:11" ht="13.5">
      <c r="A32" s="48" t="s">
        <v>354</v>
      </c>
      <c r="B32" s="37">
        <v>2605.662</v>
      </c>
      <c r="C32" s="49">
        <v>0.996</v>
      </c>
      <c r="D32" s="37">
        <v>49972.424</v>
      </c>
      <c r="E32" s="49">
        <v>1.196</v>
      </c>
      <c r="F32" s="50"/>
      <c r="G32" s="61"/>
      <c r="H32" s="61"/>
      <c r="I32" s="61"/>
      <c r="J32" s="61"/>
      <c r="K32" s="61"/>
    </row>
    <row r="33" spans="1:11" ht="13.5">
      <c r="A33" s="51" t="s">
        <v>225</v>
      </c>
      <c r="B33" s="46" t="s">
        <v>26</v>
      </c>
      <c r="C33" s="45" t="s">
        <v>226</v>
      </c>
      <c r="D33" s="46" t="s">
        <v>227</v>
      </c>
      <c r="E33" s="45" t="s">
        <v>226</v>
      </c>
      <c r="F33" s="52" t="s">
        <v>228</v>
      </c>
      <c r="G33" s="61"/>
      <c r="H33" s="61"/>
      <c r="I33" s="61"/>
      <c r="J33" s="61"/>
      <c r="K33" s="61"/>
    </row>
    <row r="34" spans="1:11" ht="13.5">
      <c r="A34" s="36" t="s">
        <v>270</v>
      </c>
      <c r="B34" s="37">
        <v>2493.037</v>
      </c>
      <c r="C34" s="49">
        <v>1</v>
      </c>
      <c r="D34" s="37">
        <v>47673.845</v>
      </c>
      <c r="E34" s="49">
        <v>1.2</v>
      </c>
      <c r="F34" s="53">
        <f>D34/D$32</f>
        <v>0.9540030517631084</v>
      </c>
      <c r="G34" s="61"/>
      <c r="H34" s="61"/>
      <c r="I34" s="61"/>
      <c r="J34" s="61"/>
      <c r="K34" s="61"/>
    </row>
    <row r="35" spans="1:11" ht="13.5">
      <c r="A35" s="36" t="s">
        <v>208</v>
      </c>
      <c r="B35" s="37">
        <v>112.184</v>
      </c>
      <c r="C35" s="49">
        <v>0.906</v>
      </c>
      <c r="D35" s="37">
        <v>2101.458</v>
      </c>
      <c r="E35" s="49">
        <v>1.146</v>
      </c>
      <c r="F35" s="53">
        <f>D35/D$32</f>
        <v>0.04205235271356859</v>
      </c>
      <c r="G35" s="61"/>
      <c r="H35" s="61"/>
      <c r="I35" s="61"/>
      <c r="J35" s="61"/>
      <c r="K35" s="61"/>
    </row>
    <row r="36" spans="1:11" ht="13.5">
      <c r="A36" s="36" t="s">
        <v>274</v>
      </c>
      <c r="B36" s="37">
        <v>0.257</v>
      </c>
      <c r="C36" s="49">
        <v>0.911</v>
      </c>
      <c r="D36" s="37">
        <v>109.078</v>
      </c>
      <c r="E36" s="49">
        <v>0.922</v>
      </c>
      <c r="F36" s="53">
        <f>D36/D$32</f>
        <v>0.002182763837911885</v>
      </c>
      <c r="G36" s="61"/>
      <c r="H36" s="61"/>
      <c r="I36" s="61"/>
      <c r="J36" s="61"/>
      <c r="K36" s="61"/>
    </row>
    <row r="38" spans="1:11" ht="13.5">
      <c r="A38" s="380" t="s">
        <v>247</v>
      </c>
      <c r="B38" s="380"/>
      <c r="C38" s="58"/>
      <c r="D38" s="379" t="s">
        <v>229</v>
      </c>
      <c r="E38" s="379"/>
      <c r="F38" s="379"/>
      <c r="G38" s="61"/>
      <c r="H38" s="61"/>
      <c r="I38" s="61"/>
      <c r="J38" s="61"/>
      <c r="K38" s="61"/>
    </row>
    <row r="39" spans="1:11" ht="13.5">
      <c r="A39" s="45" t="s">
        <v>198</v>
      </c>
      <c r="B39" s="46" t="s">
        <v>26</v>
      </c>
      <c r="C39" s="45" t="s">
        <v>230</v>
      </c>
      <c r="D39" s="46" t="s">
        <v>231</v>
      </c>
      <c r="E39" s="45" t="s">
        <v>230</v>
      </c>
      <c r="F39" s="47"/>
      <c r="G39" s="61"/>
      <c r="H39" s="61"/>
      <c r="I39" s="61"/>
      <c r="J39" s="61"/>
      <c r="K39" s="61"/>
    </row>
    <row r="40" spans="1:11" ht="13.5">
      <c r="A40" s="48" t="s">
        <v>350</v>
      </c>
      <c r="B40" s="37">
        <v>3191.442</v>
      </c>
      <c r="C40" s="49">
        <v>1.122</v>
      </c>
      <c r="D40" s="37">
        <v>46103.446</v>
      </c>
      <c r="E40" s="49">
        <v>1.012</v>
      </c>
      <c r="F40" s="50"/>
      <c r="G40" s="61"/>
      <c r="H40" s="61"/>
      <c r="I40" s="61"/>
      <c r="J40" s="61"/>
      <c r="K40" s="61"/>
    </row>
    <row r="41" spans="1:11" ht="13.5">
      <c r="A41" s="48" t="s">
        <v>351</v>
      </c>
      <c r="B41" s="37">
        <v>3105.268</v>
      </c>
      <c r="C41" s="49">
        <v>0.973</v>
      </c>
      <c r="D41" s="37">
        <v>48471.139</v>
      </c>
      <c r="E41" s="49">
        <v>1.051</v>
      </c>
      <c r="F41" s="50"/>
      <c r="G41" s="61"/>
      <c r="H41" s="61"/>
      <c r="I41" s="61"/>
      <c r="J41" s="61"/>
      <c r="K41" s="61"/>
    </row>
    <row r="42" spans="1:11" ht="13.5">
      <c r="A42" s="48" t="s">
        <v>352</v>
      </c>
      <c r="B42" s="37">
        <v>2834.569</v>
      </c>
      <c r="C42" s="49">
        <v>0.913</v>
      </c>
      <c r="D42" s="37">
        <v>43136.698</v>
      </c>
      <c r="E42" s="49">
        <v>0.89</v>
      </c>
      <c r="F42" s="50"/>
      <c r="G42" s="61"/>
      <c r="H42" s="61"/>
      <c r="I42" s="61"/>
      <c r="J42" s="61"/>
      <c r="K42" s="61"/>
    </row>
    <row r="43" spans="1:11" ht="13.5">
      <c r="A43" s="48" t="s">
        <v>353</v>
      </c>
      <c r="B43" s="37">
        <v>2846.937</v>
      </c>
      <c r="C43" s="49">
        <v>1.004</v>
      </c>
      <c r="D43" s="37">
        <v>42469.499</v>
      </c>
      <c r="E43" s="49">
        <v>0.985</v>
      </c>
      <c r="F43" s="50"/>
      <c r="G43" s="61"/>
      <c r="H43" s="61"/>
      <c r="I43" s="61"/>
      <c r="J43" s="61"/>
      <c r="K43" s="61"/>
    </row>
    <row r="44" spans="1:11" ht="13.5">
      <c r="A44" s="48" t="s">
        <v>354</v>
      </c>
      <c r="B44" s="37">
        <v>2825.326</v>
      </c>
      <c r="C44" s="49">
        <v>0.992</v>
      </c>
      <c r="D44" s="37">
        <v>43524.634</v>
      </c>
      <c r="E44" s="49">
        <v>1.025</v>
      </c>
      <c r="F44" s="50"/>
      <c r="G44" s="61"/>
      <c r="H44" s="61"/>
      <c r="I44" s="61"/>
      <c r="J44" s="61"/>
      <c r="K44" s="61"/>
    </row>
    <row r="45" spans="1:11" ht="13.5">
      <c r="A45" s="51" t="s">
        <v>225</v>
      </c>
      <c r="B45" s="46" t="s">
        <v>26</v>
      </c>
      <c r="C45" s="45" t="s">
        <v>226</v>
      </c>
      <c r="D45" s="46" t="s">
        <v>227</v>
      </c>
      <c r="E45" s="45" t="s">
        <v>226</v>
      </c>
      <c r="F45" s="52" t="s">
        <v>228</v>
      </c>
      <c r="G45" s="61"/>
      <c r="H45" s="61"/>
      <c r="I45" s="61"/>
      <c r="J45" s="61"/>
      <c r="K45" s="61"/>
    </row>
    <row r="46" spans="1:11" ht="13.5">
      <c r="A46" s="36" t="s">
        <v>207</v>
      </c>
      <c r="B46" s="37">
        <v>963.79</v>
      </c>
      <c r="C46" s="49">
        <v>0.859</v>
      </c>
      <c r="D46" s="37">
        <v>15778.885</v>
      </c>
      <c r="E46" s="49">
        <v>0.93</v>
      </c>
      <c r="F46" s="53">
        <f>D46/D$44</f>
        <v>0.3625276894918864</v>
      </c>
      <c r="G46" s="61"/>
      <c r="H46" s="61"/>
      <c r="I46" s="61"/>
      <c r="J46" s="61"/>
      <c r="K46" s="61"/>
    </row>
    <row r="47" spans="1:11" ht="13.5">
      <c r="A47" s="36" t="s">
        <v>273</v>
      </c>
      <c r="B47" s="37">
        <v>651.229</v>
      </c>
      <c r="C47" s="49">
        <v>0.956</v>
      </c>
      <c r="D47" s="37">
        <v>9843.311</v>
      </c>
      <c r="E47" s="49">
        <v>1.008</v>
      </c>
      <c r="F47" s="53">
        <f>D47/D$44</f>
        <v>0.22615494021155927</v>
      </c>
      <c r="G47" s="61"/>
      <c r="H47" s="61"/>
      <c r="I47" s="61"/>
      <c r="J47" s="61"/>
      <c r="K47" s="61"/>
    </row>
    <row r="48" spans="1:11" ht="13.5">
      <c r="A48" s="36" t="s">
        <v>209</v>
      </c>
      <c r="B48" s="37">
        <v>420.833</v>
      </c>
      <c r="C48" s="49">
        <v>0.867</v>
      </c>
      <c r="D48" s="37">
        <v>6522.142</v>
      </c>
      <c r="E48" s="49">
        <v>0.87</v>
      </c>
      <c r="F48" s="53">
        <f>D48/D$44</f>
        <v>0.14984943928534816</v>
      </c>
      <c r="G48" s="61"/>
      <c r="H48" s="61"/>
      <c r="I48" s="61"/>
      <c r="J48" s="61"/>
      <c r="K48" s="61"/>
    </row>
    <row r="49" spans="1:11" ht="13.5">
      <c r="A49" s="64"/>
      <c r="B49" s="57"/>
      <c r="C49" s="56"/>
      <c r="D49" s="57"/>
      <c r="E49" s="56"/>
      <c r="F49" s="50"/>
      <c r="G49" s="61"/>
      <c r="H49" s="61"/>
      <c r="I49" s="61"/>
      <c r="J49" s="61"/>
      <c r="K49" s="61"/>
    </row>
    <row r="50" spans="1:11" ht="13.5">
      <c r="A50" s="380" t="s">
        <v>249</v>
      </c>
      <c r="B50" s="380"/>
      <c r="C50" s="379" t="s">
        <v>232</v>
      </c>
      <c r="D50" s="379"/>
      <c r="E50" s="379"/>
      <c r="F50" s="237"/>
      <c r="G50" s="61"/>
      <c r="H50" s="61"/>
      <c r="I50" s="61"/>
      <c r="J50" s="61"/>
      <c r="K50" s="61"/>
    </row>
    <row r="51" spans="1:11" ht="13.5">
      <c r="A51" s="45" t="s">
        <v>198</v>
      </c>
      <c r="B51" s="46" t="s">
        <v>231</v>
      </c>
      <c r="C51" s="45" t="s">
        <v>230</v>
      </c>
      <c r="D51" s="246"/>
      <c r="E51" s="239"/>
      <c r="F51" s="47"/>
      <c r="G51" s="61"/>
      <c r="H51" s="61"/>
      <c r="I51" s="61"/>
      <c r="J51" s="61"/>
      <c r="K51" s="61"/>
    </row>
    <row r="52" spans="1:11" ht="13.5">
      <c r="A52" s="48" t="s">
        <v>350</v>
      </c>
      <c r="B52" s="37">
        <v>32491.853</v>
      </c>
      <c r="C52" s="49">
        <v>1.147</v>
      </c>
      <c r="D52" s="244"/>
      <c r="E52" s="56"/>
      <c r="F52" s="50"/>
      <c r="G52" s="61"/>
      <c r="H52" s="61"/>
      <c r="I52" s="61"/>
      <c r="J52" s="61"/>
      <c r="K52" s="61"/>
    </row>
    <row r="53" spans="1:11" ht="13.5">
      <c r="A53" s="48" t="s">
        <v>351</v>
      </c>
      <c r="B53" s="37">
        <v>39332.794</v>
      </c>
      <c r="C53" s="49">
        <v>1.211</v>
      </c>
      <c r="D53" s="244"/>
      <c r="E53" s="56"/>
      <c r="F53" s="50"/>
      <c r="G53" s="61"/>
      <c r="H53" s="61"/>
      <c r="I53" s="61"/>
      <c r="J53" s="61"/>
      <c r="K53" s="61"/>
    </row>
    <row r="54" spans="1:11" ht="13.5">
      <c r="A54" s="48" t="s">
        <v>352</v>
      </c>
      <c r="B54" s="37">
        <v>30625.062</v>
      </c>
      <c r="C54" s="49">
        <v>0.779</v>
      </c>
      <c r="D54" s="244"/>
      <c r="E54" s="56"/>
      <c r="F54" s="50"/>
      <c r="G54" s="61"/>
      <c r="H54" s="61"/>
      <c r="I54" s="61"/>
      <c r="J54" s="61"/>
      <c r="K54" s="61"/>
    </row>
    <row r="55" spans="1:11" ht="13.5">
      <c r="A55" s="48" t="s">
        <v>353</v>
      </c>
      <c r="B55" s="37">
        <v>44486.969</v>
      </c>
      <c r="C55" s="49">
        <v>1.453</v>
      </c>
      <c r="D55" s="244"/>
      <c r="E55" s="56"/>
      <c r="F55" s="50"/>
      <c r="G55" s="61"/>
      <c r="H55" s="61"/>
      <c r="I55" s="61"/>
      <c r="J55" s="61"/>
      <c r="K55" s="61"/>
    </row>
    <row r="56" spans="1:11" ht="13.5">
      <c r="A56" s="48" t="s">
        <v>354</v>
      </c>
      <c r="B56" s="37">
        <v>29521.221</v>
      </c>
      <c r="C56" s="49">
        <v>0.664</v>
      </c>
      <c r="D56" s="245"/>
      <c r="E56" s="56"/>
      <c r="F56" s="50"/>
      <c r="G56" s="61"/>
      <c r="H56" s="61"/>
      <c r="I56" s="61"/>
      <c r="J56" s="61"/>
      <c r="K56" s="61"/>
    </row>
    <row r="57" spans="1:11" ht="13.5">
      <c r="A57" s="51" t="s">
        <v>225</v>
      </c>
      <c r="B57" s="46" t="s">
        <v>231</v>
      </c>
      <c r="C57" s="45" t="s">
        <v>226</v>
      </c>
      <c r="D57" s="52" t="s">
        <v>228</v>
      </c>
      <c r="E57" s="241"/>
      <c r="F57" s="38"/>
      <c r="G57" s="61"/>
      <c r="H57" s="61"/>
      <c r="I57" s="61"/>
      <c r="J57" s="61"/>
      <c r="K57" s="61"/>
    </row>
    <row r="58" spans="1:11" ht="13.5">
      <c r="A58" s="36" t="s">
        <v>210</v>
      </c>
      <c r="B58" s="37">
        <v>20538.337</v>
      </c>
      <c r="C58" s="49">
        <v>0.705</v>
      </c>
      <c r="D58" s="243">
        <f>B58/B$56</f>
        <v>0.6957143473164609</v>
      </c>
      <c r="E58" s="240"/>
      <c r="F58" s="80"/>
      <c r="G58" s="61"/>
      <c r="H58" s="61"/>
      <c r="I58" s="61"/>
      <c r="J58" s="61"/>
      <c r="K58" s="61"/>
    </row>
    <row r="59" spans="1:11" ht="13.5">
      <c r="A59" s="36" t="s">
        <v>206</v>
      </c>
      <c r="B59" s="37">
        <v>2583.293</v>
      </c>
      <c r="C59" s="49">
        <v>0.471</v>
      </c>
      <c r="D59" s="243">
        <f>B59/B$56</f>
        <v>0.08750630605692089</v>
      </c>
      <c r="E59" s="240"/>
      <c r="F59" s="80"/>
      <c r="G59" s="61"/>
      <c r="H59" s="61"/>
      <c r="I59" s="61"/>
      <c r="J59" s="61"/>
      <c r="K59" s="61"/>
    </row>
    <row r="60" spans="1:11" ht="13.5">
      <c r="A60" s="36" t="s">
        <v>377</v>
      </c>
      <c r="B60" s="37">
        <v>1439.845</v>
      </c>
      <c r="C60" s="49" t="s">
        <v>235</v>
      </c>
      <c r="D60" s="243">
        <f>B60/B$56</f>
        <v>0.04877321977976453</v>
      </c>
      <c r="E60" s="240"/>
      <c r="F60" s="80"/>
      <c r="G60" s="61"/>
      <c r="H60" s="61"/>
      <c r="I60" s="61"/>
      <c r="J60" s="61"/>
      <c r="K60" s="61"/>
    </row>
    <row r="61" spans="1:11" ht="13.5">
      <c r="A61" s="64"/>
      <c r="B61" s="57"/>
      <c r="C61" s="56"/>
      <c r="D61" s="57"/>
      <c r="E61" s="56"/>
      <c r="F61" s="50"/>
      <c r="G61" s="61"/>
      <c r="H61" s="61"/>
      <c r="I61" s="61"/>
      <c r="J61" s="61"/>
      <c r="K61" s="61"/>
    </row>
    <row r="63" ht="13.5">
      <c r="A63" s="61"/>
    </row>
    <row r="64" ht="13.5">
      <c r="A64" s="61"/>
    </row>
    <row r="65" ht="13.5">
      <c r="A65" s="61"/>
    </row>
    <row r="66" ht="13.5">
      <c r="A66" s="61"/>
    </row>
    <row r="67" ht="13.5">
      <c r="A67" s="61"/>
    </row>
    <row r="68" ht="13.5">
      <c r="A68" s="61"/>
    </row>
    <row r="69" ht="13.5">
      <c r="A69" s="61"/>
    </row>
    <row r="70" ht="13.5">
      <c r="A70" s="61"/>
    </row>
    <row r="71" ht="13.5">
      <c r="A71" s="61"/>
    </row>
    <row r="72" ht="13.5">
      <c r="A72" s="61"/>
    </row>
  </sheetData>
  <mergeCells count="10">
    <mergeCell ref="A2:B2"/>
    <mergeCell ref="C2:E2"/>
    <mergeCell ref="A50:B50"/>
    <mergeCell ref="C50:E50"/>
    <mergeCell ref="D26:F26"/>
    <mergeCell ref="A14:B14"/>
    <mergeCell ref="A38:B38"/>
    <mergeCell ref="A26:B26"/>
    <mergeCell ref="D14:F14"/>
    <mergeCell ref="D38:F38"/>
  </mergeCells>
  <printOptions/>
  <pageMargins left="0.3937007874015748" right="0.3937007874015748" top="0.5905511811023623" bottom="0.5905511811023623" header="0.5118110236220472" footer="0.3937007874015748"/>
  <pageSetup horizontalDpi="300" verticalDpi="300" orientation="portrait" paperSize="9" r:id="rId2"/>
  <headerFooter alignWithMargins="0">
    <oddFooter>&amp;C－8－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BR60"/>
  <sheetViews>
    <sheetView showGridLines="0" workbookViewId="0" topLeftCell="BA16">
      <selection activeCell="BT41" sqref="BT41"/>
    </sheetView>
  </sheetViews>
  <sheetFormatPr defaultColWidth="9.00390625" defaultRowHeight="13.5"/>
  <cols>
    <col min="1" max="1" width="16.625" style="3" customWidth="1"/>
    <col min="2" max="2" width="6.00390625" style="4" bestFit="1" customWidth="1"/>
    <col min="3" max="13" width="6.75390625" style="3" customWidth="1"/>
    <col min="14" max="14" width="7.375" style="3" customWidth="1"/>
    <col min="15" max="15" width="16.625" style="3" customWidth="1"/>
    <col min="16" max="16" width="6.00390625" style="4" bestFit="1" customWidth="1"/>
    <col min="17" max="28" width="6.75390625" style="3" customWidth="1"/>
    <col min="29" max="29" width="16.625" style="3" customWidth="1"/>
    <col min="30" max="30" width="6.00390625" style="4" bestFit="1" customWidth="1"/>
    <col min="31" max="42" width="6.75390625" style="3" customWidth="1"/>
    <col min="43" max="43" width="16.625" style="3" customWidth="1"/>
    <col min="44" max="44" width="6.00390625" style="4" bestFit="1" customWidth="1"/>
    <col min="45" max="56" width="6.75390625" style="3" customWidth="1"/>
    <col min="57" max="57" width="16.625" style="3" customWidth="1"/>
    <col min="58" max="58" width="6.00390625" style="4" bestFit="1" customWidth="1"/>
    <col min="59" max="70" width="6.75390625" style="3" customWidth="1"/>
    <col min="71" max="16384" width="9.00390625" style="3" customWidth="1"/>
  </cols>
  <sheetData>
    <row r="1" spans="1:58" ht="17.25">
      <c r="A1" s="88" t="s">
        <v>255</v>
      </c>
      <c r="C1" s="2"/>
      <c r="D1" s="2"/>
      <c r="E1" s="2"/>
      <c r="F1" s="2"/>
      <c r="G1" s="2"/>
      <c r="H1" s="2"/>
      <c r="O1" s="88"/>
      <c r="P1" s="1"/>
      <c r="AC1" s="88"/>
      <c r="AD1" s="1"/>
      <c r="AQ1" s="88"/>
      <c r="AR1" s="1"/>
      <c r="BE1" s="88"/>
      <c r="BF1" s="1"/>
    </row>
    <row r="2" spans="1:69" ht="18" thickBot="1">
      <c r="A2" s="135" t="s">
        <v>307</v>
      </c>
      <c r="B2" s="1"/>
      <c r="C2" s="2"/>
      <c r="D2" s="2"/>
      <c r="E2" s="2"/>
      <c r="F2" s="2"/>
      <c r="G2" s="2"/>
      <c r="H2" s="2"/>
      <c r="M2" s="85" t="s">
        <v>306</v>
      </c>
      <c r="O2" s="135" t="s">
        <v>307</v>
      </c>
      <c r="P2" s="1"/>
      <c r="AA2" s="85" t="s">
        <v>306</v>
      </c>
      <c r="AB2" s="85"/>
      <c r="AC2" s="135" t="s">
        <v>307</v>
      </c>
      <c r="AO2" s="85" t="s">
        <v>306</v>
      </c>
      <c r="AQ2" s="135" t="s">
        <v>307</v>
      </c>
      <c r="BC2" s="85" t="s">
        <v>306</v>
      </c>
      <c r="BE2" s="135" t="s">
        <v>307</v>
      </c>
      <c r="BP2" s="85"/>
      <c r="BQ2" s="85" t="s">
        <v>306</v>
      </c>
    </row>
    <row r="3" spans="1:70" s="81" customFormat="1" ht="15" customHeight="1">
      <c r="A3" s="396" t="s">
        <v>285</v>
      </c>
      <c r="B3" s="383" t="s">
        <v>19</v>
      </c>
      <c r="C3" s="386" t="s">
        <v>290</v>
      </c>
      <c r="D3" s="387"/>
      <c r="E3" s="387"/>
      <c r="F3" s="387"/>
      <c r="G3" s="387"/>
      <c r="H3" s="388"/>
      <c r="I3" s="399" t="s">
        <v>292</v>
      </c>
      <c r="J3" s="400"/>
      <c r="K3" s="400"/>
      <c r="L3" s="400"/>
      <c r="M3" s="400"/>
      <c r="N3" s="401"/>
      <c r="O3" s="396" t="s">
        <v>285</v>
      </c>
      <c r="P3" s="383" t="s">
        <v>19</v>
      </c>
      <c r="Q3" s="402" t="s">
        <v>293</v>
      </c>
      <c r="R3" s="400"/>
      <c r="S3" s="400"/>
      <c r="T3" s="400"/>
      <c r="U3" s="400"/>
      <c r="V3" s="403"/>
      <c r="W3" s="389" t="s">
        <v>22</v>
      </c>
      <c r="X3" s="387"/>
      <c r="Y3" s="387"/>
      <c r="Z3" s="387"/>
      <c r="AA3" s="387"/>
      <c r="AB3" s="390"/>
      <c r="AC3" s="396" t="s">
        <v>285</v>
      </c>
      <c r="AD3" s="383" t="s">
        <v>19</v>
      </c>
      <c r="AE3" s="386" t="s">
        <v>20</v>
      </c>
      <c r="AF3" s="387"/>
      <c r="AG3" s="387"/>
      <c r="AH3" s="387"/>
      <c r="AI3" s="387"/>
      <c r="AJ3" s="388"/>
      <c r="AK3" s="399" t="s">
        <v>294</v>
      </c>
      <c r="AL3" s="400"/>
      <c r="AM3" s="400"/>
      <c r="AN3" s="400"/>
      <c r="AO3" s="400"/>
      <c r="AP3" s="401"/>
      <c r="AQ3" s="396" t="s">
        <v>285</v>
      </c>
      <c r="AR3" s="383" t="s">
        <v>19</v>
      </c>
      <c r="AS3" s="386" t="s">
        <v>24</v>
      </c>
      <c r="AT3" s="387"/>
      <c r="AU3" s="387"/>
      <c r="AV3" s="387"/>
      <c r="AW3" s="387"/>
      <c r="AX3" s="388"/>
      <c r="AY3" s="389" t="s">
        <v>21</v>
      </c>
      <c r="AZ3" s="387"/>
      <c r="BA3" s="387"/>
      <c r="BB3" s="387"/>
      <c r="BC3" s="387"/>
      <c r="BD3" s="390"/>
      <c r="BE3" s="396" t="s">
        <v>285</v>
      </c>
      <c r="BF3" s="383" t="s">
        <v>19</v>
      </c>
      <c r="BG3" s="386" t="s">
        <v>305</v>
      </c>
      <c r="BH3" s="387"/>
      <c r="BI3" s="387"/>
      <c r="BJ3" s="387"/>
      <c r="BK3" s="387"/>
      <c r="BL3" s="388"/>
      <c r="BM3" s="389" t="s">
        <v>23</v>
      </c>
      <c r="BN3" s="387"/>
      <c r="BO3" s="387"/>
      <c r="BP3" s="387"/>
      <c r="BQ3" s="387"/>
      <c r="BR3" s="390"/>
    </row>
    <row r="4" spans="1:70" s="81" customFormat="1" ht="15" customHeight="1">
      <c r="A4" s="397"/>
      <c r="B4" s="384"/>
      <c r="C4" s="391" t="s">
        <v>378</v>
      </c>
      <c r="D4" s="391"/>
      <c r="E4" s="391"/>
      <c r="F4" s="391"/>
      <c r="G4" s="392" t="s">
        <v>25</v>
      </c>
      <c r="H4" s="393"/>
      <c r="I4" s="394" t="s">
        <v>378</v>
      </c>
      <c r="J4" s="391"/>
      <c r="K4" s="391"/>
      <c r="L4" s="391"/>
      <c r="M4" s="392" t="s">
        <v>25</v>
      </c>
      <c r="N4" s="395"/>
      <c r="O4" s="397"/>
      <c r="P4" s="384"/>
      <c r="Q4" s="391" t="s">
        <v>378</v>
      </c>
      <c r="R4" s="391"/>
      <c r="S4" s="391"/>
      <c r="T4" s="391"/>
      <c r="U4" s="392" t="s">
        <v>25</v>
      </c>
      <c r="V4" s="393"/>
      <c r="W4" s="394" t="s">
        <v>378</v>
      </c>
      <c r="X4" s="391"/>
      <c r="Y4" s="391"/>
      <c r="Z4" s="391"/>
      <c r="AA4" s="392" t="s">
        <v>25</v>
      </c>
      <c r="AB4" s="395"/>
      <c r="AC4" s="397"/>
      <c r="AD4" s="384"/>
      <c r="AE4" s="391" t="s">
        <v>378</v>
      </c>
      <c r="AF4" s="391"/>
      <c r="AG4" s="391"/>
      <c r="AH4" s="391"/>
      <c r="AI4" s="392" t="s">
        <v>25</v>
      </c>
      <c r="AJ4" s="393"/>
      <c r="AK4" s="394" t="s">
        <v>378</v>
      </c>
      <c r="AL4" s="391"/>
      <c r="AM4" s="391"/>
      <c r="AN4" s="391"/>
      <c r="AO4" s="392" t="s">
        <v>25</v>
      </c>
      <c r="AP4" s="395"/>
      <c r="AQ4" s="397"/>
      <c r="AR4" s="384"/>
      <c r="AS4" s="391" t="s">
        <v>378</v>
      </c>
      <c r="AT4" s="391"/>
      <c r="AU4" s="391"/>
      <c r="AV4" s="391"/>
      <c r="AW4" s="392" t="s">
        <v>25</v>
      </c>
      <c r="AX4" s="393"/>
      <c r="AY4" s="394" t="s">
        <v>378</v>
      </c>
      <c r="AZ4" s="391"/>
      <c r="BA4" s="391"/>
      <c r="BB4" s="391"/>
      <c r="BC4" s="392" t="s">
        <v>25</v>
      </c>
      <c r="BD4" s="395"/>
      <c r="BE4" s="397"/>
      <c r="BF4" s="384"/>
      <c r="BG4" s="391" t="s">
        <v>378</v>
      </c>
      <c r="BH4" s="391"/>
      <c r="BI4" s="391"/>
      <c r="BJ4" s="391"/>
      <c r="BK4" s="392" t="s">
        <v>25</v>
      </c>
      <c r="BL4" s="393"/>
      <c r="BM4" s="394" t="s">
        <v>378</v>
      </c>
      <c r="BN4" s="391"/>
      <c r="BO4" s="391"/>
      <c r="BP4" s="391"/>
      <c r="BQ4" s="392" t="s">
        <v>25</v>
      </c>
      <c r="BR4" s="395"/>
    </row>
    <row r="5" spans="1:70" s="81" customFormat="1" ht="15" customHeight="1" thickBot="1">
      <c r="A5" s="398"/>
      <c r="B5" s="385"/>
      <c r="C5" s="123" t="s">
        <v>26</v>
      </c>
      <c r="D5" s="124" t="s">
        <v>295</v>
      </c>
      <c r="E5" s="125" t="s">
        <v>317</v>
      </c>
      <c r="F5" s="124" t="s">
        <v>295</v>
      </c>
      <c r="G5" s="126" t="s">
        <v>26</v>
      </c>
      <c r="H5" s="128" t="s">
        <v>317</v>
      </c>
      <c r="I5" s="129" t="s">
        <v>26</v>
      </c>
      <c r="J5" s="124" t="s">
        <v>295</v>
      </c>
      <c r="K5" s="125" t="s">
        <v>317</v>
      </c>
      <c r="L5" s="124" t="s">
        <v>295</v>
      </c>
      <c r="M5" s="126" t="s">
        <v>26</v>
      </c>
      <c r="N5" s="127" t="s">
        <v>317</v>
      </c>
      <c r="O5" s="398"/>
      <c r="P5" s="385"/>
      <c r="Q5" s="123" t="s">
        <v>26</v>
      </c>
      <c r="R5" s="124" t="s">
        <v>295</v>
      </c>
      <c r="S5" s="125" t="s">
        <v>317</v>
      </c>
      <c r="T5" s="124" t="s">
        <v>295</v>
      </c>
      <c r="U5" s="126" t="s">
        <v>26</v>
      </c>
      <c r="V5" s="128" t="s">
        <v>317</v>
      </c>
      <c r="W5" s="129" t="s">
        <v>26</v>
      </c>
      <c r="X5" s="124" t="s">
        <v>295</v>
      </c>
      <c r="Y5" s="125" t="s">
        <v>317</v>
      </c>
      <c r="Z5" s="124" t="s">
        <v>295</v>
      </c>
      <c r="AA5" s="126" t="s">
        <v>26</v>
      </c>
      <c r="AB5" s="127" t="s">
        <v>317</v>
      </c>
      <c r="AC5" s="398"/>
      <c r="AD5" s="385"/>
      <c r="AE5" s="123" t="s">
        <v>26</v>
      </c>
      <c r="AF5" s="124" t="s">
        <v>295</v>
      </c>
      <c r="AG5" s="125" t="s">
        <v>317</v>
      </c>
      <c r="AH5" s="124" t="s">
        <v>295</v>
      </c>
      <c r="AI5" s="126" t="s">
        <v>26</v>
      </c>
      <c r="AJ5" s="128" t="s">
        <v>317</v>
      </c>
      <c r="AK5" s="129" t="s">
        <v>26</v>
      </c>
      <c r="AL5" s="124" t="s">
        <v>295</v>
      </c>
      <c r="AM5" s="125" t="s">
        <v>317</v>
      </c>
      <c r="AN5" s="124" t="s">
        <v>295</v>
      </c>
      <c r="AO5" s="126" t="s">
        <v>26</v>
      </c>
      <c r="AP5" s="127" t="s">
        <v>317</v>
      </c>
      <c r="AQ5" s="398"/>
      <c r="AR5" s="385"/>
      <c r="AS5" s="123" t="s">
        <v>26</v>
      </c>
      <c r="AT5" s="124" t="s">
        <v>295</v>
      </c>
      <c r="AU5" s="125" t="s">
        <v>317</v>
      </c>
      <c r="AV5" s="124" t="s">
        <v>295</v>
      </c>
      <c r="AW5" s="126" t="s">
        <v>26</v>
      </c>
      <c r="AX5" s="128" t="s">
        <v>317</v>
      </c>
      <c r="AY5" s="129" t="s">
        <v>26</v>
      </c>
      <c r="AZ5" s="124" t="s">
        <v>295</v>
      </c>
      <c r="BA5" s="125" t="s">
        <v>317</v>
      </c>
      <c r="BB5" s="124" t="s">
        <v>295</v>
      </c>
      <c r="BC5" s="126" t="s">
        <v>26</v>
      </c>
      <c r="BD5" s="127" t="s">
        <v>317</v>
      </c>
      <c r="BE5" s="398"/>
      <c r="BF5" s="385"/>
      <c r="BG5" s="123" t="s">
        <v>26</v>
      </c>
      <c r="BH5" s="124" t="s">
        <v>295</v>
      </c>
      <c r="BI5" s="125" t="s">
        <v>317</v>
      </c>
      <c r="BJ5" s="124" t="s">
        <v>295</v>
      </c>
      <c r="BK5" s="126" t="s">
        <v>26</v>
      </c>
      <c r="BL5" s="128" t="s">
        <v>317</v>
      </c>
      <c r="BM5" s="220" t="s">
        <v>26</v>
      </c>
      <c r="BN5" s="221" t="s">
        <v>295</v>
      </c>
      <c r="BO5" s="222" t="s">
        <v>317</v>
      </c>
      <c r="BP5" s="221" t="s">
        <v>295</v>
      </c>
      <c r="BQ5" s="223" t="s">
        <v>26</v>
      </c>
      <c r="BR5" s="224" t="s">
        <v>317</v>
      </c>
    </row>
    <row r="6" spans="1:70" s="85" customFormat="1" ht="15" customHeight="1">
      <c r="A6" s="119" t="s">
        <v>318</v>
      </c>
      <c r="B6" s="120"/>
      <c r="C6" s="195"/>
      <c r="D6" s="82"/>
      <c r="E6" s="37">
        <v>239838.537</v>
      </c>
      <c r="F6" s="49">
        <v>1.31</v>
      </c>
      <c r="G6" s="121"/>
      <c r="H6" s="206">
        <v>183120.845</v>
      </c>
      <c r="I6" s="225"/>
      <c r="J6" s="196"/>
      <c r="K6" s="37">
        <v>59353.697</v>
      </c>
      <c r="L6" s="49">
        <v>1.164</v>
      </c>
      <c r="M6" s="122"/>
      <c r="N6" s="204">
        <v>51005.128</v>
      </c>
      <c r="O6" s="119" t="s">
        <v>318</v>
      </c>
      <c r="P6" s="120"/>
      <c r="Q6" s="195"/>
      <c r="R6" s="82"/>
      <c r="S6" s="37">
        <v>57311.713</v>
      </c>
      <c r="T6" s="49">
        <v>1.429</v>
      </c>
      <c r="U6" s="121"/>
      <c r="V6" s="206">
        <v>40102.763</v>
      </c>
      <c r="W6" s="210"/>
      <c r="X6" s="82"/>
      <c r="Y6" s="37">
        <v>8294.608</v>
      </c>
      <c r="Z6" s="49">
        <v>1.939</v>
      </c>
      <c r="AA6" s="201"/>
      <c r="AB6" s="202">
        <v>4276.873</v>
      </c>
      <c r="AC6" s="119" t="s">
        <v>318</v>
      </c>
      <c r="AD6" s="120"/>
      <c r="AE6" s="195"/>
      <c r="AF6" s="82"/>
      <c r="AG6" s="83">
        <v>45671.211</v>
      </c>
      <c r="AH6" s="84">
        <v>0.7836140136736762</v>
      </c>
      <c r="AI6" s="121"/>
      <c r="AJ6" s="206">
        <v>58282.79</v>
      </c>
      <c r="AK6" s="210"/>
      <c r="AL6" s="82"/>
      <c r="AM6" s="37">
        <v>44731.649</v>
      </c>
      <c r="AN6" s="49">
        <v>0.777</v>
      </c>
      <c r="AO6" s="122"/>
      <c r="AP6" s="204">
        <v>57544.701</v>
      </c>
      <c r="AQ6" s="119" t="s">
        <v>318</v>
      </c>
      <c r="AR6" s="120"/>
      <c r="AS6" s="195"/>
      <c r="AT6" s="82"/>
      <c r="AU6" s="37">
        <v>10578.202</v>
      </c>
      <c r="AV6" s="49">
        <v>0.867</v>
      </c>
      <c r="AW6" s="121"/>
      <c r="AX6" s="206">
        <v>12200.523</v>
      </c>
      <c r="AY6" s="210"/>
      <c r="AZ6" s="82"/>
      <c r="BA6" s="37">
        <v>24773.136</v>
      </c>
      <c r="BB6" s="49">
        <v>1.19</v>
      </c>
      <c r="BC6" s="201"/>
      <c r="BD6" s="202">
        <v>20822.834</v>
      </c>
      <c r="BE6" s="119" t="s">
        <v>318</v>
      </c>
      <c r="BF6" s="120"/>
      <c r="BG6" s="195"/>
      <c r="BH6" s="82"/>
      <c r="BI6" s="37">
        <v>11675.75</v>
      </c>
      <c r="BJ6" s="49">
        <v>1.118</v>
      </c>
      <c r="BK6" s="121"/>
      <c r="BL6" s="206">
        <v>10444.321</v>
      </c>
      <c r="BM6" s="225"/>
      <c r="BN6" s="226"/>
      <c r="BO6" s="261">
        <v>2710.813</v>
      </c>
      <c r="BP6" s="262">
        <v>0.687</v>
      </c>
      <c r="BQ6" s="201"/>
      <c r="BR6" s="202">
        <v>3944.803</v>
      </c>
    </row>
    <row r="7" spans="1:70" s="85" customFormat="1" ht="15" customHeight="1">
      <c r="A7" s="106" t="s">
        <v>308</v>
      </c>
      <c r="B7" s="115" t="s">
        <v>6</v>
      </c>
      <c r="C7" s="37">
        <v>1</v>
      </c>
      <c r="D7" s="49">
        <v>0.333</v>
      </c>
      <c r="E7" s="37">
        <v>1.421</v>
      </c>
      <c r="F7" s="49">
        <v>1.11</v>
      </c>
      <c r="G7" s="111">
        <v>3</v>
      </c>
      <c r="H7" s="207">
        <v>1.28</v>
      </c>
      <c r="I7" s="251">
        <v>1</v>
      </c>
      <c r="J7" s="49">
        <v>0.333</v>
      </c>
      <c r="K7" s="37">
        <v>1.421</v>
      </c>
      <c r="L7" s="49">
        <v>1.11</v>
      </c>
      <c r="M7" s="82">
        <v>3</v>
      </c>
      <c r="N7" s="203">
        <v>1.28</v>
      </c>
      <c r="O7" s="106" t="s">
        <v>308</v>
      </c>
      <c r="P7" s="115" t="s">
        <v>6</v>
      </c>
      <c r="Q7" s="37"/>
      <c r="R7" s="49" t="s">
        <v>1</v>
      </c>
      <c r="S7" s="37"/>
      <c r="T7" s="49" t="s">
        <v>1</v>
      </c>
      <c r="U7" s="111"/>
      <c r="V7" s="207"/>
      <c r="W7" s="251">
        <v>2</v>
      </c>
      <c r="X7" s="49">
        <v>0.111</v>
      </c>
      <c r="Y7" s="37">
        <v>2.1</v>
      </c>
      <c r="Z7" s="49">
        <v>0.089</v>
      </c>
      <c r="AA7" s="82">
        <v>18</v>
      </c>
      <c r="AB7" s="203">
        <v>23.722</v>
      </c>
      <c r="AC7" s="106" t="s">
        <v>191</v>
      </c>
      <c r="AD7" s="115" t="s">
        <v>2</v>
      </c>
      <c r="AE7" s="37">
        <v>677</v>
      </c>
      <c r="AF7" s="49">
        <v>1.684</v>
      </c>
      <c r="AG7" s="37">
        <v>821.992</v>
      </c>
      <c r="AH7" s="49">
        <v>1.849</v>
      </c>
      <c r="AI7" s="111">
        <v>402</v>
      </c>
      <c r="AJ7" s="207">
        <v>444.461</v>
      </c>
      <c r="AK7" s="251">
        <v>629</v>
      </c>
      <c r="AL7" s="49">
        <v>1.565</v>
      </c>
      <c r="AM7" s="37">
        <v>804.945</v>
      </c>
      <c r="AN7" s="49">
        <v>1.811</v>
      </c>
      <c r="AO7" s="82">
        <v>402</v>
      </c>
      <c r="AP7" s="203">
        <v>444.461</v>
      </c>
      <c r="AQ7" s="106" t="s">
        <v>191</v>
      </c>
      <c r="AR7" s="115" t="s">
        <v>2</v>
      </c>
      <c r="AS7" s="37">
        <v>640</v>
      </c>
      <c r="AT7" s="49">
        <v>4.961</v>
      </c>
      <c r="AU7" s="37">
        <v>84.688</v>
      </c>
      <c r="AV7" s="49">
        <v>7.323</v>
      </c>
      <c r="AW7" s="111">
        <v>129</v>
      </c>
      <c r="AX7" s="207">
        <v>11.565</v>
      </c>
      <c r="AY7" s="251">
        <v>89</v>
      </c>
      <c r="AZ7" s="49">
        <v>0.459</v>
      </c>
      <c r="BA7" s="37">
        <v>29.621</v>
      </c>
      <c r="BB7" s="49">
        <v>0.19</v>
      </c>
      <c r="BC7" s="82">
        <v>194</v>
      </c>
      <c r="BD7" s="203">
        <v>156.229</v>
      </c>
      <c r="BE7" s="106" t="s">
        <v>191</v>
      </c>
      <c r="BF7" s="115" t="s">
        <v>2</v>
      </c>
      <c r="BG7" s="37">
        <v>12642</v>
      </c>
      <c r="BH7" s="49">
        <v>1.345</v>
      </c>
      <c r="BI7" s="37">
        <v>1587.066</v>
      </c>
      <c r="BJ7" s="49">
        <v>1.227</v>
      </c>
      <c r="BK7" s="111">
        <v>9399</v>
      </c>
      <c r="BL7" s="207">
        <v>1293.89</v>
      </c>
      <c r="BM7" s="251">
        <v>12</v>
      </c>
      <c r="BN7" s="49" t="s">
        <v>380</v>
      </c>
      <c r="BO7" s="37">
        <v>0.92</v>
      </c>
      <c r="BP7" s="49" t="s">
        <v>380</v>
      </c>
      <c r="BQ7" s="82"/>
      <c r="BR7" s="203"/>
    </row>
    <row r="8" spans="1:70" s="85" customFormat="1" ht="15" customHeight="1">
      <c r="A8" s="107" t="s">
        <v>191</v>
      </c>
      <c r="B8" s="115" t="s">
        <v>2</v>
      </c>
      <c r="C8" s="37">
        <v>116978</v>
      </c>
      <c r="D8" s="49">
        <v>1.546</v>
      </c>
      <c r="E8" s="37">
        <v>18455.878</v>
      </c>
      <c r="F8" s="49">
        <v>1.635</v>
      </c>
      <c r="G8" s="111">
        <v>75662</v>
      </c>
      <c r="H8" s="207">
        <v>11284.749</v>
      </c>
      <c r="I8" s="251">
        <v>27747</v>
      </c>
      <c r="J8" s="49">
        <v>1.945</v>
      </c>
      <c r="K8" s="37">
        <v>2070.845</v>
      </c>
      <c r="L8" s="49">
        <v>1.785</v>
      </c>
      <c r="M8" s="82">
        <v>14268</v>
      </c>
      <c r="N8" s="203">
        <v>1160.182</v>
      </c>
      <c r="O8" s="107" t="s">
        <v>191</v>
      </c>
      <c r="P8" s="115" t="s">
        <v>2</v>
      </c>
      <c r="Q8" s="37">
        <v>81793</v>
      </c>
      <c r="R8" s="49">
        <v>1.552</v>
      </c>
      <c r="S8" s="37">
        <v>11721.25</v>
      </c>
      <c r="T8" s="49">
        <v>1.731</v>
      </c>
      <c r="U8" s="111">
        <v>52702</v>
      </c>
      <c r="V8" s="207">
        <v>6771.933</v>
      </c>
      <c r="W8" s="251">
        <v>9205</v>
      </c>
      <c r="X8" s="49">
        <v>1.263</v>
      </c>
      <c r="Y8" s="37">
        <v>2260.022</v>
      </c>
      <c r="Z8" s="49">
        <v>1</v>
      </c>
      <c r="AA8" s="82">
        <v>7291</v>
      </c>
      <c r="AB8" s="203">
        <v>2260.586</v>
      </c>
      <c r="AC8" s="107" t="s">
        <v>319</v>
      </c>
      <c r="AD8" s="115" t="s">
        <v>36</v>
      </c>
      <c r="AE8" s="37">
        <v>145110</v>
      </c>
      <c r="AF8" s="49">
        <v>2.773</v>
      </c>
      <c r="AG8" s="37">
        <v>56.167</v>
      </c>
      <c r="AH8" s="49">
        <v>2.449</v>
      </c>
      <c r="AI8" s="111">
        <v>52325</v>
      </c>
      <c r="AJ8" s="207">
        <v>22.937</v>
      </c>
      <c r="AK8" s="251">
        <v>145110</v>
      </c>
      <c r="AL8" s="49">
        <v>2.773</v>
      </c>
      <c r="AM8" s="37">
        <v>56.167</v>
      </c>
      <c r="AN8" s="49">
        <v>2.449</v>
      </c>
      <c r="AO8" s="82">
        <v>52325</v>
      </c>
      <c r="AP8" s="203">
        <v>22.937</v>
      </c>
      <c r="AQ8" s="107" t="s">
        <v>18</v>
      </c>
      <c r="AR8" s="115" t="s">
        <v>2</v>
      </c>
      <c r="AS8" s="37">
        <v>144</v>
      </c>
      <c r="AT8" s="49">
        <v>0.444</v>
      </c>
      <c r="AU8" s="37">
        <v>11.817</v>
      </c>
      <c r="AV8" s="49">
        <v>0.431</v>
      </c>
      <c r="AW8" s="111">
        <v>324</v>
      </c>
      <c r="AX8" s="207">
        <v>27.388</v>
      </c>
      <c r="AY8" s="251"/>
      <c r="AZ8" s="49" t="s">
        <v>1</v>
      </c>
      <c r="BA8" s="37"/>
      <c r="BB8" s="49" t="s">
        <v>1</v>
      </c>
      <c r="BC8" s="82"/>
      <c r="BD8" s="203"/>
      <c r="BE8" s="107" t="s">
        <v>319</v>
      </c>
      <c r="BF8" s="115" t="s">
        <v>2</v>
      </c>
      <c r="BG8" s="37">
        <v>312</v>
      </c>
      <c r="BH8" s="49">
        <v>0.6</v>
      </c>
      <c r="BI8" s="37">
        <v>8.58</v>
      </c>
      <c r="BJ8" s="49">
        <v>0.615</v>
      </c>
      <c r="BK8" s="111">
        <v>520</v>
      </c>
      <c r="BL8" s="207">
        <v>13.944</v>
      </c>
      <c r="BM8" s="251"/>
      <c r="BN8" s="49"/>
      <c r="BO8" s="37"/>
      <c r="BP8" s="49"/>
      <c r="BQ8" s="82"/>
      <c r="BR8" s="203"/>
    </row>
    <row r="9" spans="1:70" s="85" customFormat="1" ht="15" customHeight="1">
      <c r="A9" s="107" t="s">
        <v>18</v>
      </c>
      <c r="B9" s="115" t="s">
        <v>2</v>
      </c>
      <c r="C9" s="37">
        <v>22286</v>
      </c>
      <c r="D9" s="49">
        <v>0.96</v>
      </c>
      <c r="E9" s="37">
        <v>1011.406</v>
      </c>
      <c r="F9" s="49">
        <v>0.93</v>
      </c>
      <c r="G9" s="111">
        <v>23217</v>
      </c>
      <c r="H9" s="207">
        <v>1087.649</v>
      </c>
      <c r="I9" s="251">
        <v>162</v>
      </c>
      <c r="J9" s="49">
        <v>1.5</v>
      </c>
      <c r="K9" s="37">
        <v>14.521</v>
      </c>
      <c r="L9" s="49">
        <v>1.414</v>
      </c>
      <c r="M9" s="82">
        <v>108</v>
      </c>
      <c r="N9" s="203">
        <v>10.269</v>
      </c>
      <c r="O9" s="107" t="s">
        <v>18</v>
      </c>
      <c r="P9" s="115" t="s">
        <v>2</v>
      </c>
      <c r="Q9" s="37">
        <v>108</v>
      </c>
      <c r="R9" s="49">
        <v>0.231</v>
      </c>
      <c r="S9" s="37">
        <v>6.188</v>
      </c>
      <c r="T9" s="49">
        <v>0.235</v>
      </c>
      <c r="U9" s="111">
        <v>468</v>
      </c>
      <c r="V9" s="207">
        <v>26.303</v>
      </c>
      <c r="W9" s="251">
        <v>72</v>
      </c>
      <c r="X9" s="49">
        <v>4</v>
      </c>
      <c r="Y9" s="37">
        <v>4.53</v>
      </c>
      <c r="Z9" s="49">
        <v>3.753</v>
      </c>
      <c r="AA9" s="82">
        <v>18</v>
      </c>
      <c r="AB9" s="203">
        <v>1.207</v>
      </c>
      <c r="AC9" s="107" t="s">
        <v>324</v>
      </c>
      <c r="AD9" s="115"/>
      <c r="AE9" s="37"/>
      <c r="AF9" s="49" t="s">
        <v>1</v>
      </c>
      <c r="AG9" s="258" t="s">
        <v>381</v>
      </c>
      <c r="AH9" s="49" t="s">
        <v>382</v>
      </c>
      <c r="AI9" s="111"/>
      <c r="AJ9" s="207">
        <v>122.946</v>
      </c>
      <c r="AK9" s="251"/>
      <c r="AL9" s="49" t="s">
        <v>1</v>
      </c>
      <c r="AM9" s="258" t="s">
        <v>389</v>
      </c>
      <c r="AN9" s="49" t="s">
        <v>382</v>
      </c>
      <c r="AO9" s="82"/>
      <c r="AP9" s="203">
        <v>122.946</v>
      </c>
      <c r="AQ9" s="107" t="s">
        <v>10</v>
      </c>
      <c r="AR9" s="115"/>
      <c r="AS9" s="37"/>
      <c r="AT9" s="49" t="s">
        <v>1</v>
      </c>
      <c r="AU9" s="37"/>
      <c r="AV9" s="49" t="s">
        <v>1</v>
      </c>
      <c r="AW9" s="111"/>
      <c r="AX9" s="207"/>
      <c r="AY9" s="251"/>
      <c r="AZ9" s="49" t="s">
        <v>1</v>
      </c>
      <c r="BA9" s="37">
        <v>139.272</v>
      </c>
      <c r="BB9" s="49">
        <v>0.503</v>
      </c>
      <c r="BC9" s="82"/>
      <c r="BD9" s="203">
        <v>277.147</v>
      </c>
      <c r="BE9" s="107" t="s">
        <v>9</v>
      </c>
      <c r="BF9" s="115" t="s">
        <v>2</v>
      </c>
      <c r="BG9" s="37">
        <v>3376</v>
      </c>
      <c r="BH9" s="49" t="s">
        <v>385</v>
      </c>
      <c r="BI9" s="37">
        <v>16.957</v>
      </c>
      <c r="BJ9" s="49">
        <v>2.383</v>
      </c>
      <c r="BK9" s="111">
        <v>235</v>
      </c>
      <c r="BL9" s="207">
        <v>7.115</v>
      </c>
      <c r="BM9" s="251">
        <v>79660</v>
      </c>
      <c r="BN9" s="49">
        <v>0.892</v>
      </c>
      <c r="BO9" s="37">
        <v>8.091</v>
      </c>
      <c r="BP9" s="49">
        <v>0.375</v>
      </c>
      <c r="BQ9" s="82">
        <v>89264</v>
      </c>
      <c r="BR9" s="203">
        <v>21.571</v>
      </c>
    </row>
    <row r="10" spans="1:70" s="85" customFormat="1" ht="15" customHeight="1">
      <c r="A10" s="108" t="s">
        <v>296</v>
      </c>
      <c r="B10" s="115" t="s">
        <v>2</v>
      </c>
      <c r="C10" s="37">
        <v>8815</v>
      </c>
      <c r="D10" s="49">
        <v>0.933</v>
      </c>
      <c r="E10" s="37">
        <v>929.374</v>
      </c>
      <c r="F10" s="49">
        <v>0.859</v>
      </c>
      <c r="G10" s="111">
        <v>9452</v>
      </c>
      <c r="H10" s="207">
        <v>1081.512</v>
      </c>
      <c r="I10" s="251">
        <v>1008</v>
      </c>
      <c r="J10" s="49">
        <v>1.039</v>
      </c>
      <c r="K10" s="37">
        <v>179.793</v>
      </c>
      <c r="L10" s="49">
        <v>1.018</v>
      </c>
      <c r="M10" s="82">
        <v>970</v>
      </c>
      <c r="N10" s="203">
        <v>176.699</v>
      </c>
      <c r="O10" s="108" t="s">
        <v>296</v>
      </c>
      <c r="P10" s="115" t="s">
        <v>2</v>
      </c>
      <c r="Q10" s="37">
        <v>1629</v>
      </c>
      <c r="R10" s="49">
        <v>0.334</v>
      </c>
      <c r="S10" s="37">
        <v>162.715</v>
      </c>
      <c r="T10" s="49">
        <v>0.313</v>
      </c>
      <c r="U10" s="111">
        <v>4870</v>
      </c>
      <c r="V10" s="207">
        <v>520.523</v>
      </c>
      <c r="W10" s="251"/>
      <c r="X10" s="49" t="s">
        <v>1</v>
      </c>
      <c r="Y10" s="37"/>
      <c r="Z10" s="49" t="s">
        <v>1</v>
      </c>
      <c r="AA10" s="82"/>
      <c r="AB10" s="203"/>
      <c r="AC10" s="107" t="s">
        <v>10</v>
      </c>
      <c r="AD10" s="115"/>
      <c r="AE10" s="37"/>
      <c r="AF10" s="49" t="s">
        <v>1</v>
      </c>
      <c r="AG10" s="37">
        <v>39.038</v>
      </c>
      <c r="AH10" s="49">
        <v>1.049</v>
      </c>
      <c r="AI10" s="111"/>
      <c r="AJ10" s="207">
        <v>37.223</v>
      </c>
      <c r="AK10" s="251"/>
      <c r="AL10" s="49" t="s">
        <v>1</v>
      </c>
      <c r="AM10" s="37">
        <v>39.038</v>
      </c>
      <c r="AN10" s="49">
        <v>1.049</v>
      </c>
      <c r="AO10" s="82"/>
      <c r="AP10" s="203">
        <v>37.223</v>
      </c>
      <c r="AQ10" s="107" t="s">
        <v>332</v>
      </c>
      <c r="AR10" s="115" t="s">
        <v>291</v>
      </c>
      <c r="AS10" s="37"/>
      <c r="AT10" s="49" t="s">
        <v>1</v>
      </c>
      <c r="AU10" s="37"/>
      <c r="AV10" s="49" t="s">
        <v>1</v>
      </c>
      <c r="AW10" s="111"/>
      <c r="AX10" s="207"/>
      <c r="AY10" s="259" t="s">
        <v>389</v>
      </c>
      <c r="AZ10" s="49" t="s">
        <v>382</v>
      </c>
      <c r="BA10" s="259" t="s">
        <v>389</v>
      </c>
      <c r="BB10" s="49" t="s">
        <v>382</v>
      </c>
      <c r="BC10" s="82">
        <v>42781</v>
      </c>
      <c r="BD10" s="203">
        <v>467.617</v>
      </c>
      <c r="BE10" s="107" t="s">
        <v>14</v>
      </c>
      <c r="BF10" s="115"/>
      <c r="BG10" s="37"/>
      <c r="BH10" s="49" t="s">
        <v>1</v>
      </c>
      <c r="BI10" s="37">
        <v>80.881</v>
      </c>
      <c r="BJ10" s="49">
        <v>1.345</v>
      </c>
      <c r="BK10" s="111"/>
      <c r="BL10" s="207">
        <v>60.132</v>
      </c>
      <c r="BM10" s="251"/>
      <c r="BN10" s="49"/>
      <c r="BO10" s="37"/>
      <c r="BP10" s="49"/>
      <c r="BQ10" s="82"/>
      <c r="BR10" s="203"/>
    </row>
    <row r="11" spans="1:70" s="85" customFormat="1" ht="15" customHeight="1">
      <c r="A11" s="107" t="s">
        <v>192</v>
      </c>
      <c r="B11" s="115" t="s">
        <v>2</v>
      </c>
      <c r="C11" s="37">
        <v>75710</v>
      </c>
      <c r="D11" s="49">
        <v>1.204</v>
      </c>
      <c r="E11" s="37">
        <v>3049.726</v>
      </c>
      <c r="F11" s="49">
        <v>1.09</v>
      </c>
      <c r="G11" s="111">
        <v>62866</v>
      </c>
      <c r="H11" s="207">
        <v>2798.846</v>
      </c>
      <c r="I11" s="251">
        <v>36730</v>
      </c>
      <c r="J11" s="49">
        <v>0.839</v>
      </c>
      <c r="K11" s="37">
        <v>1724.388</v>
      </c>
      <c r="L11" s="49">
        <v>0.822</v>
      </c>
      <c r="M11" s="82">
        <v>43798</v>
      </c>
      <c r="N11" s="203">
        <v>2096.947</v>
      </c>
      <c r="O11" s="107" t="s">
        <v>192</v>
      </c>
      <c r="P11" s="115" t="s">
        <v>2</v>
      </c>
      <c r="Q11" s="37">
        <v>25404</v>
      </c>
      <c r="R11" s="49">
        <v>2.054</v>
      </c>
      <c r="S11" s="37">
        <v>848.1</v>
      </c>
      <c r="T11" s="49">
        <v>1.976</v>
      </c>
      <c r="U11" s="111">
        <v>12367</v>
      </c>
      <c r="V11" s="207">
        <v>429.221</v>
      </c>
      <c r="W11" s="251"/>
      <c r="X11" s="49" t="s">
        <v>1</v>
      </c>
      <c r="Y11" s="37"/>
      <c r="Z11" s="49" t="s">
        <v>1</v>
      </c>
      <c r="AA11" s="82"/>
      <c r="AB11" s="203"/>
      <c r="AC11" s="107" t="s">
        <v>9</v>
      </c>
      <c r="AD11" s="115" t="s">
        <v>2</v>
      </c>
      <c r="AE11" s="258" t="s">
        <v>381</v>
      </c>
      <c r="AF11" s="49" t="s">
        <v>382</v>
      </c>
      <c r="AG11" s="258" t="s">
        <v>381</v>
      </c>
      <c r="AH11" s="49" t="s">
        <v>382</v>
      </c>
      <c r="AI11" s="111">
        <v>59000</v>
      </c>
      <c r="AJ11" s="207">
        <v>14.93</v>
      </c>
      <c r="AK11" s="259" t="s">
        <v>403</v>
      </c>
      <c r="AL11" s="49" t="s">
        <v>382</v>
      </c>
      <c r="AM11" s="258" t="s">
        <v>389</v>
      </c>
      <c r="AN11" s="49" t="s">
        <v>382</v>
      </c>
      <c r="AO11" s="82">
        <v>59000</v>
      </c>
      <c r="AP11" s="203">
        <v>14.93</v>
      </c>
      <c r="AQ11" s="107" t="s">
        <v>7</v>
      </c>
      <c r="AR11" s="115"/>
      <c r="AS11" s="37"/>
      <c r="AT11" s="49" t="s">
        <v>1</v>
      </c>
      <c r="AU11" s="37"/>
      <c r="AV11" s="49" t="s">
        <v>1</v>
      </c>
      <c r="AW11" s="111"/>
      <c r="AX11" s="207"/>
      <c r="AY11" s="251" t="s">
        <v>404</v>
      </c>
      <c r="AZ11" s="49" t="s">
        <v>1</v>
      </c>
      <c r="BA11" s="37">
        <v>440.559</v>
      </c>
      <c r="BB11" s="49">
        <v>1.007</v>
      </c>
      <c r="BC11" s="82"/>
      <c r="BD11" s="203">
        <v>437.701</v>
      </c>
      <c r="BE11" s="107" t="s">
        <v>312</v>
      </c>
      <c r="BF11" s="115" t="s">
        <v>2</v>
      </c>
      <c r="BG11" s="37">
        <v>56</v>
      </c>
      <c r="BH11" s="49">
        <v>0.496</v>
      </c>
      <c r="BI11" s="37">
        <v>51.961</v>
      </c>
      <c r="BJ11" s="49">
        <v>0.596</v>
      </c>
      <c r="BK11" s="111">
        <v>113</v>
      </c>
      <c r="BL11" s="207">
        <v>87.196</v>
      </c>
      <c r="BM11" s="251"/>
      <c r="BN11" s="49"/>
      <c r="BO11" s="37"/>
      <c r="BP11" s="49"/>
      <c r="BQ11" s="82"/>
      <c r="BR11" s="203"/>
    </row>
    <row r="12" spans="1:70" s="85" customFormat="1" ht="15" customHeight="1">
      <c r="A12" s="107" t="s">
        <v>193</v>
      </c>
      <c r="B12" s="115" t="s">
        <v>2</v>
      </c>
      <c r="C12" s="37">
        <v>674194</v>
      </c>
      <c r="D12" s="49">
        <v>1.135</v>
      </c>
      <c r="E12" s="37">
        <v>17848.313</v>
      </c>
      <c r="F12" s="49">
        <v>1.709</v>
      </c>
      <c r="G12" s="111">
        <v>593750</v>
      </c>
      <c r="H12" s="207">
        <v>10445.02</v>
      </c>
      <c r="I12" s="251">
        <v>221981</v>
      </c>
      <c r="J12" s="49">
        <v>1.667</v>
      </c>
      <c r="K12" s="37">
        <v>5962.292</v>
      </c>
      <c r="L12" s="49">
        <v>2.642</v>
      </c>
      <c r="M12" s="82">
        <v>133168</v>
      </c>
      <c r="N12" s="203">
        <v>2256.433</v>
      </c>
      <c r="O12" s="107" t="s">
        <v>193</v>
      </c>
      <c r="P12" s="115" t="s">
        <v>2</v>
      </c>
      <c r="Q12" s="37">
        <v>270449</v>
      </c>
      <c r="R12" s="49">
        <v>0.772</v>
      </c>
      <c r="S12" s="37">
        <v>7720.676</v>
      </c>
      <c r="T12" s="49">
        <v>1.206</v>
      </c>
      <c r="U12" s="111">
        <v>350352</v>
      </c>
      <c r="V12" s="207">
        <v>6401.83</v>
      </c>
      <c r="W12" s="251"/>
      <c r="X12" s="49" t="s">
        <v>1</v>
      </c>
      <c r="Y12" s="37"/>
      <c r="Z12" s="49" t="s">
        <v>1</v>
      </c>
      <c r="AA12" s="82"/>
      <c r="AB12" s="203"/>
      <c r="AC12" s="108" t="s">
        <v>310</v>
      </c>
      <c r="AD12" s="115"/>
      <c r="AE12" s="37"/>
      <c r="AF12" s="49" t="s">
        <v>1</v>
      </c>
      <c r="AG12" s="37">
        <v>7.437</v>
      </c>
      <c r="AH12" s="49">
        <v>1.73</v>
      </c>
      <c r="AI12" s="111"/>
      <c r="AJ12" s="207">
        <v>4.3</v>
      </c>
      <c r="AK12" s="251"/>
      <c r="AL12" s="49" t="s">
        <v>1</v>
      </c>
      <c r="AM12" s="37">
        <v>5.525</v>
      </c>
      <c r="AN12" s="49">
        <v>2.076</v>
      </c>
      <c r="AO12" s="82"/>
      <c r="AP12" s="203">
        <v>2.662</v>
      </c>
      <c r="AQ12" s="107" t="s">
        <v>312</v>
      </c>
      <c r="AR12" s="115" t="s">
        <v>2</v>
      </c>
      <c r="AS12" s="37"/>
      <c r="AT12" s="49" t="s">
        <v>1</v>
      </c>
      <c r="AU12" s="37">
        <v>0.239</v>
      </c>
      <c r="AV12" s="49">
        <v>0.892</v>
      </c>
      <c r="AW12" s="111">
        <v>0</v>
      </c>
      <c r="AX12" s="207">
        <v>0.268</v>
      </c>
      <c r="AY12" s="251">
        <v>14</v>
      </c>
      <c r="AZ12" s="49">
        <v>2.8</v>
      </c>
      <c r="BA12" s="37">
        <v>30.178</v>
      </c>
      <c r="BB12" s="49">
        <v>3.191</v>
      </c>
      <c r="BC12" s="82">
        <v>5</v>
      </c>
      <c r="BD12" s="203">
        <v>9.458</v>
      </c>
      <c r="BE12" s="107" t="s">
        <v>313</v>
      </c>
      <c r="BF12" s="115" t="s">
        <v>2</v>
      </c>
      <c r="BG12" s="37">
        <v>149</v>
      </c>
      <c r="BH12" s="49">
        <v>2.099</v>
      </c>
      <c r="BI12" s="37">
        <v>59.81</v>
      </c>
      <c r="BJ12" s="49">
        <v>0.969</v>
      </c>
      <c r="BK12" s="111">
        <v>71</v>
      </c>
      <c r="BL12" s="207">
        <v>61.743</v>
      </c>
      <c r="BM12" s="251"/>
      <c r="BN12" s="49"/>
      <c r="BO12" s="37"/>
      <c r="BP12" s="49"/>
      <c r="BQ12" s="82"/>
      <c r="BR12" s="203"/>
    </row>
    <row r="13" spans="1:70" s="85" customFormat="1" ht="15" customHeight="1">
      <c r="A13" s="107" t="s">
        <v>14</v>
      </c>
      <c r="B13" s="115"/>
      <c r="C13" s="37"/>
      <c r="D13" s="49" t="s">
        <v>1</v>
      </c>
      <c r="E13" s="37">
        <v>703.928</v>
      </c>
      <c r="F13" s="49">
        <v>0.114</v>
      </c>
      <c r="G13" s="111"/>
      <c r="H13" s="207">
        <v>6176.45</v>
      </c>
      <c r="I13" s="251"/>
      <c r="J13" s="49" t="s">
        <v>1</v>
      </c>
      <c r="K13" s="37">
        <v>28.932</v>
      </c>
      <c r="L13" s="49">
        <v>0.018</v>
      </c>
      <c r="M13" s="82"/>
      <c r="N13" s="203">
        <v>1565.605</v>
      </c>
      <c r="O13" s="107" t="s">
        <v>14</v>
      </c>
      <c r="P13" s="115"/>
      <c r="Q13" s="37"/>
      <c r="R13" s="49" t="s">
        <v>1</v>
      </c>
      <c r="S13" s="37">
        <v>622.01</v>
      </c>
      <c r="T13" s="49">
        <v>0.168</v>
      </c>
      <c r="U13" s="111"/>
      <c r="V13" s="207">
        <v>3696.195</v>
      </c>
      <c r="W13" s="251"/>
      <c r="X13" s="49" t="s">
        <v>1</v>
      </c>
      <c r="Y13" s="37"/>
      <c r="Z13" s="49" t="s">
        <v>1</v>
      </c>
      <c r="AA13" s="82"/>
      <c r="AB13" s="203"/>
      <c r="AC13" s="107" t="s">
        <v>300</v>
      </c>
      <c r="AD13" s="115"/>
      <c r="AE13" s="37"/>
      <c r="AF13" s="49" t="s">
        <v>1</v>
      </c>
      <c r="AG13" s="37">
        <v>53.16</v>
      </c>
      <c r="AH13" s="49">
        <v>0.005</v>
      </c>
      <c r="AI13" s="111"/>
      <c r="AJ13" s="207">
        <v>10160.177</v>
      </c>
      <c r="AK13" s="251"/>
      <c r="AL13" s="49" t="s">
        <v>1</v>
      </c>
      <c r="AM13" s="37">
        <v>53.16</v>
      </c>
      <c r="AN13" s="49">
        <v>0.005</v>
      </c>
      <c r="AO13" s="82"/>
      <c r="AP13" s="203">
        <v>10160.177</v>
      </c>
      <c r="AQ13" s="107" t="s">
        <v>313</v>
      </c>
      <c r="AR13" s="115" t="s">
        <v>2</v>
      </c>
      <c r="AS13" s="37"/>
      <c r="AT13" s="49" t="s">
        <v>1</v>
      </c>
      <c r="AU13" s="37"/>
      <c r="AV13" s="49" t="s">
        <v>1</v>
      </c>
      <c r="AW13" s="111"/>
      <c r="AX13" s="207"/>
      <c r="AY13" s="251">
        <v>15</v>
      </c>
      <c r="AZ13" s="49">
        <v>0.029</v>
      </c>
      <c r="BA13" s="37">
        <v>132.523</v>
      </c>
      <c r="BB13" s="49">
        <v>0.428</v>
      </c>
      <c r="BC13" s="82">
        <v>515</v>
      </c>
      <c r="BD13" s="203">
        <v>309.712</v>
      </c>
      <c r="BE13" s="108" t="s">
        <v>297</v>
      </c>
      <c r="BF13" s="115" t="s">
        <v>2</v>
      </c>
      <c r="BG13" s="37">
        <v>1532.609</v>
      </c>
      <c r="BH13" s="49">
        <v>1.024</v>
      </c>
      <c r="BI13" s="37">
        <v>316.806</v>
      </c>
      <c r="BJ13" s="49">
        <v>1.514</v>
      </c>
      <c r="BK13" s="111">
        <v>1497.25</v>
      </c>
      <c r="BL13" s="207">
        <v>209.274</v>
      </c>
      <c r="BM13" s="251">
        <v>220.747</v>
      </c>
      <c r="BN13" s="49">
        <v>1.952</v>
      </c>
      <c r="BO13" s="37">
        <v>10.255</v>
      </c>
      <c r="BP13" s="49">
        <v>2.372</v>
      </c>
      <c r="BQ13" s="82">
        <v>113.069</v>
      </c>
      <c r="BR13" s="203">
        <v>4.324</v>
      </c>
    </row>
    <row r="14" spans="1:70" s="85" customFormat="1" ht="15" customHeight="1">
      <c r="A14" s="107" t="s">
        <v>7</v>
      </c>
      <c r="B14" s="115"/>
      <c r="C14" s="37"/>
      <c r="D14" s="49" t="s">
        <v>1</v>
      </c>
      <c r="E14" s="37">
        <v>6953.212</v>
      </c>
      <c r="F14" s="49">
        <v>1.596</v>
      </c>
      <c r="G14" s="111"/>
      <c r="H14" s="207">
        <v>4355.862</v>
      </c>
      <c r="I14" s="251"/>
      <c r="J14" s="49" t="s">
        <v>1</v>
      </c>
      <c r="K14" s="37">
        <v>0.86</v>
      </c>
      <c r="L14" s="49">
        <v>0.003</v>
      </c>
      <c r="M14" s="82"/>
      <c r="N14" s="203">
        <v>321.165</v>
      </c>
      <c r="O14" s="107" t="s">
        <v>7</v>
      </c>
      <c r="P14" s="115"/>
      <c r="Q14" s="37"/>
      <c r="R14" s="49" t="s">
        <v>1</v>
      </c>
      <c r="S14" s="37">
        <v>107.226</v>
      </c>
      <c r="T14" s="49">
        <v>0.482</v>
      </c>
      <c r="U14" s="111"/>
      <c r="V14" s="207">
        <v>222.293</v>
      </c>
      <c r="W14" s="251"/>
      <c r="X14" s="49" t="s">
        <v>1</v>
      </c>
      <c r="Y14" s="37"/>
      <c r="Z14" s="49" t="s">
        <v>1</v>
      </c>
      <c r="AA14" s="82"/>
      <c r="AB14" s="203"/>
      <c r="AC14" s="108" t="s">
        <v>297</v>
      </c>
      <c r="AD14" s="115" t="s">
        <v>2</v>
      </c>
      <c r="AE14" s="37">
        <v>1677.188</v>
      </c>
      <c r="AF14" s="49">
        <v>0.889</v>
      </c>
      <c r="AG14" s="37">
        <v>105.823</v>
      </c>
      <c r="AH14" s="49">
        <v>0.913</v>
      </c>
      <c r="AI14" s="111">
        <v>1886.421</v>
      </c>
      <c r="AJ14" s="207">
        <v>115.924</v>
      </c>
      <c r="AK14" s="251">
        <v>1664.924</v>
      </c>
      <c r="AL14" s="49">
        <v>0.925</v>
      </c>
      <c r="AM14" s="37">
        <v>103.621</v>
      </c>
      <c r="AN14" s="49">
        <v>0.969</v>
      </c>
      <c r="AO14" s="82">
        <v>1800.659</v>
      </c>
      <c r="AP14" s="203">
        <v>106.899</v>
      </c>
      <c r="AQ14" s="108" t="s">
        <v>297</v>
      </c>
      <c r="AR14" s="115" t="s">
        <v>2</v>
      </c>
      <c r="AS14" s="37">
        <v>2402.042</v>
      </c>
      <c r="AT14" s="49">
        <v>1.251</v>
      </c>
      <c r="AU14" s="37">
        <v>148.535</v>
      </c>
      <c r="AV14" s="49">
        <v>1.11</v>
      </c>
      <c r="AW14" s="111">
        <v>1919.716</v>
      </c>
      <c r="AX14" s="207">
        <v>133.857</v>
      </c>
      <c r="AY14" s="251">
        <v>577.858</v>
      </c>
      <c r="AZ14" s="49">
        <v>1.483</v>
      </c>
      <c r="BA14" s="37">
        <v>31.463</v>
      </c>
      <c r="BB14" s="49">
        <v>1.772</v>
      </c>
      <c r="BC14" s="82">
        <v>389.552</v>
      </c>
      <c r="BD14" s="203">
        <v>17.754</v>
      </c>
      <c r="BE14" s="107" t="s">
        <v>190</v>
      </c>
      <c r="BF14" s="115" t="s">
        <v>2</v>
      </c>
      <c r="BG14" s="37">
        <v>137</v>
      </c>
      <c r="BH14" s="49" t="s">
        <v>386</v>
      </c>
      <c r="BI14" s="37">
        <v>9.425</v>
      </c>
      <c r="BJ14" s="49">
        <v>8.767</v>
      </c>
      <c r="BK14" s="111">
        <v>4</v>
      </c>
      <c r="BL14" s="207">
        <v>1.075</v>
      </c>
      <c r="BM14" s="251">
        <v>8429</v>
      </c>
      <c r="BN14" s="49">
        <v>0.634</v>
      </c>
      <c r="BO14" s="37">
        <v>580.422</v>
      </c>
      <c r="BP14" s="49">
        <v>0.629</v>
      </c>
      <c r="BQ14" s="82">
        <v>13298</v>
      </c>
      <c r="BR14" s="203">
        <v>922.807</v>
      </c>
    </row>
    <row r="15" spans="1:70" s="85" customFormat="1" ht="15" customHeight="1">
      <c r="A15" s="107" t="s">
        <v>12</v>
      </c>
      <c r="B15" s="115" t="s">
        <v>2</v>
      </c>
      <c r="C15" s="37">
        <v>217225</v>
      </c>
      <c r="D15" s="49">
        <v>0.863</v>
      </c>
      <c r="E15" s="37">
        <v>1870.552</v>
      </c>
      <c r="F15" s="49">
        <v>0.846</v>
      </c>
      <c r="G15" s="111">
        <v>251687</v>
      </c>
      <c r="H15" s="207">
        <v>2211.809</v>
      </c>
      <c r="I15" s="251"/>
      <c r="J15" s="49" t="s">
        <v>1</v>
      </c>
      <c r="K15" s="37">
        <v>0</v>
      </c>
      <c r="L15" s="49" t="s">
        <v>1</v>
      </c>
      <c r="M15" s="82"/>
      <c r="N15" s="203"/>
      <c r="O15" s="107" t="s">
        <v>12</v>
      </c>
      <c r="P15" s="115" t="s">
        <v>2</v>
      </c>
      <c r="Q15" s="37">
        <v>190824</v>
      </c>
      <c r="R15" s="49">
        <v>1.014</v>
      </c>
      <c r="S15" s="37">
        <v>1641.065</v>
      </c>
      <c r="T15" s="49">
        <v>0.986</v>
      </c>
      <c r="U15" s="111">
        <v>188199</v>
      </c>
      <c r="V15" s="207">
        <v>1663.534</v>
      </c>
      <c r="W15" s="251"/>
      <c r="X15" s="49" t="s">
        <v>1</v>
      </c>
      <c r="Y15" s="37"/>
      <c r="Z15" s="49" t="s">
        <v>1</v>
      </c>
      <c r="AA15" s="82"/>
      <c r="AB15" s="203"/>
      <c r="AC15" s="107" t="s">
        <v>190</v>
      </c>
      <c r="AD15" s="115" t="s">
        <v>2</v>
      </c>
      <c r="AE15" s="37">
        <v>11716</v>
      </c>
      <c r="AF15" s="49">
        <v>1.557</v>
      </c>
      <c r="AG15" s="37">
        <v>1799.233</v>
      </c>
      <c r="AH15" s="49">
        <v>1.627</v>
      </c>
      <c r="AI15" s="111">
        <v>7526</v>
      </c>
      <c r="AJ15" s="207">
        <v>1105.692</v>
      </c>
      <c r="AK15" s="251">
        <v>11716</v>
      </c>
      <c r="AL15" s="49">
        <v>1.557</v>
      </c>
      <c r="AM15" s="37">
        <v>1799.233</v>
      </c>
      <c r="AN15" s="49">
        <v>1.627</v>
      </c>
      <c r="AO15" s="82">
        <v>7526</v>
      </c>
      <c r="AP15" s="203">
        <v>1105.692</v>
      </c>
      <c r="AQ15" s="107" t="s">
        <v>190</v>
      </c>
      <c r="AR15" s="115" t="s">
        <v>2</v>
      </c>
      <c r="AS15" s="37"/>
      <c r="AT15" s="49" t="s">
        <v>1</v>
      </c>
      <c r="AU15" s="37"/>
      <c r="AV15" s="49" t="s">
        <v>1</v>
      </c>
      <c r="AW15" s="111"/>
      <c r="AX15" s="207"/>
      <c r="AY15" s="251">
        <v>1972</v>
      </c>
      <c r="AZ15" s="49">
        <v>0.66</v>
      </c>
      <c r="BA15" s="37">
        <v>363.406</v>
      </c>
      <c r="BB15" s="49">
        <v>0.506</v>
      </c>
      <c r="BC15" s="82">
        <v>2988</v>
      </c>
      <c r="BD15" s="203">
        <v>718.56</v>
      </c>
      <c r="BE15" s="108" t="s">
        <v>325</v>
      </c>
      <c r="BF15" s="115" t="s">
        <v>2</v>
      </c>
      <c r="BG15" s="37">
        <v>2486.16</v>
      </c>
      <c r="BH15" s="49">
        <v>0.976</v>
      </c>
      <c r="BI15" s="37">
        <v>541.886</v>
      </c>
      <c r="BJ15" s="49">
        <v>1</v>
      </c>
      <c r="BK15" s="111">
        <v>2546.571</v>
      </c>
      <c r="BL15" s="207">
        <v>541.636</v>
      </c>
      <c r="BM15" s="251"/>
      <c r="BN15" s="49" t="s">
        <v>1</v>
      </c>
      <c r="BO15" s="37"/>
      <c r="BP15" s="49" t="s">
        <v>1</v>
      </c>
      <c r="BQ15" s="82"/>
      <c r="BR15" s="203"/>
    </row>
    <row r="16" spans="1:70" s="85" customFormat="1" ht="15" customHeight="1">
      <c r="A16" s="108" t="s">
        <v>326</v>
      </c>
      <c r="B16" s="115" t="s">
        <v>2</v>
      </c>
      <c r="C16" s="37">
        <v>261235</v>
      </c>
      <c r="D16" s="49">
        <v>1.217</v>
      </c>
      <c r="E16" s="37">
        <v>16311.062</v>
      </c>
      <c r="F16" s="49">
        <v>1.597</v>
      </c>
      <c r="G16" s="111">
        <v>214635</v>
      </c>
      <c r="H16" s="207">
        <v>10216.293</v>
      </c>
      <c r="I16" s="251">
        <v>181485</v>
      </c>
      <c r="J16" s="49">
        <v>1.046</v>
      </c>
      <c r="K16" s="37">
        <v>11279.857</v>
      </c>
      <c r="L16" s="49">
        <v>1.372</v>
      </c>
      <c r="M16" s="82">
        <v>173527</v>
      </c>
      <c r="N16" s="203">
        <v>8221.754</v>
      </c>
      <c r="O16" s="108" t="s">
        <v>326</v>
      </c>
      <c r="P16" s="115" t="s">
        <v>2</v>
      </c>
      <c r="Q16" s="37">
        <v>10941</v>
      </c>
      <c r="R16" s="49" t="s">
        <v>380</v>
      </c>
      <c r="S16" s="37">
        <v>750.777</v>
      </c>
      <c r="T16" s="49" t="s">
        <v>380</v>
      </c>
      <c r="U16" s="111"/>
      <c r="V16" s="207"/>
      <c r="W16" s="251"/>
      <c r="X16" s="49" t="s">
        <v>1</v>
      </c>
      <c r="Y16" s="37"/>
      <c r="Z16" s="49" t="s">
        <v>1</v>
      </c>
      <c r="AA16" s="82"/>
      <c r="AB16" s="203"/>
      <c r="AC16" s="107" t="s">
        <v>286</v>
      </c>
      <c r="AD16" s="115"/>
      <c r="AE16" s="37"/>
      <c r="AF16" s="49" t="s">
        <v>1</v>
      </c>
      <c r="AG16" s="37">
        <v>96.213</v>
      </c>
      <c r="AH16" s="49">
        <v>0.641</v>
      </c>
      <c r="AI16" s="111"/>
      <c r="AJ16" s="207">
        <v>150.126</v>
      </c>
      <c r="AK16" s="251"/>
      <c r="AL16" s="49" t="s">
        <v>1</v>
      </c>
      <c r="AM16" s="37">
        <v>91.773</v>
      </c>
      <c r="AN16" s="49">
        <v>0.611</v>
      </c>
      <c r="AO16" s="82"/>
      <c r="AP16" s="203">
        <v>150.126</v>
      </c>
      <c r="AQ16" s="107" t="s">
        <v>286</v>
      </c>
      <c r="AR16" s="115"/>
      <c r="AS16" s="37"/>
      <c r="AT16" s="49" t="s">
        <v>1</v>
      </c>
      <c r="AU16" s="37"/>
      <c r="AV16" s="49" t="s">
        <v>1</v>
      </c>
      <c r="AW16" s="111"/>
      <c r="AX16" s="207"/>
      <c r="AY16" s="251"/>
      <c r="AZ16" s="49" t="s">
        <v>1</v>
      </c>
      <c r="BA16" s="37">
        <v>4.854</v>
      </c>
      <c r="BB16" s="49">
        <v>1.282</v>
      </c>
      <c r="BC16" s="82"/>
      <c r="BD16" s="203">
        <v>3.785</v>
      </c>
      <c r="BE16" s="107" t="s">
        <v>301</v>
      </c>
      <c r="BF16" s="115"/>
      <c r="BG16" s="37"/>
      <c r="BH16" s="49" t="s">
        <v>1</v>
      </c>
      <c r="BI16" s="37">
        <v>502.784</v>
      </c>
      <c r="BJ16" s="49">
        <v>0.97</v>
      </c>
      <c r="BK16" s="111"/>
      <c r="BL16" s="207">
        <v>518.347</v>
      </c>
      <c r="BM16" s="251"/>
      <c r="BN16" s="49" t="s">
        <v>1</v>
      </c>
      <c r="BO16" s="37"/>
      <c r="BP16" s="49" t="s">
        <v>1</v>
      </c>
      <c r="BQ16" s="82"/>
      <c r="BR16" s="203"/>
    </row>
    <row r="17" spans="1:70" s="85" customFormat="1" ht="15" customHeight="1">
      <c r="A17" s="108" t="s">
        <v>297</v>
      </c>
      <c r="B17" s="115" t="s">
        <v>2</v>
      </c>
      <c r="C17" s="37">
        <v>8164.434</v>
      </c>
      <c r="D17" s="49">
        <v>1.052</v>
      </c>
      <c r="E17" s="37">
        <v>513.676</v>
      </c>
      <c r="F17" s="49">
        <v>0.874</v>
      </c>
      <c r="G17" s="111">
        <v>7759.493</v>
      </c>
      <c r="H17" s="207">
        <v>587.618</v>
      </c>
      <c r="I17" s="251">
        <v>691309</v>
      </c>
      <c r="J17" s="49">
        <v>1.301</v>
      </c>
      <c r="K17" s="37">
        <v>43.313</v>
      </c>
      <c r="L17" s="49">
        <v>1.385</v>
      </c>
      <c r="M17" s="82">
        <v>531.52</v>
      </c>
      <c r="N17" s="203">
        <v>31.281</v>
      </c>
      <c r="O17" s="108" t="s">
        <v>297</v>
      </c>
      <c r="P17" s="115" t="s">
        <v>2</v>
      </c>
      <c r="Q17" s="37">
        <v>8890</v>
      </c>
      <c r="R17" s="49">
        <v>0.235</v>
      </c>
      <c r="S17" s="37">
        <v>0.734</v>
      </c>
      <c r="T17" s="49">
        <v>0.344</v>
      </c>
      <c r="U17" s="111">
        <v>37.888</v>
      </c>
      <c r="V17" s="207">
        <v>2.135</v>
      </c>
      <c r="W17" s="251">
        <v>784.388</v>
      </c>
      <c r="X17" s="49">
        <v>1.006</v>
      </c>
      <c r="Y17" s="37">
        <v>52.615</v>
      </c>
      <c r="Z17" s="49">
        <v>1.076</v>
      </c>
      <c r="AA17" s="82">
        <v>779.935</v>
      </c>
      <c r="AB17" s="203">
        <v>48.899</v>
      </c>
      <c r="AC17" s="107" t="s">
        <v>5</v>
      </c>
      <c r="AD17" s="115" t="s">
        <v>2</v>
      </c>
      <c r="AE17" s="37">
        <v>79182</v>
      </c>
      <c r="AF17" s="49">
        <v>1.257</v>
      </c>
      <c r="AG17" s="37">
        <v>5481.565</v>
      </c>
      <c r="AH17" s="49">
        <v>1.392</v>
      </c>
      <c r="AI17" s="111">
        <v>63017</v>
      </c>
      <c r="AJ17" s="207">
        <v>3938.591</v>
      </c>
      <c r="AK17" s="251">
        <v>75618</v>
      </c>
      <c r="AL17" s="49">
        <v>1.245</v>
      </c>
      <c r="AM17" s="37">
        <v>5004.837</v>
      </c>
      <c r="AN17" s="49">
        <v>1.379</v>
      </c>
      <c r="AO17" s="82">
        <v>60760</v>
      </c>
      <c r="AP17" s="203">
        <v>3629.051</v>
      </c>
      <c r="AQ17" s="107" t="s">
        <v>5</v>
      </c>
      <c r="AR17" s="115" t="s">
        <v>2</v>
      </c>
      <c r="AS17" s="37">
        <v>4443</v>
      </c>
      <c r="AT17" s="49">
        <v>0.733</v>
      </c>
      <c r="AU17" s="37">
        <v>436.312</v>
      </c>
      <c r="AV17" s="49">
        <v>1.949</v>
      </c>
      <c r="AW17" s="111">
        <v>6064</v>
      </c>
      <c r="AX17" s="207">
        <v>223.898</v>
      </c>
      <c r="AY17" s="251">
        <v>8711</v>
      </c>
      <c r="AZ17" s="49" t="s">
        <v>383</v>
      </c>
      <c r="BA17" s="37">
        <v>3239.843</v>
      </c>
      <c r="BB17" s="49" t="s">
        <v>384</v>
      </c>
      <c r="BC17" s="82">
        <v>528</v>
      </c>
      <c r="BD17" s="203">
        <v>131.086</v>
      </c>
      <c r="BE17" s="107" t="s">
        <v>286</v>
      </c>
      <c r="BF17" s="115"/>
      <c r="BG17" s="37"/>
      <c r="BH17" s="49" t="s">
        <v>1</v>
      </c>
      <c r="BI17" s="37">
        <v>296.561</v>
      </c>
      <c r="BJ17" s="49">
        <v>7.341</v>
      </c>
      <c r="BK17" s="111"/>
      <c r="BL17" s="207">
        <v>40.398</v>
      </c>
      <c r="BM17" s="251"/>
      <c r="BN17" s="49" t="s">
        <v>1</v>
      </c>
      <c r="BO17" s="258" t="s">
        <v>403</v>
      </c>
      <c r="BP17" s="49" t="s">
        <v>382</v>
      </c>
      <c r="BQ17" s="82"/>
      <c r="BR17" s="203">
        <v>0.311</v>
      </c>
    </row>
    <row r="18" spans="1:70" s="85" customFormat="1" ht="15" customHeight="1">
      <c r="A18" s="107" t="s">
        <v>190</v>
      </c>
      <c r="B18" s="115" t="s">
        <v>2</v>
      </c>
      <c r="C18" s="37">
        <v>350464</v>
      </c>
      <c r="D18" s="49">
        <v>1.023</v>
      </c>
      <c r="E18" s="37">
        <v>22509.695</v>
      </c>
      <c r="F18" s="49">
        <v>1.032</v>
      </c>
      <c r="G18" s="111">
        <v>342734</v>
      </c>
      <c r="H18" s="207">
        <v>21809.688</v>
      </c>
      <c r="I18" s="251">
        <v>33661</v>
      </c>
      <c r="J18" s="49">
        <v>0.693</v>
      </c>
      <c r="K18" s="37">
        <v>2756.536</v>
      </c>
      <c r="L18" s="49">
        <v>0.743</v>
      </c>
      <c r="M18" s="82">
        <v>48549</v>
      </c>
      <c r="N18" s="203">
        <v>3708.378</v>
      </c>
      <c r="O18" s="107" t="s">
        <v>190</v>
      </c>
      <c r="P18" s="115" t="s">
        <v>2</v>
      </c>
      <c r="Q18" s="37">
        <v>99201</v>
      </c>
      <c r="R18" s="49">
        <v>1.112</v>
      </c>
      <c r="S18" s="37">
        <v>6230.631</v>
      </c>
      <c r="T18" s="49">
        <v>1.205</v>
      </c>
      <c r="U18" s="111">
        <v>89185</v>
      </c>
      <c r="V18" s="207">
        <v>5172.33</v>
      </c>
      <c r="W18" s="251">
        <v>1667</v>
      </c>
      <c r="X18" s="49">
        <v>1.749</v>
      </c>
      <c r="Y18" s="37">
        <v>112.332</v>
      </c>
      <c r="Z18" s="49">
        <v>1.622</v>
      </c>
      <c r="AA18" s="82">
        <v>953</v>
      </c>
      <c r="AB18" s="203">
        <v>69.271</v>
      </c>
      <c r="AC18" s="107" t="s">
        <v>287</v>
      </c>
      <c r="AD18" s="115"/>
      <c r="AE18" s="37"/>
      <c r="AF18" s="49" t="s">
        <v>1</v>
      </c>
      <c r="AG18" s="37"/>
      <c r="AH18" s="49" t="s">
        <v>1</v>
      </c>
      <c r="AI18" s="111"/>
      <c r="AJ18" s="207"/>
      <c r="AK18" s="251"/>
      <c r="AL18" s="49" t="s">
        <v>1</v>
      </c>
      <c r="AM18" s="37"/>
      <c r="AN18" s="49" t="s">
        <v>1</v>
      </c>
      <c r="AO18" s="82"/>
      <c r="AP18" s="203"/>
      <c r="AQ18" s="107" t="s">
        <v>287</v>
      </c>
      <c r="AR18" s="115" t="s">
        <v>2</v>
      </c>
      <c r="AS18" s="37"/>
      <c r="AT18" s="49" t="s">
        <v>1</v>
      </c>
      <c r="AU18" s="37"/>
      <c r="AV18" s="49" t="s">
        <v>1</v>
      </c>
      <c r="AW18" s="111"/>
      <c r="AX18" s="207"/>
      <c r="AY18" s="251">
        <v>7</v>
      </c>
      <c r="AZ18" s="49">
        <v>1.167</v>
      </c>
      <c r="BA18" s="37">
        <v>18.461</v>
      </c>
      <c r="BB18" s="49">
        <v>1.084</v>
      </c>
      <c r="BC18" s="82">
        <v>6</v>
      </c>
      <c r="BD18" s="203">
        <v>17.032</v>
      </c>
      <c r="BE18" s="107" t="s">
        <v>5</v>
      </c>
      <c r="BF18" s="115" t="s">
        <v>2</v>
      </c>
      <c r="BG18" s="37">
        <v>4051</v>
      </c>
      <c r="BH18" s="260" t="s">
        <v>387</v>
      </c>
      <c r="BI18" s="37">
        <v>241.943</v>
      </c>
      <c r="BJ18" s="49" t="s">
        <v>388</v>
      </c>
      <c r="BK18" s="111">
        <v>2</v>
      </c>
      <c r="BL18" s="207">
        <v>0.773</v>
      </c>
      <c r="BM18" s="251">
        <v>1984</v>
      </c>
      <c r="BN18" s="49">
        <v>0.728</v>
      </c>
      <c r="BO18" s="37">
        <v>449.504</v>
      </c>
      <c r="BP18" s="49">
        <v>0.775</v>
      </c>
      <c r="BQ18" s="82">
        <v>2726</v>
      </c>
      <c r="BR18" s="203">
        <v>579.843</v>
      </c>
    </row>
    <row r="19" spans="1:70" s="85" customFormat="1" ht="15" customHeight="1">
      <c r="A19" s="107" t="s">
        <v>5</v>
      </c>
      <c r="B19" s="115" t="s">
        <v>379</v>
      </c>
      <c r="C19" s="37">
        <v>693998</v>
      </c>
      <c r="D19" s="49">
        <v>0.981</v>
      </c>
      <c r="E19" s="37">
        <v>63844.343</v>
      </c>
      <c r="F19" s="49">
        <v>1.435</v>
      </c>
      <c r="G19" s="111">
        <v>707.582</v>
      </c>
      <c r="H19" s="207">
        <v>44502.627</v>
      </c>
      <c r="I19" s="251">
        <v>210516</v>
      </c>
      <c r="J19" s="49">
        <v>0.6</v>
      </c>
      <c r="K19" s="37">
        <v>23848.012</v>
      </c>
      <c r="L19" s="49">
        <v>1.11</v>
      </c>
      <c r="M19" s="82">
        <v>351.009</v>
      </c>
      <c r="N19" s="203">
        <v>21487.929</v>
      </c>
      <c r="O19" s="107" t="s">
        <v>5</v>
      </c>
      <c r="P19" s="115" t="s">
        <v>379</v>
      </c>
      <c r="Q19" s="37">
        <v>196587</v>
      </c>
      <c r="R19" s="49">
        <v>2.603</v>
      </c>
      <c r="S19" s="37">
        <v>10162.942</v>
      </c>
      <c r="T19" s="49">
        <v>2.76</v>
      </c>
      <c r="U19" s="111">
        <v>75.514</v>
      </c>
      <c r="V19" s="207">
        <v>3682.799</v>
      </c>
      <c r="W19" s="251">
        <v>6063</v>
      </c>
      <c r="X19" s="49">
        <v>2.381</v>
      </c>
      <c r="Y19" s="37">
        <v>389.525</v>
      </c>
      <c r="Z19" s="49">
        <v>3.019</v>
      </c>
      <c r="AA19" s="82">
        <v>2.546</v>
      </c>
      <c r="AB19" s="203">
        <v>129.017</v>
      </c>
      <c r="AC19" s="107" t="s">
        <v>8</v>
      </c>
      <c r="AD19" s="115"/>
      <c r="AE19" s="37"/>
      <c r="AF19" s="49" t="s">
        <v>1</v>
      </c>
      <c r="AG19" s="37">
        <v>1821.293</v>
      </c>
      <c r="AH19" s="49">
        <v>1.56</v>
      </c>
      <c r="AI19" s="111"/>
      <c r="AJ19" s="207">
        <v>1167.189</v>
      </c>
      <c r="AK19" s="130"/>
      <c r="AL19" s="86" t="s">
        <v>1</v>
      </c>
      <c r="AM19" s="83">
        <v>1803.554</v>
      </c>
      <c r="AN19" s="84">
        <v>1.5595081319407276</v>
      </c>
      <c r="AO19" s="82"/>
      <c r="AP19" s="203">
        <v>1156.489</v>
      </c>
      <c r="AQ19" s="107" t="s">
        <v>8</v>
      </c>
      <c r="AR19" s="115"/>
      <c r="AS19" s="37"/>
      <c r="AT19" s="49" t="s">
        <v>1</v>
      </c>
      <c r="AU19" s="37">
        <v>1.33</v>
      </c>
      <c r="AV19" s="49">
        <v>0.858</v>
      </c>
      <c r="AW19" s="111"/>
      <c r="AX19" s="207">
        <v>1.551</v>
      </c>
      <c r="AY19" s="251"/>
      <c r="AZ19" s="49" t="s">
        <v>1</v>
      </c>
      <c r="BA19" s="37">
        <v>1541.549</v>
      </c>
      <c r="BB19" s="49">
        <v>1.287</v>
      </c>
      <c r="BC19" s="82"/>
      <c r="BD19" s="203">
        <v>1197.907</v>
      </c>
      <c r="BE19" s="107" t="s">
        <v>8</v>
      </c>
      <c r="BF19" s="115"/>
      <c r="BG19" s="37"/>
      <c r="BH19" s="49" t="s">
        <v>1</v>
      </c>
      <c r="BI19" s="37">
        <v>257.006</v>
      </c>
      <c r="BJ19" s="49">
        <v>2.846</v>
      </c>
      <c r="BK19" s="111"/>
      <c r="BL19" s="207">
        <v>90.291</v>
      </c>
      <c r="BM19" s="251"/>
      <c r="BN19" s="49" t="s">
        <v>1</v>
      </c>
      <c r="BO19" s="37">
        <v>30.783</v>
      </c>
      <c r="BP19" s="49" t="s">
        <v>380</v>
      </c>
      <c r="BQ19" s="82"/>
      <c r="BR19" s="203"/>
    </row>
    <row r="20" spans="1:70" s="87" customFormat="1" ht="15" customHeight="1">
      <c r="A20" s="107" t="s">
        <v>287</v>
      </c>
      <c r="B20" s="115" t="s">
        <v>2</v>
      </c>
      <c r="C20" s="37">
        <v>8677</v>
      </c>
      <c r="D20" s="49">
        <v>0.501</v>
      </c>
      <c r="E20" s="37">
        <v>1247.658</v>
      </c>
      <c r="F20" s="49">
        <v>0.734</v>
      </c>
      <c r="G20" s="111">
        <v>17320</v>
      </c>
      <c r="H20" s="207">
        <v>1700.792</v>
      </c>
      <c r="I20" s="251">
        <v>157</v>
      </c>
      <c r="J20" s="49">
        <v>5.414</v>
      </c>
      <c r="K20" s="37">
        <v>43.426</v>
      </c>
      <c r="L20" s="49">
        <v>4.375</v>
      </c>
      <c r="M20" s="82">
        <v>29</v>
      </c>
      <c r="N20" s="203">
        <v>9.926</v>
      </c>
      <c r="O20" s="107" t="s">
        <v>287</v>
      </c>
      <c r="P20" s="115" t="s">
        <v>2</v>
      </c>
      <c r="Q20" s="37">
        <v>386</v>
      </c>
      <c r="R20" s="49">
        <v>4.651</v>
      </c>
      <c r="S20" s="37">
        <v>58.974</v>
      </c>
      <c r="T20" s="49">
        <v>5.555</v>
      </c>
      <c r="U20" s="111">
        <v>83</v>
      </c>
      <c r="V20" s="207">
        <v>10.617</v>
      </c>
      <c r="W20" s="251"/>
      <c r="X20" s="49" t="s">
        <v>1</v>
      </c>
      <c r="Y20" s="37"/>
      <c r="Z20" s="49" t="s">
        <v>1</v>
      </c>
      <c r="AA20" s="82"/>
      <c r="AB20" s="203"/>
      <c r="AC20" s="109" t="s">
        <v>0</v>
      </c>
      <c r="AD20" s="116"/>
      <c r="AE20" s="252"/>
      <c r="AF20" s="253" t="s">
        <v>1</v>
      </c>
      <c r="AG20" s="252">
        <v>10330.572</v>
      </c>
      <c r="AH20" s="253">
        <v>0.74</v>
      </c>
      <c r="AI20" s="112"/>
      <c r="AJ20" s="213">
        <v>13953.499</v>
      </c>
      <c r="AK20" s="257"/>
      <c r="AL20" s="253" t="s">
        <v>1</v>
      </c>
      <c r="AM20" s="252">
        <v>9994.128</v>
      </c>
      <c r="AN20" s="253">
        <v>0.736</v>
      </c>
      <c r="AO20" s="139"/>
      <c r="AP20" s="216">
        <v>13574.832</v>
      </c>
      <c r="AQ20" s="109" t="s">
        <v>0</v>
      </c>
      <c r="AR20" s="116"/>
      <c r="AS20" s="252"/>
      <c r="AT20" s="253" t="s">
        <v>1</v>
      </c>
      <c r="AU20" s="252">
        <v>628.777</v>
      </c>
      <c r="AV20" s="253">
        <v>0.825</v>
      </c>
      <c r="AW20" s="133"/>
      <c r="AX20" s="213">
        <v>762.162</v>
      </c>
      <c r="AY20" s="257"/>
      <c r="AZ20" s="253" t="s">
        <v>1</v>
      </c>
      <c r="BA20" s="252">
        <v>6511.779</v>
      </c>
      <c r="BB20" s="253">
        <v>1.535</v>
      </c>
      <c r="BC20" s="139"/>
      <c r="BD20" s="216">
        <v>4242.836</v>
      </c>
      <c r="BE20" s="109" t="s">
        <v>0</v>
      </c>
      <c r="BF20" s="116"/>
      <c r="BG20" s="252"/>
      <c r="BH20" s="253" t="s">
        <v>1</v>
      </c>
      <c r="BI20" s="252">
        <v>1990.756</v>
      </c>
      <c r="BJ20" s="253">
        <v>0.936</v>
      </c>
      <c r="BK20" s="112"/>
      <c r="BL20" s="213">
        <v>2126.399</v>
      </c>
      <c r="BM20" s="257"/>
      <c r="BN20" s="253" t="s">
        <v>1</v>
      </c>
      <c r="BO20" s="252">
        <v>1266.46</v>
      </c>
      <c r="BP20" s="253">
        <v>0.591</v>
      </c>
      <c r="BQ20" s="139"/>
      <c r="BR20" s="216">
        <v>2141.859</v>
      </c>
    </row>
    <row r="21" spans="1:70" s="87" customFormat="1" ht="15" customHeight="1">
      <c r="A21" s="107" t="s">
        <v>8</v>
      </c>
      <c r="B21" s="115"/>
      <c r="C21" s="37"/>
      <c r="D21" s="49" t="s">
        <v>1</v>
      </c>
      <c r="E21" s="37">
        <v>1933.78</v>
      </c>
      <c r="F21" s="49">
        <v>1.108</v>
      </c>
      <c r="G21" s="111"/>
      <c r="H21" s="207">
        <v>1744.661</v>
      </c>
      <c r="I21" s="251"/>
      <c r="J21" s="49" t="s">
        <v>1</v>
      </c>
      <c r="K21" s="37">
        <v>482.826</v>
      </c>
      <c r="L21" s="49">
        <v>3.286</v>
      </c>
      <c r="M21" s="82"/>
      <c r="N21" s="203">
        <v>146.92</v>
      </c>
      <c r="O21" s="107" t="s">
        <v>8</v>
      </c>
      <c r="P21" s="115"/>
      <c r="Q21" s="37"/>
      <c r="R21" s="49" t="s">
        <v>1</v>
      </c>
      <c r="S21" s="37">
        <v>808.378</v>
      </c>
      <c r="T21" s="49">
        <v>0.951</v>
      </c>
      <c r="U21" s="111"/>
      <c r="V21" s="207">
        <v>849.843</v>
      </c>
      <c r="W21" s="251"/>
      <c r="X21" s="49" t="s">
        <v>1</v>
      </c>
      <c r="Y21" s="37">
        <v>6.77</v>
      </c>
      <c r="Z21" s="49">
        <v>1.418</v>
      </c>
      <c r="AA21" s="82"/>
      <c r="AB21" s="203">
        <v>4.774</v>
      </c>
      <c r="AC21" s="106" t="s">
        <v>338</v>
      </c>
      <c r="AD21" s="117" t="s">
        <v>2</v>
      </c>
      <c r="AE21" s="254">
        <v>9539.129</v>
      </c>
      <c r="AF21" s="255">
        <v>0.914</v>
      </c>
      <c r="AG21" s="256">
        <v>8079.598</v>
      </c>
      <c r="AH21" s="255">
        <v>0.751</v>
      </c>
      <c r="AI21" s="113">
        <v>10431.772</v>
      </c>
      <c r="AJ21" s="206">
        <v>10758.979</v>
      </c>
      <c r="AK21" s="254">
        <v>9145.308</v>
      </c>
      <c r="AL21" s="255">
        <v>0.917</v>
      </c>
      <c r="AM21" s="256">
        <v>7824.271</v>
      </c>
      <c r="AN21" s="255">
        <v>0.746</v>
      </c>
      <c r="AO21" s="100">
        <v>9974.472</v>
      </c>
      <c r="AP21" s="204">
        <v>10484.156</v>
      </c>
      <c r="AQ21" s="106" t="s">
        <v>338</v>
      </c>
      <c r="AR21" s="117" t="s">
        <v>2</v>
      </c>
      <c r="AS21" s="254">
        <v>578.413</v>
      </c>
      <c r="AT21" s="255">
        <v>0.969</v>
      </c>
      <c r="AU21" s="256">
        <v>555.607</v>
      </c>
      <c r="AV21" s="255">
        <v>0.813</v>
      </c>
      <c r="AW21" s="198">
        <v>597.02</v>
      </c>
      <c r="AX21" s="206">
        <v>683.529</v>
      </c>
      <c r="AY21" s="254">
        <v>2155.209</v>
      </c>
      <c r="AZ21" s="255">
        <v>1.187</v>
      </c>
      <c r="BA21" s="256">
        <v>1761.576</v>
      </c>
      <c r="BB21" s="255">
        <v>1.356</v>
      </c>
      <c r="BC21" s="100">
        <v>1815.842</v>
      </c>
      <c r="BD21" s="204">
        <v>1298.634</v>
      </c>
      <c r="BE21" s="106" t="s">
        <v>338</v>
      </c>
      <c r="BF21" s="117" t="s">
        <v>2</v>
      </c>
      <c r="BG21" s="254">
        <v>792.814</v>
      </c>
      <c r="BH21" s="255">
        <v>2.664</v>
      </c>
      <c r="BI21" s="256">
        <v>150.778</v>
      </c>
      <c r="BJ21" s="255">
        <v>1.733</v>
      </c>
      <c r="BK21" s="113">
        <v>297.601</v>
      </c>
      <c r="BL21" s="206">
        <v>87.001</v>
      </c>
      <c r="BM21" s="254">
        <v>8578.67</v>
      </c>
      <c r="BN21" s="255">
        <v>1.24</v>
      </c>
      <c r="BO21" s="256">
        <v>1151.5</v>
      </c>
      <c r="BP21" s="255">
        <v>1.22</v>
      </c>
      <c r="BQ21" s="100">
        <v>6918.24</v>
      </c>
      <c r="BR21" s="204">
        <v>943.73</v>
      </c>
    </row>
    <row r="22" spans="1:70" s="87" customFormat="1" ht="15" customHeight="1">
      <c r="A22" s="109" t="s">
        <v>0</v>
      </c>
      <c r="B22" s="132"/>
      <c r="C22" s="252"/>
      <c r="D22" s="253" t="s">
        <v>1</v>
      </c>
      <c r="E22" s="252">
        <v>18218.191</v>
      </c>
      <c r="F22" s="253">
        <v>0.973</v>
      </c>
      <c r="G22" s="133"/>
      <c r="H22" s="208">
        <v>18714.816</v>
      </c>
      <c r="I22" s="257"/>
      <c r="J22" s="253" t="s">
        <v>1</v>
      </c>
      <c r="K22" s="252">
        <v>1174.572</v>
      </c>
      <c r="L22" s="253">
        <v>1.182</v>
      </c>
      <c r="M22" s="139"/>
      <c r="N22" s="216">
        <v>993.816</v>
      </c>
      <c r="O22" s="109" t="s">
        <v>0</v>
      </c>
      <c r="P22" s="132"/>
      <c r="Q22" s="252"/>
      <c r="R22" s="253" t="s">
        <v>1</v>
      </c>
      <c r="S22" s="252">
        <v>3627.843</v>
      </c>
      <c r="T22" s="253">
        <v>1.168</v>
      </c>
      <c r="U22" s="133"/>
      <c r="V22" s="208">
        <v>3104.759</v>
      </c>
      <c r="W22" s="257"/>
      <c r="X22" s="253" t="s">
        <v>1</v>
      </c>
      <c r="Y22" s="252">
        <v>303.408</v>
      </c>
      <c r="Z22" s="253">
        <v>0.872</v>
      </c>
      <c r="AA22" s="134"/>
      <c r="AB22" s="205">
        <v>347.875</v>
      </c>
      <c r="AC22" s="106" t="s">
        <v>4</v>
      </c>
      <c r="AD22" s="117"/>
      <c r="AE22" s="37"/>
      <c r="AF22" s="49" t="s">
        <v>1</v>
      </c>
      <c r="AG22" s="37">
        <v>1627.805</v>
      </c>
      <c r="AH22" s="49">
        <v>1.757</v>
      </c>
      <c r="AI22" s="113"/>
      <c r="AJ22" s="206">
        <v>926.528</v>
      </c>
      <c r="AK22" s="251"/>
      <c r="AL22" s="49" t="s">
        <v>1</v>
      </c>
      <c r="AM22" s="37">
        <v>1615.427</v>
      </c>
      <c r="AN22" s="49">
        <v>1.757</v>
      </c>
      <c r="AO22" s="100"/>
      <c r="AP22" s="204">
        <v>919.659</v>
      </c>
      <c r="AQ22" s="106" t="s">
        <v>4</v>
      </c>
      <c r="AR22" s="117"/>
      <c r="AS22" s="37"/>
      <c r="AT22" s="49" t="s">
        <v>1</v>
      </c>
      <c r="AU22" s="37">
        <v>173.049</v>
      </c>
      <c r="AV22" s="49">
        <v>4.769</v>
      </c>
      <c r="AW22" s="113"/>
      <c r="AX22" s="206">
        <v>36.289</v>
      </c>
      <c r="AY22" s="251"/>
      <c r="AZ22" s="49" t="s">
        <v>1</v>
      </c>
      <c r="BA22" s="37">
        <v>1820.895</v>
      </c>
      <c r="BB22" s="49">
        <v>1.442</v>
      </c>
      <c r="BC22" s="100"/>
      <c r="BD22" s="204">
        <v>1262.841</v>
      </c>
      <c r="BE22" s="106" t="s">
        <v>4</v>
      </c>
      <c r="BF22" s="117"/>
      <c r="BG22" s="37"/>
      <c r="BH22" s="49" t="s">
        <v>1</v>
      </c>
      <c r="BI22" s="37">
        <v>327.103</v>
      </c>
      <c r="BJ22" s="49">
        <v>1.278</v>
      </c>
      <c r="BK22" s="113"/>
      <c r="BL22" s="206">
        <v>255.981</v>
      </c>
      <c r="BM22" s="251"/>
      <c r="BN22" s="49" t="s">
        <v>1</v>
      </c>
      <c r="BO22" s="37">
        <v>22.889</v>
      </c>
      <c r="BP22" s="49">
        <v>1.648</v>
      </c>
      <c r="BQ22" s="100"/>
      <c r="BR22" s="204">
        <v>13.889</v>
      </c>
    </row>
    <row r="23" spans="1:70" s="87" customFormat="1" ht="15" customHeight="1">
      <c r="A23" s="106" t="s">
        <v>338</v>
      </c>
      <c r="B23" s="211" t="s">
        <v>2</v>
      </c>
      <c r="C23" s="254">
        <v>23528.466</v>
      </c>
      <c r="D23" s="255">
        <v>1.485</v>
      </c>
      <c r="E23" s="256">
        <v>7199.164</v>
      </c>
      <c r="F23" s="255">
        <v>2.001</v>
      </c>
      <c r="G23" s="199">
        <v>15842.345</v>
      </c>
      <c r="H23" s="212">
        <v>3597.139</v>
      </c>
      <c r="I23" s="254">
        <v>989748</v>
      </c>
      <c r="J23" s="255">
        <v>1.494</v>
      </c>
      <c r="K23" s="256">
        <v>471.757</v>
      </c>
      <c r="L23" s="255">
        <v>1.282</v>
      </c>
      <c r="M23" s="100">
        <v>662.581</v>
      </c>
      <c r="N23" s="204">
        <v>367.944</v>
      </c>
      <c r="O23" s="106" t="s">
        <v>338</v>
      </c>
      <c r="P23" s="211" t="s">
        <v>2</v>
      </c>
      <c r="Q23" s="254">
        <v>3662.358</v>
      </c>
      <c r="R23" s="255">
        <v>1.348</v>
      </c>
      <c r="S23" s="256">
        <v>1622.183</v>
      </c>
      <c r="T23" s="255">
        <v>1.295</v>
      </c>
      <c r="U23" s="198">
        <v>2717.818</v>
      </c>
      <c r="V23" s="212">
        <v>1252.547</v>
      </c>
      <c r="W23" s="254">
        <v>692.42</v>
      </c>
      <c r="X23" s="255">
        <v>1.277</v>
      </c>
      <c r="Y23" s="256">
        <v>105.093</v>
      </c>
      <c r="Z23" s="255">
        <v>1.321</v>
      </c>
      <c r="AA23" s="199">
        <v>542.344</v>
      </c>
      <c r="AB23" s="219">
        <v>79.548</v>
      </c>
      <c r="AC23" s="107" t="s">
        <v>11</v>
      </c>
      <c r="AD23" s="115" t="s">
        <v>6</v>
      </c>
      <c r="AE23" s="37">
        <v>8</v>
      </c>
      <c r="AF23" s="49">
        <v>2.667</v>
      </c>
      <c r="AG23" s="37">
        <v>4.089</v>
      </c>
      <c r="AH23" s="49">
        <v>3.311</v>
      </c>
      <c r="AI23" s="111">
        <v>3</v>
      </c>
      <c r="AJ23" s="207">
        <v>1.235</v>
      </c>
      <c r="AK23" s="251">
        <v>5</v>
      </c>
      <c r="AL23" s="49" t="s">
        <v>380</v>
      </c>
      <c r="AM23" s="37">
        <v>2.377</v>
      </c>
      <c r="AN23" s="49" t="s">
        <v>380</v>
      </c>
      <c r="AO23" s="82"/>
      <c r="AP23" s="203"/>
      <c r="AQ23" s="107" t="s">
        <v>11</v>
      </c>
      <c r="AR23" s="115" t="s">
        <v>6</v>
      </c>
      <c r="AS23" s="37"/>
      <c r="AT23" s="49" t="s">
        <v>1</v>
      </c>
      <c r="AU23" s="37"/>
      <c r="AV23" s="49" t="s">
        <v>1</v>
      </c>
      <c r="AW23" s="111"/>
      <c r="AX23" s="207"/>
      <c r="AY23" s="251">
        <v>13</v>
      </c>
      <c r="AZ23" s="49">
        <v>1</v>
      </c>
      <c r="BA23" s="37">
        <v>4.895</v>
      </c>
      <c r="BB23" s="49">
        <v>0.252</v>
      </c>
      <c r="BC23" s="82">
        <v>13</v>
      </c>
      <c r="BD23" s="203">
        <v>19.456</v>
      </c>
      <c r="BE23" s="107" t="s">
        <v>11</v>
      </c>
      <c r="BF23" s="115" t="s">
        <v>6</v>
      </c>
      <c r="BG23" s="37">
        <v>3232</v>
      </c>
      <c r="BH23" s="49">
        <v>1.24</v>
      </c>
      <c r="BI23" s="37">
        <v>2136.492</v>
      </c>
      <c r="BJ23" s="49">
        <v>1.343</v>
      </c>
      <c r="BK23" s="111">
        <v>2606</v>
      </c>
      <c r="BL23" s="207">
        <v>1590.252</v>
      </c>
      <c r="BM23" s="251">
        <v>955</v>
      </c>
      <c r="BN23" s="49">
        <v>1.402</v>
      </c>
      <c r="BO23" s="37">
        <v>277.382</v>
      </c>
      <c r="BP23" s="49">
        <v>1.3</v>
      </c>
      <c r="BQ23" s="82">
        <v>681</v>
      </c>
      <c r="BR23" s="203">
        <v>213.337</v>
      </c>
    </row>
    <row r="24" spans="1:70" s="87" customFormat="1" ht="15" customHeight="1">
      <c r="A24" s="107" t="s">
        <v>4</v>
      </c>
      <c r="B24" s="115"/>
      <c r="C24" s="37"/>
      <c r="D24" s="49" t="s">
        <v>1</v>
      </c>
      <c r="E24" s="37">
        <v>47931.054</v>
      </c>
      <c r="F24" s="49">
        <v>1.404</v>
      </c>
      <c r="G24" s="111"/>
      <c r="H24" s="207">
        <v>34150.508</v>
      </c>
      <c r="I24" s="251"/>
      <c r="J24" s="49" t="s">
        <v>1</v>
      </c>
      <c r="K24" s="37">
        <v>7066.353</v>
      </c>
      <c r="L24" s="49">
        <v>1.176</v>
      </c>
      <c r="M24" s="82"/>
      <c r="N24" s="203">
        <v>6007.508</v>
      </c>
      <c r="O24" s="107" t="s">
        <v>4</v>
      </c>
      <c r="P24" s="115"/>
      <c r="Q24" s="37"/>
      <c r="R24" s="49" t="s">
        <v>1</v>
      </c>
      <c r="S24" s="37">
        <v>9565.427</v>
      </c>
      <c r="T24" s="49">
        <v>1.943</v>
      </c>
      <c r="U24" s="111"/>
      <c r="V24" s="207">
        <v>4922.107</v>
      </c>
      <c r="W24" s="251"/>
      <c r="X24" s="49" t="s">
        <v>1</v>
      </c>
      <c r="Y24" s="37">
        <v>2.087</v>
      </c>
      <c r="Z24" s="49">
        <v>1.271</v>
      </c>
      <c r="AA24" s="82"/>
      <c r="AB24" s="203">
        <v>1.642</v>
      </c>
      <c r="AC24" s="107" t="s">
        <v>3</v>
      </c>
      <c r="AD24" s="115" t="s">
        <v>2</v>
      </c>
      <c r="AE24" s="37">
        <v>15327.465</v>
      </c>
      <c r="AF24" s="49">
        <v>1.162</v>
      </c>
      <c r="AG24" s="37">
        <v>22975.066</v>
      </c>
      <c r="AH24" s="49">
        <v>0.901</v>
      </c>
      <c r="AI24" s="111">
        <v>13189.115</v>
      </c>
      <c r="AJ24" s="207">
        <v>25498.019</v>
      </c>
      <c r="AK24" s="251">
        <v>15322.022</v>
      </c>
      <c r="AL24" s="49">
        <v>1.163</v>
      </c>
      <c r="AM24" s="37">
        <v>22971.053</v>
      </c>
      <c r="AN24" s="49">
        <v>0.901</v>
      </c>
      <c r="AO24" s="82">
        <v>13175.79</v>
      </c>
      <c r="AP24" s="203">
        <v>25491.016</v>
      </c>
      <c r="AQ24" s="107" t="s">
        <v>3</v>
      </c>
      <c r="AR24" s="115" t="s">
        <v>2</v>
      </c>
      <c r="AS24" s="37">
        <v>74.609</v>
      </c>
      <c r="AT24" s="49">
        <v>1.481</v>
      </c>
      <c r="AU24" s="37">
        <v>8.005</v>
      </c>
      <c r="AV24" s="49">
        <v>1.324</v>
      </c>
      <c r="AW24" s="111">
        <v>50.377</v>
      </c>
      <c r="AX24" s="207">
        <v>6.048</v>
      </c>
      <c r="AY24" s="251">
        <v>3462.525</v>
      </c>
      <c r="AZ24" s="49">
        <v>1.963</v>
      </c>
      <c r="BA24" s="37">
        <v>4760.264</v>
      </c>
      <c r="BB24" s="49">
        <v>2.256</v>
      </c>
      <c r="BC24" s="82">
        <v>1764.126</v>
      </c>
      <c r="BD24" s="203">
        <v>2109.814</v>
      </c>
      <c r="BE24" s="107" t="s">
        <v>3</v>
      </c>
      <c r="BF24" s="115" t="s">
        <v>2</v>
      </c>
      <c r="BG24" s="37">
        <v>1197.657</v>
      </c>
      <c r="BH24" s="49">
        <v>1.874</v>
      </c>
      <c r="BI24" s="37">
        <v>140.776</v>
      </c>
      <c r="BJ24" s="49">
        <v>2.548</v>
      </c>
      <c r="BK24" s="111">
        <v>639.176</v>
      </c>
      <c r="BL24" s="207">
        <v>55.255</v>
      </c>
      <c r="BM24" s="251">
        <v>576.155</v>
      </c>
      <c r="BN24" s="49">
        <v>1.443</v>
      </c>
      <c r="BO24" s="37">
        <v>56.902</v>
      </c>
      <c r="BP24" s="49">
        <v>1.262</v>
      </c>
      <c r="BQ24" s="82">
        <v>399.247</v>
      </c>
      <c r="BR24" s="203">
        <v>45.089</v>
      </c>
    </row>
    <row r="25" spans="1:70" s="87" customFormat="1" ht="15" customHeight="1">
      <c r="A25" s="107" t="s">
        <v>3</v>
      </c>
      <c r="B25" s="115" t="s">
        <v>379</v>
      </c>
      <c r="C25" s="37">
        <v>5259.88</v>
      </c>
      <c r="D25" s="49">
        <v>1.087</v>
      </c>
      <c r="E25" s="37">
        <v>1781.2</v>
      </c>
      <c r="F25" s="49">
        <v>0.813</v>
      </c>
      <c r="G25" s="111">
        <v>4840.764</v>
      </c>
      <c r="H25" s="207">
        <v>2189.975</v>
      </c>
      <c r="I25" s="251">
        <v>601198</v>
      </c>
      <c r="J25" s="49">
        <v>0.611</v>
      </c>
      <c r="K25" s="37">
        <v>1039.053</v>
      </c>
      <c r="L25" s="49">
        <v>0.649</v>
      </c>
      <c r="M25" s="82">
        <v>984.113</v>
      </c>
      <c r="N25" s="203">
        <v>1599.932</v>
      </c>
      <c r="O25" s="107" t="s">
        <v>3</v>
      </c>
      <c r="P25" s="115" t="s">
        <v>2</v>
      </c>
      <c r="Q25" s="37">
        <v>920.716</v>
      </c>
      <c r="R25" s="49">
        <v>2.043</v>
      </c>
      <c r="S25" s="37">
        <v>475.076</v>
      </c>
      <c r="T25" s="49">
        <v>1.282</v>
      </c>
      <c r="U25" s="111">
        <v>450.703</v>
      </c>
      <c r="V25" s="207">
        <v>370.492</v>
      </c>
      <c r="W25" s="251">
        <v>511.498</v>
      </c>
      <c r="X25" s="49">
        <v>0.848</v>
      </c>
      <c r="Y25" s="37">
        <v>53.911</v>
      </c>
      <c r="Z25" s="49">
        <v>1.229</v>
      </c>
      <c r="AA25" s="82">
        <v>603.205</v>
      </c>
      <c r="AB25" s="203">
        <v>43.866</v>
      </c>
      <c r="AC25" s="107" t="s">
        <v>311</v>
      </c>
      <c r="AD25" s="115" t="s">
        <v>2</v>
      </c>
      <c r="AE25" s="37">
        <v>18</v>
      </c>
      <c r="AF25" s="49">
        <v>1.2</v>
      </c>
      <c r="AG25" s="37">
        <v>32.262</v>
      </c>
      <c r="AH25" s="49">
        <v>1.287</v>
      </c>
      <c r="AI25" s="111">
        <v>15</v>
      </c>
      <c r="AJ25" s="207">
        <v>25.059</v>
      </c>
      <c r="AK25" s="251">
        <v>18</v>
      </c>
      <c r="AL25" s="49">
        <v>1.2</v>
      </c>
      <c r="AM25" s="37">
        <v>32.262</v>
      </c>
      <c r="AN25" s="49">
        <v>1.287</v>
      </c>
      <c r="AO25" s="82">
        <v>15</v>
      </c>
      <c r="AP25" s="203">
        <v>25.059</v>
      </c>
      <c r="AQ25" s="107" t="s">
        <v>333</v>
      </c>
      <c r="AR25" s="115" t="s">
        <v>6</v>
      </c>
      <c r="AS25" s="37">
        <v>7</v>
      </c>
      <c r="AT25" s="49">
        <v>0.389</v>
      </c>
      <c r="AU25" s="37">
        <v>9073.08</v>
      </c>
      <c r="AV25" s="49">
        <v>0.825</v>
      </c>
      <c r="AW25" s="111">
        <v>18</v>
      </c>
      <c r="AX25" s="207">
        <v>10994.45</v>
      </c>
      <c r="AY25" s="251">
        <v>2</v>
      </c>
      <c r="AZ25" s="49">
        <v>0.4</v>
      </c>
      <c r="BA25" s="37">
        <v>5491.779</v>
      </c>
      <c r="BB25" s="49">
        <v>0.601</v>
      </c>
      <c r="BC25" s="82">
        <v>5</v>
      </c>
      <c r="BD25" s="203">
        <v>9133.316</v>
      </c>
      <c r="BE25" s="109" t="s">
        <v>320</v>
      </c>
      <c r="BF25" s="116" t="s">
        <v>6</v>
      </c>
      <c r="BG25" s="252">
        <v>361</v>
      </c>
      <c r="BH25" s="253">
        <v>0.077</v>
      </c>
      <c r="BI25" s="252">
        <v>2717.933</v>
      </c>
      <c r="BJ25" s="253">
        <v>0.863</v>
      </c>
      <c r="BK25" s="112">
        <v>4692</v>
      </c>
      <c r="BL25" s="213">
        <v>3150.148</v>
      </c>
      <c r="BM25" s="257"/>
      <c r="BN25" s="253" t="s">
        <v>1</v>
      </c>
      <c r="BO25" s="252"/>
      <c r="BP25" s="253" t="s">
        <v>1</v>
      </c>
      <c r="BQ25" s="139"/>
      <c r="BR25" s="216"/>
    </row>
    <row r="26" spans="1:70" s="87" customFormat="1" ht="15" customHeight="1">
      <c r="A26" s="107" t="s">
        <v>288</v>
      </c>
      <c r="B26" s="115"/>
      <c r="C26" s="37"/>
      <c r="D26" s="49" t="s">
        <v>1</v>
      </c>
      <c r="E26" s="37">
        <v>3344.807</v>
      </c>
      <c r="F26" s="49">
        <v>1.839</v>
      </c>
      <c r="G26" s="111"/>
      <c r="H26" s="207">
        <v>1818.327</v>
      </c>
      <c r="I26" s="251"/>
      <c r="J26" s="49" t="s">
        <v>1</v>
      </c>
      <c r="K26" s="37">
        <v>292.836</v>
      </c>
      <c r="L26" s="49">
        <v>1.859</v>
      </c>
      <c r="M26" s="82"/>
      <c r="N26" s="203">
        <v>157.55</v>
      </c>
      <c r="O26" s="107" t="s">
        <v>288</v>
      </c>
      <c r="P26" s="115"/>
      <c r="Q26" s="37"/>
      <c r="R26" s="49" t="s">
        <v>1</v>
      </c>
      <c r="S26" s="37">
        <v>55.227</v>
      </c>
      <c r="T26" s="49">
        <v>3.597</v>
      </c>
      <c r="U26" s="111"/>
      <c r="V26" s="207">
        <v>15.352</v>
      </c>
      <c r="W26" s="251"/>
      <c r="X26" s="49" t="s">
        <v>1</v>
      </c>
      <c r="Y26" s="37"/>
      <c r="Z26" s="49" t="s">
        <v>1</v>
      </c>
      <c r="AA26" s="82"/>
      <c r="AB26" s="203"/>
      <c r="AC26" s="107" t="s">
        <v>288</v>
      </c>
      <c r="AD26" s="115"/>
      <c r="AE26" s="37"/>
      <c r="AF26" s="49" t="s">
        <v>1</v>
      </c>
      <c r="AG26" s="37">
        <v>2.627</v>
      </c>
      <c r="AH26" s="49">
        <v>0.722</v>
      </c>
      <c r="AI26" s="111"/>
      <c r="AJ26" s="207">
        <v>3.637</v>
      </c>
      <c r="AK26" s="251"/>
      <c r="AL26" s="49" t="s">
        <v>1</v>
      </c>
      <c r="AM26" s="37">
        <v>2.627</v>
      </c>
      <c r="AN26" s="49">
        <v>0.943</v>
      </c>
      <c r="AO26" s="82"/>
      <c r="AP26" s="203">
        <v>2.785</v>
      </c>
      <c r="AQ26" s="107" t="s">
        <v>288</v>
      </c>
      <c r="AR26" s="115"/>
      <c r="AS26" s="37"/>
      <c r="AT26" s="49" t="s">
        <v>1</v>
      </c>
      <c r="AU26" s="37"/>
      <c r="AV26" s="49" t="s">
        <v>1</v>
      </c>
      <c r="AW26" s="111"/>
      <c r="AX26" s="207"/>
      <c r="AY26" s="251"/>
      <c r="AZ26" s="49" t="s">
        <v>1</v>
      </c>
      <c r="BA26" s="37">
        <v>2.49</v>
      </c>
      <c r="BB26" s="49">
        <v>0.382</v>
      </c>
      <c r="BC26" s="82"/>
      <c r="BD26" s="203">
        <v>6.512</v>
      </c>
      <c r="BE26" s="106" t="s">
        <v>334</v>
      </c>
      <c r="BF26" s="117" t="s">
        <v>6</v>
      </c>
      <c r="BG26" s="254">
        <v>36</v>
      </c>
      <c r="BH26" s="255">
        <v>0.878</v>
      </c>
      <c r="BI26" s="256">
        <v>575.189</v>
      </c>
      <c r="BJ26" s="255">
        <v>0.62</v>
      </c>
      <c r="BK26" s="113">
        <v>41</v>
      </c>
      <c r="BL26" s="206">
        <v>927.452</v>
      </c>
      <c r="BM26" s="254"/>
      <c r="BN26" s="255" t="s">
        <v>1</v>
      </c>
      <c r="BO26" s="256"/>
      <c r="BP26" s="255" t="s">
        <v>1</v>
      </c>
      <c r="BQ26" s="100"/>
      <c r="BR26" s="204"/>
    </row>
    <row r="27" spans="1:70" s="87" customFormat="1" ht="15" customHeight="1">
      <c r="A27" s="107" t="s">
        <v>289</v>
      </c>
      <c r="B27" s="115"/>
      <c r="C27" s="37"/>
      <c r="D27" s="49" t="s">
        <v>1</v>
      </c>
      <c r="E27" s="37">
        <v>430.935</v>
      </c>
      <c r="F27" s="49">
        <v>0.517</v>
      </c>
      <c r="G27" s="111"/>
      <c r="H27" s="207">
        <v>834.215</v>
      </c>
      <c r="I27" s="251"/>
      <c r="J27" s="49" t="s">
        <v>1</v>
      </c>
      <c r="K27" s="37">
        <v>23.595</v>
      </c>
      <c r="L27" s="49">
        <v>1.656</v>
      </c>
      <c r="M27" s="82"/>
      <c r="N27" s="203">
        <v>14.244</v>
      </c>
      <c r="O27" s="107" t="s">
        <v>289</v>
      </c>
      <c r="P27" s="115"/>
      <c r="Q27" s="37"/>
      <c r="R27" s="49" t="s">
        <v>1</v>
      </c>
      <c r="S27" s="37">
        <v>286.379</v>
      </c>
      <c r="T27" s="49">
        <v>0.566</v>
      </c>
      <c r="U27" s="111"/>
      <c r="V27" s="207">
        <v>505.868</v>
      </c>
      <c r="W27" s="251"/>
      <c r="X27" s="49" t="s">
        <v>1</v>
      </c>
      <c r="Y27" s="37">
        <v>0.518</v>
      </c>
      <c r="Z27" s="49">
        <v>0.238</v>
      </c>
      <c r="AA27" s="82"/>
      <c r="AB27" s="203">
        <v>2.173</v>
      </c>
      <c r="AC27" s="107" t="s">
        <v>289</v>
      </c>
      <c r="AD27" s="115"/>
      <c r="AE27" s="37"/>
      <c r="AF27" s="49" t="s">
        <v>1</v>
      </c>
      <c r="AG27" s="37">
        <v>34.16</v>
      </c>
      <c r="AH27" s="49">
        <v>0.442</v>
      </c>
      <c r="AI27" s="111"/>
      <c r="AJ27" s="207">
        <v>77.293</v>
      </c>
      <c r="AK27" s="251"/>
      <c r="AL27" s="49" t="s">
        <v>1</v>
      </c>
      <c r="AM27" s="37">
        <v>34.16</v>
      </c>
      <c r="AN27" s="49">
        <v>0.46</v>
      </c>
      <c r="AO27" s="82"/>
      <c r="AP27" s="203">
        <v>74.257</v>
      </c>
      <c r="AQ27" s="107" t="s">
        <v>289</v>
      </c>
      <c r="AR27" s="115"/>
      <c r="AS27" s="37"/>
      <c r="AT27" s="49" t="s">
        <v>1</v>
      </c>
      <c r="AU27" s="37">
        <v>4.197</v>
      </c>
      <c r="AV27" s="49">
        <v>3.819</v>
      </c>
      <c r="AW27" s="111"/>
      <c r="AX27" s="207">
        <v>1.099</v>
      </c>
      <c r="AY27" s="251"/>
      <c r="AZ27" s="49" t="s">
        <v>1</v>
      </c>
      <c r="BA27" s="37">
        <v>10.19</v>
      </c>
      <c r="BB27" s="49">
        <v>0.121</v>
      </c>
      <c r="BC27" s="82"/>
      <c r="BD27" s="203">
        <v>84.383</v>
      </c>
      <c r="BE27" s="107" t="s">
        <v>289</v>
      </c>
      <c r="BF27" s="115"/>
      <c r="BG27" s="37"/>
      <c r="BH27" s="49" t="s">
        <v>1</v>
      </c>
      <c r="BI27" s="37">
        <v>162.233</v>
      </c>
      <c r="BJ27" s="49">
        <v>0.99</v>
      </c>
      <c r="BK27" s="111"/>
      <c r="BL27" s="207">
        <v>163.805</v>
      </c>
      <c r="BM27" s="251"/>
      <c r="BN27" s="49" t="s">
        <v>1</v>
      </c>
      <c r="BO27" s="37"/>
      <c r="BP27" s="49" t="s">
        <v>1</v>
      </c>
      <c r="BQ27" s="82"/>
      <c r="BR27" s="203"/>
    </row>
    <row r="28" spans="1:70" s="87" customFormat="1" ht="15" customHeight="1">
      <c r="A28" s="107" t="s">
        <v>13</v>
      </c>
      <c r="B28" s="115"/>
      <c r="C28" s="37"/>
      <c r="D28" s="49" t="s">
        <v>1</v>
      </c>
      <c r="E28" s="37">
        <v>1325.724</v>
      </c>
      <c r="F28" s="49">
        <v>1.709</v>
      </c>
      <c r="G28" s="111"/>
      <c r="H28" s="207">
        <v>775.848</v>
      </c>
      <c r="I28" s="251"/>
      <c r="J28" s="49" t="s">
        <v>1</v>
      </c>
      <c r="K28" s="37">
        <v>218.336</v>
      </c>
      <c r="L28" s="49">
        <v>1.666</v>
      </c>
      <c r="M28" s="82"/>
      <c r="N28" s="203">
        <v>131.038</v>
      </c>
      <c r="O28" s="107" t="s">
        <v>13</v>
      </c>
      <c r="P28" s="115"/>
      <c r="Q28" s="37"/>
      <c r="R28" s="49" t="s">
        <v>1</v>
      </c>
      <c r="S28" s="37">
        <v>806.068</v>
      </c>
      <c r="T28" s="49">
        <v>1.487</v>
      </c>
      <c r="U28" s="111"/>
      <c r="V28" s="207">
        <v>541.977</v>
      </c>
      <c r="W28" s="251"/>
      <c r="X28" s="49" t="s">
        <v>1</v>
      </c>
      <c r="Y28" s="37">
        <v>1512.589</v>
      </c>
      <c r="Z28" s="49">
        <v>1.135</v>
      </c>
      <c r="AA28" s="82"/>
      <c r="AB28" s="203">
        <v>1333.168</v>
      </c>
      <c r="AC28" s="107" t="s">
        <v>13</v>
      </c>
      <c r="AD28" s="115"/>
      <c r="AE28" s="37"/>
      <c r="AF28" s="49" t="s">
        <v>1</v>
      </c>
      <c r="AG28" s="37">
        <v>195.865</v>
      </c>
      <c r="AH28" s="49">
        <v>0.406</v>
      </c>
      <c r="AI28" s="111"/>
      <c r="AJ28" s="207">
        <v>481.859</v>
      </c>
      <c r="AK28" s="251"/>
      <c r="AL28" s="49" t="s">
        <v>1</v>
      </c>
      <c r="AM28" s="37">
        <v>162.26</v>
      </c>
      <c r="AN28" s="49">
        <v>0.337</v>
      </c>
      <c r="AO28" s="82"/>
      <c r="AP28" s="203">
        <v>481.859</v>
      </c>
      <c r="AQ28" s="107" t="s">
        <v>13</v>
      </c>
      <c r="AR28" s="115"/>
      <c r="AS28" s="37"/>
      <c r="AT28" s="49" t="s">
        <v>1</v>
      </c>
      <c r="AU28" s="37"/>
      <c r="AV28" s="49" t="s">
        <v>1</v>
      </c>
      <c r="AW28" s="111"/>
      <c r="AX28" s="207"/>
      <c r="AY28" s="251"/>
      <c r="AZ28" s="49" t="s">
        <v>1</v>
      </c>
      <c r="BA28" s="37">
        <v>110.503</v>
      </c>
      <c r="BB28" s="49">
        <v>0.66</v>
      </c>
      <c r="BC28" s="82"/>
      <c r="BD28" s="203">
        <v>167.486</v>
      </c>
      <c r="BE28" s="107" t="s">
        <v>13</v>
      </c>
      <c r="BF28" s="115"/>
      <c r="BG28" s="37"/>
      <c r="BH28" s="49" t="s">
        <v>1</v>
      </c>
      <c r="BI28" s="37">
        <v>78.073</v>
      </c>
      <c r="BJ28" s="49">
        <v>1.451</v>
      </c>
      <c r="BK28" s="111"/>
      <c r="BL28" s="207">
        <v>53.801</v>
      </c>
      <c r="BM28" s="251"/>
      <c r="BN28" s="49" t="s">
        <v>1</v>
      </c>
      <c r="BO28" s="37">
        <v>4.872</v>
      </c>
      <c r="BP28" s="49" t="s">
        <v>380</v>
      </c>
      <c r="BQ28" s="82"/>
      <c r="BR28" s="203"/>
    </row>
    <row r="29" spans="1:70" s="87" customFormat="1" ht="15" customHeight="1" thickBot="1">
      <c r="A29" s="110" t="s">
        <v>309</v>
      </c>
      <c r="B29" s="118"/>
      <c r="C29" s="114"/>
      <c r="D29" s="103"/>
      <c r="E29" s="104">
        <f>E6-SUM(E7:E28)+E23</f>
        <v>9622.602000000024</v>
      </c>
      <c r="F29" s="105"/>
      <c r="G29" s="114"/>
      <c r="H29" s="209">
        <v>4632.3000000000175</v>
      </c>
      <c r="I29" s="217"/>
      <c r="J29" s="197"/>
      <c r="K29" s="104">
        <f>K6-SUM(K7:K28)+K23</f>
        <v>1101.9299999999953</v>
      </c>
      <c r="L29" s="250"/>
      <c r="M29" s="102"/>
      <c r="N29" s="179">
        <v>906.2719999999899</v>
      </c>
      <c r="O29" s="110" t="s">
        <v>309</v>
      </c>
      <c r="P29" s="118"/>
      <c r="Q29" s="114"/>
      <c r="R29" s="103"/>
      <c r="S29" s="104">
        <f>S6-SUM(S7:S28)+S23</f>
        <v>1654.0270000000119</v>
      </c>
      <c r="T29" s="105"/>
      <c r="U29" s="114"/>
      <c r="V29" s="209">
        <v>1192.6520000000019</v>
      </c>
      <c r="W29" s="131"/>
      <c r="X29" s="103"/>
      <c r="Y29" s="104">
        <v>3594</v>
      </c>
      <c r="Z29" s="200"/>
      <c r="AA29" s="102"/>
      <c r="AB29" s="179">
        <v>149</v>
      </c>
      <c r="AC29" s="110" t="s">
        <v>309</v>
      </c>
      <c r="AD29" s="118"/>
      <c r="AE29" s="114"/>
      <c r="AF29" s="103"/>
      <c r="AG29" s="104">
        <f>AG6-SUM(AG7:AG28)+AG21</f>
        <v>186.84399999999914</v>
      </c>
      <c r="AH29" s="105"/>
      <c r="AI29" s="114"/>
      <c r="AJ29" s="209">
        <v>31</v>
      </c>
      <c r="AK29" s="131"/>
      <c r="AL29" s="103"/>
      <c r="AM29" s="104">
        <f>AM6-SUM(AM7:AM28)+AM21</f>
        <v>155.50199999999222</v>
      </c>
      <c r="AN29" s="105"/>
      <c r="AO29" s="102"/>
      <c r="AP29" s="179">
        <v>21.64100000000326</v>
      </c>
      <c r="AQ29" s="110" t="s">
        <v>309</v>
      </c>
      <c r="AR29" s="118"/>
      <c r="AS29" s="131"/>
      <c r="AT29" s="103" t="s">
        <v>1</v>
      </c>
      <c r="AU29" s="104">
        <f>AU6-SUM(AU7:AU28)+AU21</f>
        <v>8.172999999998865</v>
      </c>
      <c r="AV29" s="105" t="s">
        <v>1</v>
      </c>
      <c r="AW29" s="114"/>
      <c r="AX29" s="209">
        <v>1.9479999999985012</v>
      </c>
      <c r="AY29" s="131"/>
      <c r="AZ29" s="103"/>
      <c r="BA29" s="104">
        <f>BA6-SUM(BA7:BA28)+BA21</f>
        <v>88.61199999999644</v>
      </c>
      <c r="BB29" s="200"/>
      <c r="BC29" s="102"/>
      <c r="BD29" s="179">
        <v>52.2019999999975</v>
      </c>
      <c r="BE29" s="110" t="s">
        <v>309</v>
      </c>
      <c r="BF29" s="118"/>
      <c r="BG29" s="114"/>
      <c r="BH29" s="103"/>
      <c r="BI29" s="104">
        <f>BI6-SUM(BI7:BI28)+SUM(BI21,BI26)</f>
        <v>150.71799999999837</v>
      </c>
      <c r="BJ29" s="105"/>
      <c r="BK29" s="114"/>
      <c r="BL29" s="209">
        <v>122</v>
      </c>
      <c r="BM29" s="227"/>
      <c r="BN29" s="228"/>
      <c r="BO29" s="230"/>
      <c r="BP29" s="229"/>
      <c r="BQ29" s="102"/>
      <c r="BR29" s="179">
        <v>1.7729999999992287</v>
      </c>
    </row>
    <row r="30" spans="1:70" s="87" customFormat="1" ht="15" customHeight="1">
      <c r="A30" s="89"/>
      <c r="B30" s="90"/>
      <c r="C30" s="91"/>
      <c r="D30" s="92"/>
      <c r="E30" s="93"/>
      <c r="F30" s="94"/>
      <c r="G30" s="95"/>
      <c r="H30" s="95"/>
      <c r="I30" s="91"/>
      <c r="J30" s="92"/>
      <c r="K30" s="93"/>
      <c r="L30" s="94"/>
      <c r="M30" s="95"/>
      <c r="N30" s="95"/>
      <c r="O30" s="89"/>
      <c r="P30" s="90"/>
      <c r="Q30" s="93"/>
      <c r="R30" s="94"/>
      <c r="S30" s="93"/>
      <c r="T30" s="95"/>
      <c r="U30" s="91"/>
      <c r="V30" s="92"/>
      <c r="W30" s="96"/>
      <c r="X30" s="97"/>
      <c r="Y30" s="93"/>
      <c r="Z30" s="98"/>
      <c r="AA30" s="96"/>
      <c r="AB30" s="96"/>
      <c r="AC30" s="89"/>
      <c r="AD30" s="99"/>
      <c r="AE30" s="96"/>
      <c r="AF30" s="97"/>
      <c r="AG30" s="93"/>
      <c r="AH30" s="98"/>
      <c r="AI30" s="96"/>
      <c r="AJ30" s="96"/>
      <c r="AK30" s="96"/>
      <c r="AL30" s="97"/>
      <c r="AM30" s="93"/>
      <c r="AN30" s="98"/>
      <c r="AO30" s="96"/>
      <c r="AP30" s="96"/>
      <c r="AQ30" s="89"/>
      <c r="AR30" s="99"/>
      <c r="AS30" s="96"/>
      <c r="AT30" s="97"/>
      <c r="AU30" s="93"/>
      <c r="AV30" s="98"/>
      <c r="AW30" s="96"/>
      <c r="AX30" s="96"/>
      <c r="AY30" s="96"/>
      <c r="AZ30" s="97"/>
      <c r="BA30" s="93"/>
      <c r="BB30" s="98"/>
      <c r="BC30" s="96"/>
      <c r="BD30" s="96"/>
      <c r="BE30" s="89"/>
      <c r="BF30" s="99"/>
      <c r="BG30" s="96"/>
      <c r="BH30" s="97"/>
      <c r="BI30" s="93"/>
      <c r="BJ30" s="98"/>
      <c r="BK30" s="96"/>
      <c r="BL30" s="96"/>
      <c r="BM30" s="96"/>
      <c r="BN30" s="97"/>
      <c r="BO30" s="93"/>
      <c r="BP30" s="98"/>
      <c r="BQ30" s="96"/>
      <c r="BR30" s="96"/>
    </row>
    <row r="31" spans="1:69" ht="15" customHeight="1" thickBot="1">
      <c r="A31" s="135" t="s">
        <v>341</v>
      </c>
      <c r="C31" s="5"/>
      <c r="D31" s="6"/>
      <c r="E31" s="7"/>
      <c r="F31" s="8"/>
      <c r="G31" s="5"/>
      <c r="H31" s="7"/>
      <c r="M31" s="85" t="s">
        <v>306</v>
      </c>
      <c r="O31" s="135" t="s">
        <v>341</v>
      </c>
      <c r="AA31" s="85" t="s">
        <v>306</v>
      </c>
      <c r="AC31" s="135" t="s">
        <v>341</v>
      </c>
      <c r="AO31" s="85" t="s">
        <v>306</v>
      </c>
      <c r="AQ31" s="135" t="s">
        <v>341</v>
      </c>
      <c r="BC31" s="85" t="s">
        <v>306</v>
      </c>
      <c r="BE31" s="135" t="s">
        <v>341</v>
      </c>
      <c r="BQ31" s="85" t="s">
        <v>306</v>
      </c>
    </row>
    <row r="32" spans="1:70" s="81" customFormat="1" ht="15" customHeight="1">
      <c r="A32" s="396" t="s">
        <v>285</v>
      </c>
      <c r="B32" s="383" t="s">
        <v>19</v>
      </c>
      <c r="C32" s="386" t="s">
        <v>290</v>
      </c>
      <c r="D32" s="387"/>
      <c r="E32" s="387"/>
      <c r="F32" s="387"/>
      <c r="G32" s="387"/>
      <c r="H32" s="388"/>
      <c r="I32" s="399" t="s">
        <v>292</v>
      </c>
      <c r="J32" s="400"/>
      <c r="K32" s="400"/>
      <c r="L32" s="400"/>
      <c r="M32" s="400"/>
      <c r="N32" s="401"/>
      <c r="O32" s="404" t="s">
        <v>285</v>
      </c>
      <c r="P32" s="383" t="s">
        <v>19</v>
      </c>
      <c r="Q32" s="402" t="s">
        <v>293</v>
      </c>
      <c r="R32" s="400"/>
      <c r="S32" s="400"/>
      <c r="T32" s="400"/>
      <c r="U32" s="400"/>
      <c r="V32" s="403"/>
      <c r="W32" s="389" t="s">
        <v>22</v>
      </c>
      <c r="X32" s="387"/>
      <c r="Y32" s="387"/>
      <c r="Z32" s="387"/>
      <c r="AA32" s="387"/>
      <c r="AB32" s="390"/>
      <c r="AC32" s="396" t="s">
        <v>285</v>
      </c>
      <c r="AD32" s="383" t="s">
        <v>19</v>
      </c>
      <c r="AE32" s="386" t="s">
        <v>20</v>
      </c>
      <c r="AF32" s="387"/>
      <c r="AG32" s="387"/>
      <c r="AH32" s="387"/>
      <c r="AI32" s="387"/>
      <c r="AJ32" s="388"/>
      <c r="AK32" s="399" t="s">
        <v>294</v>
      </c>
      <c r="AL32" s="400"/>
      <c r="AM32" s="400"/>
      <c r="AN32" s="400"/>
      <c r="AO32" s="400"/>
      <c r="AP32" s="401"/>
      <c r="AQ32" s="396" t="s">
        <v>285</v>
      </c>
      <c r="AR32" s="383" t="s">
        <v>19</v>
      </c>
      <c r="AS32" s="386" t="s">
        <v>24</v>
      </c>
      <c r="AT32" s="387"/>
      <c r="AU32" s="387"/>
      <c r="AV32" s="387"/>
      <c r="AW32" s="387"/>
      <c r="AX32" s="388"/>
      <c r="AY32" s="389" t="s">
        <v>21</v>
      </c>
      <c r="AZ32" s="387"/>
      <c r="BA32" s="387"/>
      <c r="BB32" s="387"/>
      <c r="BC32" s="387"/>
      <c r="BD32" s="390"/>
      <c r="BE32" s="396" t="s">
        <v>285</v>
      </c>
      <c r="BF32" s="383" t="s">
        <v>19</v>
      </c>
      <c r="BG32" s="386" t="s">
        <v>305</v>
      </c>
      <c r="BH32" s="387"/>
      <c r="BI32" s="387"/>
      <c r="BJ32" s="387"/>
      <c r="BK32" s="387"/>
      <c r="BL32" s="388"/>
      <c r="BM32" s="389" t="s">
        <v>23</v>
      </c>
      <c r="BN32" s="387"/>
      <c r="BO32" s="387"/>
      <c r="BP32" s="387"/>
      <c r="BQ32" s="387"/>
      <c r="BR32" s="390"/>
    </row>
    <row r="33" spans="1:70" s="81" customFormat="1" ht="15" customHeight="1">
      <c r="A33" s="397"/>
      <c r="B33" s="384"/>
      <c r="C33" s="391" t="s">
        <v>378</v>
      </c>
      <c r="D33" s="391"/>
      <c r="E33" s="391"/>
      <c r="F33" s="391"/>
      <c r="G33" s="392" t="s">
        <v>25</v>
      </c>
      <c r="H33" s="393"/>
      <c r="I33" s="394" t="s">
        <v>378</v>
      </c>
      <c r="J33" s="391"/>
      <c r="K33" s="391"/>
      <c r="L33" s="391"/>
      <c r="M33" s="392" t="s">
        <v>25</v>
      </c>
      <c r="N33" s="395"/>
      <c r="O33" s="405"/>
      <c r="P33" s="384"/>
      <c r="Q33" s="391" t="s">
        <v>378</v>
      </c>
      <c r="R33" s="391"/>
      <c r="S33" s="391"/>
      <c r="T33" s="391"/>
      <c r="U33" s="392" t="s">
        <v>25</v>
      </c>
      <c r="V33" s="393"/>
      <c r="W33" s="394" t="s">
        <v>378</v>
      </c>
      <c r="X33" s="391"/>
      <c r="Y33" s="391"/>
      <c r="Z33" s="391"/>
      <c r="AA33" s="392" t="s">
        <v>25</v>
      </c>
      <c r="AB33" s="395"/>
      <c r="AC33" s="397"/>
      <c r="AD33" s="384"/>
      <c r="AE33" s="391" t="s">
        <v>378</v>
      </c>
      <c r="AF33" s="391"/>
      <c r="AG33" s="391"/>
      <c r="AH33" s="391"/>
      <c r="AI33" s="392" t="s">
        <v>25</v>
      </c>
      <c r="AJ33" s="393"/>
      <c r="AK33" s="394" t="s">
        <v>378</v>
      </c>
      <c r="AL33" s="391"/>
      <c r="AM33" s="391"/>
      <c r="AN33" s="391"/>
      <c r="AO33" s="392" t="s">
        <v>25</v>
      </c>
      <c r="AP33" s="395"/>
      <c r="AQ33" s="397"/>
      <c r="AR33" s="384"/>
      <c r="AS33" s="391" t="s">
        <v>378</v>
      </c>
      <c r="AT33" s="391"/>
      <c r="AU33" s="391"/>
      <c r="AV33" s="391"/>
      <c r="AW33" s="392" t="s">
        <v>25</v>
      </c>
      <c r="AX33" s="393"/>
      <c r="AY33" s="394" t="s">
        <v>378</v>
      </c>
      <c r="AZ33" s="391"/>
      <c r="BA33" s="391"/>
      <c r="BB33" s="391"/>
      <c r="BC33" s="392" t="s">
        <v>25</v>
      </c>
      <c r="BD33" s="395"/>
      <c r="BE33" s="397"/>
      <c r="BF33" s="384"/>
      <c r="BG33" s="391" t="s">
        <v>378</v>
      </c>
      <c r="BH33" s="391"/>
      <c r="BI33" s="391"/>
      <c r="BJ33" s="391"/>
      <c r="BK33" s="392" t="s">
        <v>25</v>
      </c>
      <c r="BL33" s="393"/>
      <c r="BM33" s="394" t="s">
        <v>378</v>
      </c>
      <c r="BN33" s="391"/>
      <c r="BO33" s="391"/>
      <c r="BP33" s="391"/>
      <c r="BQ33" s="392" t="s">
        <v>25</v>
      </c>
      <c r="BR33" s="395"/>
    </row>
    <row r="34" spans="1:70" s="81" customFormat="1" ht="15" customHeight="1" thickBot="1">
      <c r="A34" s="398"/>
      <c r="B34" s="385"/>
      <c r="C34" s="123" t="s">
        <v>26</v>
      </c>
      <c r="D34" s="124" t="s">
        <v>295</v>
      </c>
      <c r="E34" s="125" t="s">
        <v>317</v>
      </c>
      <c r="F34" s="124" t="s">
        <v>295</v>
      </c>
      <c r="G34" s="126" t="s">
        <v>26</v>
      </c>
      <c r="H34" s="128" t="s">
        <v>317</v>
      </c>
      <c r="I34" s="129" t="s">
        <v>26</v>
      </c>
      <c r="J34" s="124" t="s">
        <v>295</v>
      </c>
      <c r="K34" s="125" t="s">
        <v>317</v>
      </c>
      <c r="L34" s="124" t="s">
        <v>295</v>
      </c>
      <c r="M34" s="126" t="s">
        <v>26</v>
      </c>
      <c r="N34" s="127" t="s">
        <v>317</v>
      </c>
      <c r="O34" s="406"/>
      <c r="P34" s="385"/>
      <c r="Q34" s="123" t="s">
        <v>26</v>
      </c>
      <c r="R34" s="124" t="s">
        <v>295</v>
      </c>
      <c r="S34" s="125" t="s">
        <v>317</v>
      </c>
      <c r="T34" s="124" t="s">
        <v>295</v>
      </c>
      <c r="U34" s="126" t="s">
        <v>26</v>
      </c>
      <c r="V34" s="128" t="s">
        <v>317</v>
      </c>
      <c r="W34" s="129" t="s">
        <v>26</v>
      </c>
      <c r="X34" s="124" t="s">
        <v>295</v>
      </c>
      <c r="Y34" s="125" t="s">
        <v>317</v>
      </c>
      <c r="Z34" s="124" t="s">
        <v>295</v>
      </c>
      <c r="AA34" s="126" t="s">
        <v>26</v>
      </c>
      <c r="AB34" s="127" t="s">
        <v>317</v>
      </c>
      <c r="AC34" s="398"/>
      <c r="AD34" s="385"/>
      <c r="AE34" s="123" t="s">
        <v>26</v>
      </c>
      <c r="AF34" s="124" t="s">
        <v>295</v>
      </c>
      <c r="AG34" s="125" t="s">
        <v>317</v>
      </c>
      <c r="AH34" s="124" t="s">
        <v>295</v>
      </c>
      <c r="AI34" s="126" t="s">
        <v>26</v>
      </c>
      <c r="AJ34" s="128" t="s">
        <v>317</v>
      </c>
      <c r="AK34" s="129" t="s">
        <v>26</v>
      </c>
      <c r="AL34" s="124" t="s">
        <v>295</v>
      </c>
      <c r="AM34" s="125" t="s">
        <v>317</v>
      </c>
      <c r="AN34" s="124" t="s">
        <v>295</v>
      </c>
      <c r="AO34" s="126" t="s">
        <v>26</v>
      </c>
      <c r="AP34" s="127" t="s">
        <v>317</v>
      </c>
      <c r="AQ34" s="398"/>
      <c r="AR34" s="385"/>
      <c r="AS34" s="123" t="s">
        <v>26</v>
      </c>
      <c r="AT34" s="124" t="s">
        <v>295</v>
      </c>
      <c r="AU34" s="125" t="s">
        <v>317</v>
      </c>
      <c r="AV34" s="124" t="s">
        <v>295</v>
      </c>
      <c r="AW34" s="126" t="s">
        <v>26</v>
      </c>
      <c r="AX34" s="128" t="s">
        <v>317</v>
      </c>
      <c r="AY34" s="129" t="s">
        <v>26</v>
      </c>
      <c r="AZ34" s="124" t="s">
        <v>295</v>
      </c>
      <c r="BA34" s="125" t="s">
        <v>317</v>
      </c>
      <c r="BB34" s="124" t="s">
        <v>295</v>
      </c>
      <c r="BC34" s="126" t="s">
        <v>26</v>
      </c>
      <c r="BD34" s="127" t="s">
        <v>317</v>
      </c>
      <c r="BE34" s="398"/>
      <c r="BF34" s="385"/>
      <c r="BG34" s="123" t="s">
        <v>26</v>
      </c>
      <c r="BH34" s="124" t="s">
        <v>295</v>
      </c>
      <c r="BI34" s="125" t="s">
        <v>317</v>
      </c>
      <c r="BJ34" s="124" t="s">
        <v>295</v>
      </c>
      <c r="BK34" s="126" t="s">
        <v>26</v>
      </c>
      <c r="BL34" s="128" t="s">
        <v>317</v>
      </c>
      <c r="BM34" s="129" t="s">
        <v>26</v>
      </c>
      <c r="BN34" s="124" t="s">
        <v>295</v>
      </c>
      <c r="BO34" s="125" t="s">
        <v>317</v>
      </c>
      <c r="BP34" s="124" t="s">
        <v>295</v>
      </c>
      <c r="BQ34" s="126" t="s">
        <v>26</v>
      </c>
      <c r="BR34" s="127" t="s">
        <v>317</v>
      </c>
    </row>
    <row r="35" spans="1:70" s="85" customFormat="1" ht="15" customHeight="1">
      <c r="A35" s="119" t="s">
        <v>318</v>
      </c>
      <c r="B35" s="120"/>
      <c r="C35" s="195"/>
      <c r="D35" s="82"/>
      <c r="E35" s="37">
        <v>230859.68</v>
      </c>
      <c r="F35" s="49">
        <v>0.994</v>
      </c>
      <c r="G35" s="121"/>
      <c r="H35" s="206">
        <v>232213.705</v>
      </c>
      <c r="I35" s="210"/>
      <c r="J35" s="218"/>
      <c r="K35" s="37">
        <v>37057.293</v>
      </c>
      <c r="L35" s="49">
        <v>0.818</v>
      </c>
      <c r="M35" s="201"/>
      <c r="N35" s="202">
        <v>45299.539</v>
      </c>
      <c r="O35" s="231" t="s">
        <v>318</v>
      </c>
      <c r="P35" s="120"/>
      <c r="Q35" s="195"/>
      <c r="R35" s="82"/>
      <c r="S35" s="37">
        <v>103458.175</v>
      </c>
      <c r="T35" s="49">
        <v>0.988</v>
      </c>
      <c r="U35" s="121"/>
      <c r="V35" s="206">
        <v>104687.766</v>
      </c>
      <c r="W35" s="210"/>
      <c r="X35" s="218"/>
      <c r="Y35" s="37">
        <v>90636.283</v>
      </c>
      <c r="Z35" s="49">
        <v>1.298</v>
      </c>
      <c r="AA35" s="201"/>
      <c r="AB35" s="202">
        <v>69824.107</v>
      </c>
      <c r="AC35" s="119" t="s">
        <v>318</v>
      </c>
      <c r="AD35" s="120"/>
      <c r="AE35" s="195"/>
      <c r="AF35" s="82"/>
      <c r="AG35" s="37">
        <v>187590.241</v>
      </c>
      <c r="AH35" s="49">
        <v>1.071</v>
      </c>
      <c r="AI35" s="121"/>
      <c r="AJ35" s="206">
        <v>175218.023</v>
      </c>
      <c r="AK35" s="210"/>
      <c r="AL35" s="82"/>
      <c r="AM35" s="37">
        <v>138763.052</v>
      </c>
      <c r="AN35" s="49">
        <v>1.093</v>
      </c>
      <c r="AO35" s="122"/>
      <c r="AP35" s="204">
        <v>127000.731</v>
      </c>
      <c r="AQ35" s="119" t="s">
        <v>318</v>
      </c>
      <c r="AR35" s="120"/>
      <c r="AS35" s="195"/>
      <c r="AT35" s="82"/>
      <c r="AU35" s="37">
        <v>40770.683</v>
      </c>
      <c r="AV35" s="49">
        <v>1.294</v>
      </c>
      <c r="AW35" s="121"/>
      <c r="AX35" s="206">
        <v>31498.065</v>
      </c>
      <c r="AY35" s="210"/>
      <c r="AZ35" s="82"/>
      <c r="BA35" s="37">
        <v>77894.976</v>
      </c>
      <c r="BB35" s="49">
        <v>0.905</v>
      </c>
      <c r="BC35" s="201"/>
      <c r="BD35" s="202">
        <v>86070.346</v>
      </c>
      <c r="BE35" s="119" t="s">
        <v>318</v>
      </c>
      <c r="BF35" s="120"/>
      <c r="BG35" s="195"/>
      <c r="BH35" s="82"/>
      <c r="BI35" s="37">
        <v>101218.716</v>
      </c>
      <c r="BJ35" s="49">
        <v>1.063</v>
      </c>
      <c r="BK35" s="121"/>
      <c r="BL35" s="206">
        <v>95179.013</v>
      </c>
      <c r="BM35" s="210"/>
      <c r="BN35" s="82"/>
      <c r="BO35" s="37">
        <v>250367.205</v>
      </c>
      <c r="BP35" s="49">
        <v>1.066</v>
      </c>
      <c r="BQ35" s="201"/>
      <c r="BR35" s="202">
        <v>234804.534</v>
      </c>
    </row>
    <row r="36" spans="1:70" s="85" customFormat="1" ht="15" customHeight="1">
      <c r="A36" s="106" t="s">
        <v>299</v>
      </c>
      <c r="B36" s="115" t="s">
        <v>2</v>
      </c>
      <c r="C36" s="37">
        <v>2496</v>
      </c>
      <c r="D36" s="49">
        <v>0.656</v>
      </c>
      <c r="E36" s="37">
        <v>817.034</v>
      </c>
      <c r="F36" s="49">
        <v>0.751</v>
      </c>
      <c r="G36" s="111">
        <v>3806</v>
      </c>
      <c r="H36" s="207">
        <v>1088.611</v>
      </c>
      <c r="I36" s="251"/>
      <c r="J36" s="49"/>
      <c r="K36" s="37"/>
      <c r="L36" s="49" t="s">
        <v>1</v>
      </c>
      <c r="M36" s="82"/>
      <c r="N36" s="203"/>
      <c r="O36" s="232" t="s">
        <v>299</v>
      </c>
      <c r="P36" s="115" t="s">
        <v>2</v>
      </c>
      <c r="Q36" s="37">
        <v>1346</v>
      </c>
      <c r="R36" s="49">
        <v>0.807</v>
      </c>
      <c r="S36" s="37">
        <v>455.887</v>
      </c>
      <c r="T36" s="49">
        <v>0.843</v>
      </c>
      <c r="U36" s="111">
        <v>1667</v>
      </c>
      <c r="V36" s="207">
        <v>540.644</v>
      </c>
      <c r="W36" s="251">
        <v>20405</v>
      </c>
      <c r="X36" s="49">
        <v>1.528</v>
      </c>
      <c r="Y36" s="37">
        <v>9731.274</v>
      </c>
      <c r="Z36" s="49">
        <v>1.686</v>
      </c>
      <c r="AA36" s="82">
        <v>13350</v>
      </c>
      <c r="AB36" s="203">
        <v>5772.502</v>
      </c>
      <c r="AC36" s="106" t="s">
        <v>321</v>
      </c>
      <c r="AD36" s="115" t="s">
        <v>6</v>
      </c>
      <c r="AE36" s="37">
        <v>218</v>
      </c>
      <c r="AF36" s="49">
        <v>1.371</v>
      </c>
      <c r="AG36" s="37">
        <v>5093.922</v>
      </c>
      <c r="AH36" s="49">
        <v>1.481</v>
      </c>
      <c r="AI36" s="111">
        <v>159</v>
      </c>
      <c r="AJ36" s="207">
        <v>3440.241</v>
      </c>
      <c r="AK36" s="251">
        <v>218</v>
      </c>
      <c r="AL36" s="49">
        <v>1.371</v>
      </c>
      <c r="AM36" s="37">
        <v>5093.922</v>
      </c>
      <c r="AN36" s="49">
        <v>1.481</v>
      </c>
      <c r="AO36" s="82">
        <v>159</v>
      </c>
      <c r="AP36" s="203">
        <v>3440.241</v>
      </c>
      <c r="AQ36" s="106" t="s">
        <v>321</v>
      </c>
      <c r="AR36" s="115" t="s">
        <v>6</v>
      </c>
      <c r="AS36" s="37">
        <v>1</v>
      </c>
      <c r="AT36" s="49" t="s">
        <v>380</v>
      </c>
      <c r="AU36" s="37">
        <v>23.867</v>
      </c>
      <c r="AV36" s="49" t="s">
        <v>380</v>
      </c>
      <c r="AW36" s="111"/>
      <c r="AX36" s="207"/>
      <c r="AY36" s="251">
        <v>113</v>
      </c>
      <c r="AZ36" s="49">
        <v>1.378</v>
      </c>
      <c r="BA36" s="37">
        <v>1817.562</v>
      </c>
      <c r="BB36" s="49">
        <v>0.756</v>
      </c>
      <c r="BC36" s="82">
        <v>82</v>
      </c>
      <c r="BD36" s="203">
        <v>2405.614</v>
      </c>
      <c r="BE36" s="106" t="s">
        <v>321</v>
      </c>
      <c r="BF36" s="115" t="s">
        <v>6</v>
      </c>
      <c r="BG36" s="37"/>
      <c r="BH36" s="49" t="s">
        <v>1</v>
      </c>
      <c r="BI36" s="37"/>
      <c r="BJ36" s="49" t="s">
        <v>1</v>
      </c>
      <c r="BK36" s="111"/>
      <c r="BL36" s="207"/>
      <c r="BM36" s="259" t="s">
        <v>403</v>
      </c>
      <c r="BN36" s="49" t="s">
        <v>382</v>
      </c>
      <c r="BO36" s="259" t="s">
        <v>403</v>
      </c>
      <c r="BP36" s="49" t="s">
        <v>382</v>
      </c>
      <c r="BQ36" s="82">
        <v>4</v>
      </c>
      <c r="BR36" s="203">
        <v>22.328</v>
      </c>
    </row>
    <row r="37" spans="1:70" s="85" customFormat="1" ht="15" customHeight="1">
      <c r="A37" s="107" t="s">
        <v>191</v>
      </c>
      <c r="B37" s="115" t="s">
        <v>2</v>
      </c>
      <c r="C37" s="37">
        <v>23263</v>
      </c>
      <c r="D37" s="49">
        <v>1.044</v>
      </c>
      <c r="E37" s="37">
        <v>13138.355</v>
      </c>
      <c r="F37" s="49">
        <v>1.004</v>
      </c>
      <c r="G37" s="111">
        <v>22277</v>
      </c>
      <c r="H37" s="207">
        <v>13092.005</v>
      </c>
      <c r="I37" s="251">
        <v>2816</v>
      </c>
      <c r="J37" s="49">
        <v>1.571</v>
      </c>
      <c r="K37" s="37">
        <v>1269.585</v>
      </c>
      <c r="L37" s="49">
        <v>0.905</v>
      </c>
      <c r="M37" s="82">
        <v>1792</v>
      </c>
      <c r="N37" s="203">
        <v>1402.642</v>
      </c>
      <c r="O37" s="233" t="s">
        <v>191</v>
      </c>
      <c r="P37" s="115" t="s">
        <v>2</v>
      </c>
      <c r="Q37" s="37">
        <v>14305</v>
      </c>
      <c r="R37" s="49">
        <v>0.934</v>
      </c>
      <c r="S37" s="37">
        <v>9342.795</v>
      </c>
      <c r="T37" s="49">
        <v>0.989</v>
      </c>
      <c r="U37" s="111">
        <v>15308</v>
      </c>
      <c r="V37" s="207">
        <v>9448.38</v>
      </c>
      <c r="W37" s="251">
        <v>34</v>
      </c>
      <c r="X37" s="49">
        <v>0.312</v>
      </c>
      <c r="Y37" s="37">
        <v>53.696</v>
      </c>
      <c r="Z37" s="49">
        <v>0.619</v>
      </c>
      <c r="AA37" s="82">
        <v>109</v>
      </c>
      <c r="AB37" s="203">
        <v>86.706</v>
      </c>
      <c r="AC37" s="107" t="s">
        <v>191</v>
      </c>
      <c r="AD37" s="115" t="s">
        <v>2</v>
      </c>
      <c r="AE37" s="37">
        <v>37189</v>
      </c>
      <c r="AF37" s="49">
        <v>0.996</v>
      </c>
      <c r="AG37" s="37">
        <v>17489.811</v>
      </c>
      <c r="AH37" s="49">
        <v>0.869</v>
      </c>
      <c r="AI37" s="111">
        <v>37335</v>
      </c>
      <c r="AJ37" s="207">
        <v>20120.175</v>
      </c>
      <c r="AK37" s="251">
        <v>31015</v>
      </c>
      <c r="AL37" s="49">
        <v>0.994</v>
      </c>
      <c r="AM37" s="37">
        <v>10425.231</v>
      </c>
      <c r="AN37" s="49">
        <v>0.932</v>
      </c>
      <c r="AO37" s="82">
        <v>31194</v>
      </c>
      <c r="AP37" s="203">
        <v>11187.969</v>
      </c>
      <c r="AQ37" s="107" t="s">
        <v>299</v>
      </c>
      <c r="AR37" s="115" t="s">
        <v>2</v>
      </c>
      <c r="AS37" s="37">
        <v>1202</v>
      </c>
      <c r="AT37" s="49">
        <v>0.941</v>
      </c>
      <c r="AU37" s="37">
        <v>253.576</v>
      </c>
      <c r="AV37" s="49">
        <v>1.251</v>
      </c>
      <c r="AW37" s="111">
        <v>1277</v>
      </c>
      <c r="AX37" s="207">
        <v>202.649</v>
      </c>
      <c r="AY37" s="251">
        <v>1359</v>
      </c>
      <c r="AZ37" s="49">
        <v>0.836</v>
      </c>
      <c r="BA37" s="37">
        <v>758.113</v>
      </c>
      <c r="BB37" s="49">
        <v>0.852</v>
      </c>
      <c r="BC37" s="82">
        <v>1626</v>
      </c>
      <c r="BD37" s="203">
        <v>889.845</v>
      </c>
      <c r="BE37" s="107" t="s">
        <v>191</v>
      </c>
      <c r="BF37" s="115" t="s">
        <v>2</v>
      </c>
      <c r="BG37" s="37">
        <v>119229</v>
      </c>
      <c r="BH37" s="49">
        <v>0.982</v>
      </c>
      <c r="BI37" s="37">
        <v>59153.774</v>
      </c>
      <c r="BJ37" s="49">
        <v>0.942</v>
      </c>
      <c r="BK37" s="111">
        <v>121362</v>
      </c>
      <c r="BL37" s="207">
        <v>62783.309</v>
      </c>
      <c r="BM37" s="251"/>
      <c r="BN37" s="49" t="s">
        <v>1</v>
      </c>
      <c r="BO37" s="37"/>
      <c r="BP37" s="49" t="s">
        <v>1</v>
      </c>
      <c r="BQ37" s="82"/>
      <c r="BR37" s="203"/>
    </row>
    <row r="38" spans="1:70" s="85" customFormat="1" ht="15" customHeight="1">
      <c r="A38" s="108" t="s">
        <v>322</v>
      </c>
      <c r="B38" s="115" t="s">
        <v>2</v>
      </c>
      <c r="C38" s="37">
        <v>1500</v>
      </c>
      <c r="D38" s="49">
        <v>0.088</v>
      </c>
      <c r="E38" s="37">
        <v>22.762</v>
      </c>
      <c r="F38" s="49">
        <v>0.081</v>
      </c>
      <c r="G38" s="111">
        <v>17114</v>
      </c>
      <c r="H38" s="207">
        <v>281.576</v>
      </c>
      <c r="I38" s="251"/>
      <c r="J38" s="49"/>
      <c r="K38" s="37"/>
      <c r="L38" s="49" t="s">
        <v>1</v>
      </c>
      <c r="M38" s="82"/>
      <c r="N38" s="203"/>
      <c r="O38" s="234" t="s">
        <v>322</v>
      </c>
      <c r="P38" s="115" t="s">
        <v>2</v>
      </c>
      <c r="Q38" s="37">
        <v>1500</v>
      </c>
      <c r="R38" s="49">
        <v>0.088</v>
      </c>
      <c r="S38" s="37">
        <v>22.762</v>
      </c>
      <c r="T38" s="49">
        <v>0.081</v>
      </c>
      <c r="U38" s="111">
        <v>17114</v>
      </c>
      <c r="V38" s="207">
        <v>281.576</v>
      </c>
      <c r="W38" s="251">
        <v>80546</v>
      </c>
      <c r="X38" s="263">
        <v>13.289</v>
      </c>
      <c r="Y38" s="37">
        <v>1641.74</v>
      </c>
      <c r="Z38" s="263">
        <v>15.532</v>
      </c>
      <c r="AA38" s="82">
        <v>6061</v>
      </c>
      <c r="AB38" s="203">
        <v>105.702</v>
      </c>
      <c r="AC38" s="107" t="s">
        <v>327</v>
      </c>
      <c r="AD38" s="115" t="s">
        <v>2</v>
      </c>
      <c r="AE38" s="37">
        <v>164800</v>
      </c>
      <c r="AF38" s="49">
        <v>1</v>
      </c>
      <c r="AG38" s="83">
        <v>4224.356</v>
      </c>
      <c r="AH38" s="84">
        <v>1.070952210249954</v>
      </c>
      <c r="AI38" s="111">
        <v>164800</v>
      </c>
      <c r="AJ38" s="207">
        <v>3944.486</v>
      </c>
      <c r="AK38" s="130">
        <v>123600</v>
      </c>
      <c r="AL38" s="86">
        <v>0.8571428571428571</v>
      </c>
      <c r="AM38" s="83">
        <v>3084.615</v>
      </c>
      <c r="AN38" s="84">
        <v>0.9040123816797562</v>
      </c>
      <c r="AO38" s="82">
        <v>144200</v>
      </c>
      <c r="AP38" s="203">
        <v>3412.138</v>
      </c>
      <c r="AQ38" s="107" t="s">
        <v>191</v>
      </c>
      <c r="AR38" s="115" t="s">
        <v>2</v>
      </c>
      <c r="AS38" s="37">
        <v>10720</v>
      </c>
      <c r="AT38" s="49">
        <v>1.147</v>
      </c>
      <c r="AU38" s="37">
        <v>2793.915</v>
      </c>
      <c r="AV38" s="49">
        <v>1.015</v>
      </c>
      <c r="AW38" s="111">
        <v>9343</v>
      </c>
      <c r="AX38" s="207">
        <v>2752.629</v>
      </c>
      <c r="AY38" s="251">
        <v>11369</v>
      </c>
      <c r="AZ38" s="49">
        <v>0.914</v>
      </c>
      <c r="BA38" s="37">
        <v>3329.886</v>
      </c>
      <c r="BB38" s="49">
        <v>0.979</v>
      </c>
      <c r="BC38" s="82">
        <v>12441</v>
      </c>
      <c r="BD38" s="203">
        <v>3402.218</v>
      </c>
      <c r="BE38" s="107" t="s">
        <v>319</v>
      </c>
      <c r="BF38" s="115" t="s">
        <v>36</v>
      </c>
      <c r="BG38" s="37">
        <v>85837</v>
      </c>
      <c r="BH38" s="49">
        <v>0.241</v>
      </c>
      <c r="BI38" s="37">
        <v>34.464</v>
      </c>
      <c r="BJ38" s="49">
        <v>0.268</v>
      </c>
      <c r="BK38" s="111">
        <v>356668</v>
      </c>
      <c r="BL38" s="207">
        <v>128.656</v>
      </c>
      <c r="BM38" s="251">
        <v>500</v>
      </c>
      <c r="BN38" s="49" t="s">
        <v>380</v>
      </c>
      <c r="BO38" s="37">
        <v>0.479</v>
      </c>
      <c r="BP38" s="49" t="s">
        <v>380</v>
      </c>
      <c r="BQ38" s="82"/>
      <c r="BR38" s="203"/>
    </row>
    <row r="39" spans="1:70" s="85" customFormat="1" ht="15" customHeight="1">
      <c r="A39" s="107" t="s">
        <v>319</v>
      </c>
      <c r="B39" s="115" t="s">
        <v>2</v>
      </c>
      <c r="C39" s="37">
        <v>24738.635</v>
      </c>
      <c r="D39" s="49">
        <v>1.117</v>
      </c>
      <c r="E39" s="37">
        <v>2542.024</v>
      </c>
      <c r="F39" s="49">
        <v>1.102</v>
      </c>
      <c r="G39" s="111">
        <v>22154.527</v>
      </c>
      <c r="H39" s="207">
        <v>2305.8</v>
      </c>
      <c r="I39" s="251">
        <v>728.879</v>
      </c>
      <c r="J39" s="49">
        <v>1.036</v>
      </c>
      <c r="K39" s="37">
        <v>219.727</v>
      </c>
      <c r="L39" s="49">
        <v>1.126</v>
      </c>
      <c r="M39" s="82">
        <v>703.521</v>
      </c>
      <c r="N39" s="203">
        <v>195.209</v>
      </c>
      <c r="O39" s="138" t="s">
        <v>319</v>
      </c>
      <c r="P39" s="115" t="s">
        <v>2</v>
      </c>
      <c r="Q39" s="37">
        <v>19774.837</v>
      </c>
      <c r="R39" s="49">
        <v>1.082</v>
      </c>
      <c r="S39" s="37">
        <v>2124.73</v>
      </c>
      <c r="T39" s="49">
        <v>1.102</v>
      </c>
      <c r="U39" s="111">
        <v>18282.977</v>
      </c>
      <c r="V39" s="207">
        <v>1928.709</v>
      </c>
      <c r="W39" s="251">
        <v>3161.429</v>
      </c>
      <c r="X39" s="49">
        <v>0.891</v>
      </c>
      <c r="Y39" s="37">
        <v>459.241</v>
      </c>
      <c r="Z39" s="49">
        <v>0.85</v>
      </c>
      <c r="AA39" s="82">
        <v>3549.22</v>
      </c>
      <c r="AB39" s="203">
        <v>540.039</v>
      </c>
      <c r="AC39" s="107" t="s">
        <v>328</v>
      </c>
      <c r="AD39" s="115" t="s">
        <v>2</v>
      </c>
      <c r="AE39" s="37">
        <v>66157</v>
      </c>
      <c r="AF39" s="49">
        <v>0.653</v>
      </c>
      <c r="AG39" s="37">
        <v>1223.765</v>
      </c>
      <c r="AH39" s="49">
        <v>0.639</v>
      </c>
      <c r="AI39" s="111">
        <v>101344</v>
      </c>
      <c r="AJ39" s="207">
        <v>1914.431</v>
      </c>
      <c r="AK39" s="251">
        <v>27295</v>
      </c>
      <c r="AL39" s="49">
        <v>0.359</v>
      </c>
      <c r="AM39" s="37">
        <v>447.969</v>
      </c>
      <c r="AN39" s="49">
        <v>0.31</v>
      </c>
      <c r="AO39" s="82">
        <v>75955</v>
      </c>
      <c r="AP39" s="203">
        <v>1444.065</v>
      </c>
      <c r="AQ39" s="107" t="s">
        <v>18</v>
      </c>
      <c r="AR39" s="115" t="s">
        <v>2</v>
      </c>
      <c r="AS39" s="37">
        <v>65695</v>
      </c>
      <c r="AT39" s="49">
        <v>2.286</v>
      </c>
      <c r="AU39" s="37">
        <v>2272.703</v>
      </c>
      <c r="AV39" s="49">
        <v>2.579</v>
      </c>
      <c r="AW39" s="111">
        <v>28744</v>
      </c>
      <c r="AX39" s="207">
        <v>881.187</v>
      </c>
      <c r="AY39" s="251">
        <v>1539</v>
      </c>
      <c r="AZ39" s="49">
        <v>0.032</v>
      </c>
      <c r="BA39" s="37">
        <v>103.183</v>
      </c>
      <c r="BB39" s="49">
        <v>0.108</v>
      </c>
      <c r="BC39" s="82">
        <v>48316</v>
      </c>
      <c r="BD39" s="203">
        <v>955.493</v>
      </c>
      <c r="BE39" s="107" t="s">
        <v>10</v>
      </c>
      <c r="BF39" s="115"/>
      <c r="BG39" s="37"/>
      <c r="BH39" s="49" t="s">
        <v>1</v>
      </c>
      <c r="BI39" s="37">
        <v>19898.246</v>
      </c>
      <c r="BJ39" s="49">
        <v>1.262</v>
      </c>
      <c r="BK39" s="111"/>
      <c r="BL39" s="207">
        <v>15770.377</v>
      </c>
      <c r="BM39" s="251"/>
      <c r="BN39" s="49"/>
      <c r="BO39" s="37"/>
      <c r="BP39" s="49" t="s">
        <v>1</v>
      </c>
      <c r="BQ39" s="82"/>
      <c r="BR39" s="203"/>
    </row>
    <row r="40" spans="1:70" s="85" customFormat="1" ht="15" customHeight="1">
      <c r="A40" s="107" t="s">
        <v>18</v>
      </c>
      <c r="B40" s="115" t="s">
        <v>2</v>
      </c>
      <c r="C40" s="37">
        <v>430992</v>
      </c>
      <c r="D40" s="49">
        <v>1.355</v>
      </c>
      <c r="E40" s="37">
        <v>13625.445</v>
      </c>
      <c r="F40" s="49">
        <v>1.75</v>
      </c>
      <c r="G40" s="111">
        <v>318068</v>
      </c>
      <c r="H40" s="207">
        <v>7786.637</v>
      </c>
      <c r="I40" s="251">
        <v>401</v>
      </c>
      <c r="J40" s="49">
        <v>1.179</v>
      </c>
      <c r="K40" s="37">
        <v>45.903</v>
      </c>
      <c r="L40" s="49">
        <v>1.206</v>
      </c>
      <c r="M40" s="82">
        <v>340</v>
      </c>
      <c r="N40" s="203">
        <v>38.061</v>
      </c>
      <c r="O40" s="138" t="s">
        <v>18</v>
      </c>
      <c r="P40" s="115" t="s">
        <v>2</v>
      </c>
      <c r="Q40" s="37">
        <v>306345</v>
      </c>
      <c r="R40" s="49">
        <v>1.285</v>
      </c>
      <c r="S40" s="37">
        <v>10354.496</v>
      </c>
      <c r="T40" s="49">
        <v>1.734</v>
      </c>
      <c r="U40" s="111">
        <v>238405</v>
      </c>
      <c r="V40" s="207">
        <v>5972.185</v>
      </c>
      <c r="W40" s="251">
        <v>24609</v>
      </c>
      <c r="X40" s="49">
        <v>0.987</v>
      </c>
      <c r="Y40" s="37">
        <v>1090.206</v>
      </c>
      <c r="Z40" s="49">
        <v>0.902</v>
      </c>
      <c r="AA40" s="82">
        <v>24922</v>
      </c>
      <c r="AB40" s="203">
        <v>1208.87</v>
      </c>
      <c r="AC40" s="107" t="s">
        <v>17</v>
      </c>
      <c r="AD40" s="115" t="s">
        <v>291</v>
      </c>
      <c r="AE40" s="37">
        <v>2493.037</v>
      </c>
      <c r="AF40" s="49">
        <v>1</v>
      </c>
      <c r="AG40" s="37">
        <v>47673.845</v>
      </c>
      <c r="AH40" s="49">
        <v>1.2</v>
      </c>
      <c r="AI40" s="111">
        <v>2491.962</v>
      </c>
      <c r="AJ40" s="207">
        <v>39734.012</v>
      </c>
      <c r="AK40" s="251">
        <v>2493.037</v>
      </c>
      <c r="AL40" s="49">
        <v>1</v>
      </c>
      <c r="AM40" s="37">
        <v>47673.845</v>
      </c>
      <c r="AN40" s="49">
        <v>1.2</v>
      </c>
      <c r="AO40" s="82">
        <v>2491.962</v>
      </c>
      <c r="AP40" s="203">
        <v>39734.012</v>
      </c>
      <c r="AQ40" s="107" t="s">
        <v>324</v>
      </c>
      <c r="AR40" s="115"/>
      <c r="AS40" s="37"/>
      <c r="AT40" s="49" t="s">
        <v>1</v>
      </c>
      <c r="AU40" s="37">
        <v>20.788</v>
      </c>
      <c r="AV40" s="49">
        <v>1.154</v>
      </c>
      <c r="AW40" s="111"/>
      <c r="AX40" s="207">
        <v>18.01</v>
      </c>
      <c r="AY40" s="251"/>
      <c r="AZ40" s="49" t="s">
        <v>1</v>
      </c>
      <c r="BA40" s="37">
        <v>1136.385</v>
      </c>
      <c r="BB40" s="49">
        <v>1.036</v>
      </c>
      <c r="BC40" s="82"/>
      <c r="BD40" s="203">
        <v>1096.809</v>
      </c>
      <c r="BE40" s="107" t="s">
        <v>323</v>
      </c>
      <c r="BF40" s="115" t="s">
        <v>2</v>
      </c>
      <c r="BG40" s="37">
        <v>4605</v>
      </c>
      <c r="BH40" s="49">
        <v>0.678</v>
      </c>
      <c r="BI40" s="37">
        <v>439.172</v>
      </c>
      <c r="BJ40" s="49">
        <v>0.886</v>
      </c>
      <c r="BK40" s="111">
        <v>6792</v>
      </c>
      <c r="BL40" s="207">
        <v>495.609</v>
      </c>
      <c r="BM40" s="251">
        <v>3020</v>
      </c>
      <c r="BN40" s="49">
        <v>0.458</v>
      </c>
      <c r="BO40" s="37">
        <v>151.773</v>
      </c>
      <c r="BP40" s="49">
        <v>0.547</v>
      </c>
      <c r="BQ40" s="82">
        <v>6590</v>
      </c>
      <c r="BR40" s="203">
        <v>277.301</v>
      </c>
    </row>
    <row r="41" spans="1:70" s="85" customFormat="1" ht="15" customHeight="1">
      <c r="A41" s="107" t="s">
        <v>10</v>
      </c>
      <c r="B41" s="115"/>
      <c r="C41" s="37"/>
      <c r="D41" s="49" t="s">
        <v>1</v>
      </c>
      <c r="E41" s="37">
        <v>11436.431</v>
      </c>
      <c r="F41" s="49">
        <v>0.865</v>
      </c>
      <c r="G41" s="111"/>
      <c r="H41" s="207">
        <v>13227.54</v>
      </c>
      <c r="I41" s="251"/>
      <c r="J41" s="49" t="s">
        <v>1</v>
      </c>
      <c r="K41" s="37">
        <v>37.758</v>
      </c>
      <c r="L41" s="49">
        <v>0.973</v>
      </c>
      <c r="M41" s="82"/>
      <c r="N41" s="203">
        <v>38.816</v>
      </c>
      <c r="O41" s="138" t="s">
        <v>10</v>
      </c>
      <c r="P41" s="115"/>
      <c r="Q41" s="37"/>
      <c r="R41" s="49" t="s">
        <v>1</v>
      </c>
      <c r="S41" s="37">
        <v>4946.539</v>
      </c>
      <c r="T41" s="49">
        <v>0.946</v>
      </c>
      <c r="U41" s="111"/>
      <c r="V41" s="207">
        <v>5227.761</v>
      </c>
      <c r="W41" s="251"/>
      <c r="X41" s="49" t="s">
        <v>1</v>
      </c>
      <c r="Y41" s="37">
        <v>2741.333</v>
      </c>
      <c r="Z41" s="49">
        <v>0.736</v>
      </c>
      <c r="AA41" s="82"/>
      <c r="AB41" s="203">
        <v>3725.492</v>
      </c>
      <c r="AC41" s="108" t="s">
        <v>322</v>
      </c>
      <c r="AD41" s="115" t="s">
        <v>2</v>
      </c>
      <c r="AE41" s="37">
        <v>166853</v>
      </c>
      <c r="AF41" s="49">
        <v>0.644</v>
      </c>
      <c r="AG41" s="37">
        <v>3140.801</v>
      </c>
      <c r="AH41" s="49">
        <v>0.719</v>
      </c>
      <c r="AI41" s="111">
        <v>259007</v>
      </c>
      <c r="AJ41" s="207">
        <v>4368.714</v>
      </c>
      <c r="AK41" s="251">
        <v>166853</v>
      </c>
      <c r="AL41" s="49">
        <v>0.644</v>
      </c>
      <c r="AM41" s="37">
        <v>3140.801</v>
      </c>
      <c r="AN41" s="49">
        <v>0.719</v>
      </c>
      <c r="AO41" s="82">
        <v>259007</v>
      </c>
      <c r="AP41" s="203">
        <v>4368.714</v>
      </c>
      <c r="AQ41" s="107" t="s">
        <v>10</v>
      </c>
      <c r="AR41" s="115"/>
      <c r="AS41" s="37"/>
      <c r="AT41" s="49" t="s">
        <v>1</v>
      </c>
      <c r="AU41" s="37">
        <v>183.153</v>
      </c>
      <c r="AV41" s="49">
        <v>0.478</v>
      </c>
      <c r="AW41" s="111"/>
      <c r="AX41" s="207">
        <v>383.262</v>
      </c>
      <c r="AY41" s="251"/>
      <c r="AZ41" s="49" t="s">
        <v>1</v>
      </c>
      <c r="BA41" s="37">
        <v>14745.048</v>
      </c>
      <c r="BB41" s="49">
        <v>0.989</v>
      </c>
      <c r="BC41" s="82"/>
      <c r="BD41" s="203">
        <v>14902.84</v>
      </c>
      <c r="BE41" s="107" t="s">
        <v>16</v>
      </c>
      <c r="BF41" s="115" t="s">
        <v>291</v>
      </c>
      <c r="BG41" s="37">
        <v>1635.185</v>
      </c>
      <c r="BH41" s="49">
        <v>1.296</v>
      </c>
      <c r="BI41" s="37">
        <v>10788.944</v>
      </c>
      <c r="BJ41" s="49">
        <v>2.095</v>
      </c>
      <c r="BK41" s="111">
        <v>1262.136</v>
      </c>
      <c r="BL41" s="207">
        <v>5150.734</v>
      </c>
      <c r="BM41" s="251"/>
      <c r="BN41" s="49"/>
      <c r="BO41" s="37"/>
      <c r="BP41" s="49" t="s">
        <v>1</v>
      </c>
      <c r="BQ41" s="82"/>
      <c r="BR41" s="203"/>
    </row>
    <row r="42" spans="1:70" s="85" customFormat="1" ht="15" customHeight="1">
      <c r="A42" s="107" t="s">
        <v>192</v>
      </c>
      <c r="B42" s="115" t="s">
        <v>2</v>
      </c>
      <c r="C42" s="37">
        <v>5094</v>
      </c>
      <c r="D42" s="49">
        <v>0.728</v>
      </c>
      <c r="E42" s="37">
        <v>233.601</v>
      </c>
      <c r="F42" s="49">
        <v>0.628</v>
      </c>
      <c r="G42" s="111">
        <v>6998</v>
      </c>
      <c r="H42" s="207">
        <v>371.837</v>
      </c>
      <c r="I42" s="251"/>
      <c r="J42" s="49" t="s">
        <v>1</v>
      </c>
      <c r="K42" s="37"/>
      <c r="L42" s="49" t="s">
        <v>1</v>
      </c>
      <c r="M42" s="82"/>
      <c r="N42" s="203"/>
      <c r="O42" s="138" t="s">
        <v>192</v>
      </c>
      <c r="P42" s="115" t="s">
        <v>2</v>
      </c>
      <c r="Q42" s="37"/>
      <c r="R42" s="49" t="s">
        <v>1</v>
      </c>
      <c r="S42" s="37"/>
      <c r="T42" s="49" t="s">
        <v>1</v>
      </c>
      <c r="U42" s="111"/>
      <c r="V42" s="207"/>
      <c r="W42" s="251">
        <v>227897</v>
      </c>
      <c r="X42" s="49">
        <v>1.136</v>
      </c>
      <c r="Y42" s="37">
        <v>7337.031</v>
      </c>
      <c r="Z42" s="49">
        <v>1.196</v>
      </c>
      <c r="AA42" s="82">
        <v>200616</v>
      </c>
      <c r="AB42" s="203">
        <v>6133.817</v>
      </c>
      <c r="AC42" s="107" t="s">
        <v>319</v>
      </c>
      <c r="AD42" s="115" t="s">
        <v>2</v>
      </c>
      <c r="AE42" s="37">
        <v>6854.163</v>
      </c>
      <c r="AF42" s="49">
        <v>0.885</v>
      </c>
      <c r="AG42" s="37">
        <v>751.784</v>
      </c>
      <c r="AH42" s="49">
        <v>0.867</v>
      </c>
      <c r="AI42" s="111">
        <v>7740.805</v>
      </c>
      <c r="AJ42" s="207">
        <v>866.703</v>
      </c>
      <c r="AK42" s="251">
        <v>6189.459</v>
      </c>
      <c r="AL42" s="49">
        <v>0.881</v>
      </c>
      <c r="AM42" s="37">
        <v>682.476</v>
      </c>
      <c r="AN42" s="49">
        <v>0.864</v>
      </c>
      <c r="AO42" s="82">
        <v>7022.194</v>
      </c>
      <c r="AP42" s="203">
        <v>789.965</v>
      </c>
      <c r="AQ42" s="107" t="s">
        <v>9</v>
      </c>
      <c r="AR42" s="115" t="s">
        <v>2</v>
      </c>
      <c r="AS42" s="37">
        <v>152774</v>
      </c>
      <c r="AT42" s="49">
        <v>1.194</v>
      </c>
      <c r="AU42" s="37">
        <v>2135.637</v>
      </c>
      <c r="AV42" s="49">
        <v>1.384</v>
      </c>
      <c r="AW42" s="111">
        <v>127937</v>
      </c>
      <c r="AX42" s="207">
        <v>1543.19</v>
      </c>
      <c r="AY42" s="251">
        <v>2068</v>
      </c>
      <c r="AZ42" s="49">
        <v>0.863</v>
      </c>
      <c r="BA42" s="37">
        <v>134.464</v>
      </c>
      <c r="BB42" s="49">
        <v>0.795</v>
      </c>
      <c r="BC42" s="82">
        <v>2396</v>
      </c>
      <c r="BD42" s="203">
        <v>169.109</v>
      </c>
      <c r="BE42" s="107" t="s">
        <v>303</v>
      </c>
      <c r="BF42" s="115" t="s">
        <v>298</v>
      </c>
      <c r="BG42" s="37">
        <v>26.947</v>
      </c>
      <c r="BH42" s="49" t="s">
        <v>380</v>
      </c>
      <c r="BI42" s="37">
        <v>799.236</v>
      </c>
      <c r="BJ42" s="49" t="s">
        <v>380</v>
      </c>
      <c r="BK42" s="111"/>
      <c r="BL42" s="207"/>
      <c r="BM42" s="251">
        <v>8976.079</v>
      </c>
      <c r="BN42" s="49">
        <v>0.895</v>
      </c>
      <c r="BO42" s="37">
        <v>229045.882</v>
      </c>
      <c r="BP42" s="49">
        <v>1.062</v>
      </c>
      <c r="BQ42" s="82">
        <v>10026.175</v>
      </c>
      <c r="BR42" s="203">
        <v>215673.508</v>
      </c>
    </row>
    <row r="43" spans="1:70" s="85" customFormat="1" ht="15" customHeight="1">
      <c r="A43" s="107" t="s">
        <v>9</v>
      </c>
      <c r="B43" s="115" t="s">
        <v>2</v>
      </c>
      <c r="C43" s="37">
        <v>418269</v>
      </c>
      <c r="D43" s="49">
        <v>0.831</v>
      </c>
      <c r="E43" s="37">
        <v>2590.666</v>
      </c>
      <c r="F43" s="49">
        <v>1.023</v>
      </c>
      <c r="G43" s="111">
        <v>503134</v>
      </c>
      <c r="H43" s="207">
        <v>2531.951</v>
      </c>
      <c r="I43" s="251">
        <v>10416</v>
      </c>
      <c r="J43" s="49">
        <v>1.093</v>
      </c>
      <c r="K43" s="37">
        <v>30.199</v>
      </c>
      <c r="L43" s="49">
        <v>1.062</v>
      </c>
      <c r="M43" s="82">
        <v>9526</v>
      </c>
      <c r="N43" s="203">
        <v>28.437</v>
      </c>
      <c r="O43" s="138" t="s">
        <v>9</v>
      </c>
      <c r="P43" s="115" t="s">
        <v>2</v>
      </c>
      <c r="Q43" s="37">
        <v>213800</v>
      </c>
      <c r="R43" s="49">
        <v>0.813</v>
      </c>
      <c r="S43" s="37">
        <v>1640.304</v>
      </c>
      <c r="T43" s="49">
        <v>1.021</v>
      </c>
      <c r="U43" s="111">
        <v>263133</v>
      </c>
      <c r="V43" s="207">
        <v>1606.962</v>
      </c>
      <c r="W43" s="251">
        <v>309193</v>
      </c>
      <c r="X43" s="49">
        <v>1.105</v>
      </c>
      <c r="Y43" s="37">
        <v>1139.849</v>
      </c>
      <c r="Z43" s="49">
        <v>1.14</v>
      </c>
      <c r="AA43" s="82">
        <v>279860</v>
      </c>
      <c r="AB43" s="203">
        <v>999.692</v>
      </c>
      <c r="AC43" s="107" t="s">
        <v>18</v>
      </c>
      <c r="AD43" s="115" t="s">
        <v>2</v>
      </c>
      <c r="AE43" s="37">
        <v>407697</v>
      </c>
      <c r="AF43" s="49">
        <v>0.813</v>
      </c>
      <c r="AG43" s="37">
        <v>12192.805</v>
      </c>
      <c r="AH43" s="49">
        <v>0.806</v>
      </c>
      <c r="AI43" s="111">
        <v>501479</v>
      </c>
      <c r="AJ43" s="207">
        <v>15132.001</v>
      </c>
      <c r="AK43" s="251">
        <v>273656</v>
      </c>
      <c r="AL43" s="49">
        <v>0.701</v>
      </c>
      <c r="AM43" s="37">
        <v>9219.692</v>
      </c>
      <c r="AN43" s="49">
        <v>0.732</v>
      </c>
      <c r="AO43" s="82">
        <v>390380</v>
      </c>
      <c r="AP43" s="203">
        <v>12597.67</v>
      </c>
      <c r="AQ43" s="107" t="s">
        <v>323</v>
      </c>
      <c r="AR43" s="115" t="s">
        <v>2</v>
      </c>
      <c r="AS43" s="37">
        <v>253973</v>
      </c>
      <c r="AT43" s="49">
        <v>1.412</v>
      </c>
      <c r="AU43" s="37">
        <v>18374.882</v>
      </c>
      <c r="AV43" s="49">
        <v>1.524</v>
      </c>
      <c r="AW43" s="111">
        <v>179836</v>
      </c>
      <c r="AX43" s="207">
        <v>12060.398</v>
      </c>
      <c r="AY43" s="251">
        <v>26375</v>
      </c>
      <c r="AZ43" s="49">
        <v>0.95</v>
      </c>
      <c r="BA43" s="37">
        <v>1431.786</v>
      </c>
      <c r="BB43" s="49">
        <v>1.216</v>
      </c>
      <c r="BC43" s="82">
        <v>27776</v>
      </c>
      <c r="BD43" s="203">
        <v>1177.207</v>
      </c>
      <c r="BE43" s="107" t="s">
        <v>14</v>
      </c>
      <c r="BF43" s="115"/>
      <c r="BG43" s="37"/>
      <c r="BH43" s="49" t="s">
        <v>1</v>
      </c>
      <c r="BI43" s="37">
        <v>2583.293</v>
      </c>
      <c r="BJ43" s="49">
        <v>0.471</v>
      </c>
      <c r="BK43" s="111"/>
      <c r="BL43" s="207">
        <v>5489.142</v>
      </c>
      <c r="BM43" s="251"/>
      <c r="BN43" s="49" t="s">
        <v>1</v>
      </c>
      <c r="BO43" s="37">
        <v>1034.283</v>
      </c>
      <c r="BP43" s="49" t="s">
        <v>380</v>
      </c>
      <c r="BQ43" s="82"/>
      <c r="BR43" s="203"/>
    </row>
    <row r="44" spans="1:70" s="85" customFormat="1" ht="15" customHeight="1">
      <c r="A44" s="107" t="s">
        <v>302</v>
      </c>
      <c r="B44" s="115" t="s">
        <v>291</v>
      </c>
      <c r="C44" s="37">
        <v>2089.699</v>
      </c>
      <c r="D44" s="49">
        <v>0.862</v>
      </c>
      <c r="E44" s="37">
        <v>7129.092</v>
      </c>
      <c r="F44" s="49">
        <v>0.919</v>
      </c>
      <c r="G44" s="111">
        <v>2425.298</v>
      </c>
      <c r="H44" s="207">
        <v>7760.266</v>
      </c>
      <c r="I44" s="251"/>
      <c r="J44" s="49" t="s">
        <v>1</v>
      </c>
      <c r="K44" s="37"/>
      <c r="L44" s="49" t="s">
        <v>1</v>
      </c>
      <c r="M44" s="82"/>
      <c r="N44" s="203"/>
      <c r="O44" s="138" t="s">
        <v>302</v>
      </c>
      <c r="P44" s="115" t="s">
        <v>291</v>
      </c>
      <c r="Q44" s="37"/>
      <c r="R44" s="49" t="s">
        <v>1</v>
      </c>
      <c r="S44" s="37"/>
      <c r="T44" s="49" t="s">
        <v>1</v>
      </c>
      <c r="U44" s="111"/>
      <c r="V44" s="207"/>
      <c r="W44" s="251">
        <v>536433</v>
      </c>
      <c r="X44" s="49">
        <v>0.8</v>
      </c>
      <c r="Y44" s="37">
        <v>1631.174</v>
      </c>
      <c r="Z44" s="49">
        <v>0.878</v>
      </c>
      <c r="AA44" s="82">
        <v>670.796</v>
      </c>
      <c r="AB44" s="203">
        <v>1858.607</v>
      </c>
      <c r="AC44" s="108" t="s">
        <v>329</v>
      </c>
      <c r="AD44" s="115" t="s">
        <v>2</v>
      </c>
      <c r="AE44" s="37">
        <v>54807</v>
      </c>
      <c r="AF44" s="49">
        <v>1.071</v>
      </c>
      <c r="AG44" s="37">
        <v>2592.655</v>
      </c>
      <c r="AH44" s="49">
        <v>1.299</v>
      </c>
      <c r="AI44" s="111">
        <v>51156</v>
      </c>
      <c r="AJ44" s="207">
        <v>1996.645</v>
      </c>
      <c r="AK44" s="251">
        <v>43958</v>
      </c>
      <c r="AL44" s="49">
        <v>0.98</v>
      </c>
      <c r="AM44" s="37">
        <v>2039.561</v>
      </c>
      <c r="AN44" s="49">
        <v>1.184</v>
      </c>
      <c r="AO44" s="82">
        <v>44838</v>
      </c>
      <c r="AP44" s="203">
        <v>1722.111</v>
      </c>
      <c r="AQ44" s="107" t="s">
        <v>304</v>
      </c>
      <c r="AR44" s="115" t="s">
        <v>2</v>
      </c>
      <c r="AS44" s="37"/>
      <c r="AT44" s="49" t="s">
        <v>1</v>
      </c>
      <c r="AU44" s="37"/>
      <c r="AV44" s="49" t="s">
        <v>1</v>
      </c>
      <c r="AW44" s="111"/>
      <c r="AX44" s="207"/>
      <c r="AY44" s="259" t="s">
        <v>405</v>
      </c>
      <c r="AZ44" s="49" t="s">
        <v>382</v>
      </c>
      <c r="BA44" s="258" t="s">
        <v>405</v>
      </c>
      <c r="BB44" s="49" t="s">
        <v>382</v>
      </c>
      <c r="BC44" s="82">
        <v>27594</v>
      </c>
      <c r="BD44" s="203">
        <v>1365.031</v>
      </c>
      <c r="BE44" s="107" t="s">
        <v>304</v>
      </c>
      <c r="BF44" s="115" t="s">
        <v>2</v>
      </c>
      <c r="BG44" s="37"/>
      <c r="BH44" s="49" t="s">
        <v>1</v>
      </c>
      <c r="BI44" s="37"/>
      <c r="BJ44" s="49" t="s">
        <v>1</v>
      </c>
      <c r="BK44" s="111"/>
      <c r="BL44" s="207"/>
      <c r="BM44" s="251">
        <v>444534</v>
      </c>
      <c r="BN44" s="49">
        <v>1.016</v>
      </c>
      <c r="BO44" s="37">
        <v>17962.134</v>
      </c>
      <c r="BP44" s="49">
        <v>1.072</v>
      </c>
      <c r="BQ44" s="82">
        <v>437378</v>
      </c>
      <c r="BR44" s="203">
        <v>16757.349</v>
      </c>
    </row>
    <row r="45" spans="1:70" s="85" customFormat="1" ht="15" customHeight="1">
      <c r="A45" s="107" t="s">
        <v>323</v>
      </c>
      <c r="B45" s="115" t="s">
        <v>291</v>
      </c>
      <c r="C45" s="37">
        <v>2420.57</v>
      </c>
      <c r="D45" s="49">
        <v>1.087</v>
      </c>
      <c r="E45" s="37">
        <v>16510.863</v>
      </c>
      <c r="F45" s="49">
        <v>1.396</v>
      </c>
      <c r="G45" s="111">
        <v>2227.409</v>
      </c>
      <c r="H45" s="207">
        <v>11828.435</v>
      </c>
      <c r="I45" s="251"/>
      <c r="J45" s="49" t="s">
        <v>1</v>
      </c>
      <c r="K45" s="37"/>
      <c r="L45" s="49" t="s">
        <v>1</v>
      </c>
      <c r="M45" s="82"/>
      <c r="N45" s="203"/>
      <c r="O45" s="138" t="s">
        <v>323</v>
      </c>
      <c r="P45" s="115" t="s">
        <v>291</v>
      </c>
      <c r="Q45" s="258" t="s">
        <v>389</v>
      </c>
      <c r="R45" s="49" t="s">
        <v>382</v>
      </c>
      <c r="S45" s="258" t="s">
        <v>389</v>
      </c>
      <c r="T45" s="49" t="s">
        <v>382</v>
      </c>
      <c r="U45" s="111">
        <v>0</v>
      </c>
      <c r="V45" s="207">
        <v>138.649</v>
      </c>
      <c r="W45" s="251">
        <v>233442</v>
      </c>
      <c r="X45" s="49">
        <v>1.246</v>
      </c>
      <c r="Y45" s="37">
        <v>9446.159</v>
      </c>
      <c r="Z45" s="49">
        <v>1.164</v>
      </c>
      <c r="AA45" s="82">
        <v>187.289</v>
      </c>
      <c r="AB45" s="203">
        <v>8118.65</v>
      </c>
      <c r="AC45" s="107" t="s">
        <v>10</v>
      </c>
      <c r="AD45" s="115"/>
      <c r="AE45" s="37"/>
      <c r="AF45" s="49" t="s">
        <v>1</v>
      </c>
      <c r="AG45" s="37">
        <v>13580.315</v>
      </c>
      <c r="AH45" s="49">
        <v>1.031</v>
      </c>
      <c r="AI45" s="111"/>
      <c r="AJ45" s="207">
        <v>13169.14</v>
      </c>
      <c r="AK45" s="251"/>
      <c r="AL45" s="49" t="s">
        <v>1</v>
      </c>
      <c r="AM45" s="37">
        <v>4853.125</v>
      </c>
      <c r="AN45" s="49">
        <v>0.812</v>
      </c>
      <c r="AO45" s="82"/>
      <c r="AP45" s="203">
        <v>5975.318</v>
      </c>
      <c r="AQ45" s="107" t="s">
        <v>315</v>
      </c>
      <c r="AR45" s="115" t="s">
        <v>2</v>
      </c>
      <c r="AS45" s="37">
        <v>2992</v>
      </c>
      <c r="AT45" s="49">
        <v>0.337</v>
      </c>
      <c r="AU45" s="37">
        <v>205.434</v>
      </c>
      <c r="AV45" s="49">
        <v>0.327</v>
      </c>
      <c r="AW45" s="111">
        <v>8868</v>
      </c>
      <c r="AX45" s="207">
        <v>628.329</v>
      </c>
      <c r="AY45" s="259" t="s">
        <v>405</v>
      </c>
      <c r="AZ45" s="49" t="s">
        <v>382</v>
      </c>
      <c r="BA45" s="258" t="s">
        <v>405</v>
      </c>
      <c r="BB45" s="49" t="s">
        <v>382</v>
      </c>
      <c r="BC45" s="82">
        <v>259</v>
      </c>
      <c r="BD45" s="203">
        <v>26.188</v>
      </c>
      <c r="BE45" s="107" t="s">
        <v>300</v>
      </c>
      <c r="BF45" s="115"/>
      <c r="BG45" s="37"/>
      <c r="BH45" s="49" t="s">
        <v>1</v>
      </c>
      <c r="BI45" s="37"/>
      <c r="BJ45" s="49" t="s">
        <v>1</v>
      </c>
      <c r="BK45" s="111"/>
      <c r="BL45" s="207"/>
      <c r="BM45" s="251"/>
      <c r="BN45" s="49" t="s">
        <v>1</v>
      </c>
      <c r="BO45" s="37">
        <v>24.772</v>
      </c>
      <c r="BP45" s="49">
        <v>1.971</v>
      </c>
      <c r="BQ45" s="82"/>
      <c r="BR45" s="203">
        <v>12.569</v>
      </c>
    </row>
    <row r="46" spans="1:70" s="85" customFormat="1" ht="15" customHeight="1">
      <c r="A46" s="108" t="s">
        <v>342</v>
      </c>
      <c r="B46" s="115"/>
      <c r="C46" s="37"/>
      <c r="D46" s="49" t="s">
        <v>1</v>
      </c>
      <c r="E46" s="37">
        <v>311.893</v>
      </c>
      <c r="F46" s="49">
        <v>1.137</v>
      </c>
      <c r="G46" s="111"/>
      <c r="H46" s="207">
        <v>274.306</v>
      </c>
      <c r="I46" s="251"/>
      <c r="J46" s="49" t="s">
        <v>1</v>
      </c>
      <c r="K46" s="37">
        <v>142.386</v>
      </c>
      <c r="L46" s="49">
        <v>1.81</v>
      </c>
      <c r="M46" s="82"/>
      <c r="N46" s="203">
        <v>78.652</v>
      </c>
      <c r="O46" s="234" t="s">
        <v>310</v>
      </c>
      <c r="P46" s="115"/>
      <c r="Q46" s="37"/>
      <c r="R46" s="49" t="s">
        <v>1</v>
      </c>
      <c r="S46" s="37">
        <v>139.188</v>
      </c>
      <c r="T46" s="49">
        <v>1.008</v>
      </c>
      <c r="U46" s="111"/>
      <c r="V46" s="207">
        <v>138.061</v>
      </c>
      <c r="W46" s="251"/>
      <c r="X46" s="49" t="s">
        <v>1</v>
      </c>
      <c r="Y46" s="37">
        <v>1265.231</v>
      </c>
      <c r="Z46" s="49">
        <v>2.459</v>
      </c>
      <c r="AA46" s="82"/>
      <c r="AB46" s="203">
        <v>514.473</v>
      </c>
      <c r="AC46" s="107" t="s">
        <v>192</v>
      </c>
      <c r="AD46" s="115" t="s">
        <v>2</v>
      </c>
      <c r="AE46" s="37">
        <v>41254</v>
      </c>
      <c r="AF46" s="49">
        <v>0.79</v>
      </c>
      <c r="AG46" s="37">
        <v>2399.793</v>
      </c>
      <c r="AH46" s="49">
        <v>0.844</v>
      </c>
      <c r="AI46" s="111">
        <v>52222</v>
      </c>
      <c r="AJ46" s="207">
        <v>2842.507</v>
      </c>
      <c r="AK46" s="251">
        <v>7604</v>
      </c>
      <c r="AL46" s="49">
        <v>0.804</v>
      </c>
      <c r="AM46" s="37">
        <v>405.019</v>
      </c>
      <c r="AN46" s="49">
        <v>0.767</v>
      </c>
      <c r="AO46" s="82">
        <v>9454</v>
      </c>
      <c r="AP46" s="203">
        <v>528.375</v>
      </c>
      <c r="AQ46" s="107" t="s">
        <v>300</v>
      </c>
      <c r="AR46" s="115"/>
      <c r="AS46" s="37"/>
      <c r="AT46" s="49" t="s">
        <v>1</v>
      </c>
      <c r="AU46" s="37">
        <v>430.804</v>
      </c>
      <c r="AV46" s="49">
        <v>5.533</v>
      </c>
      <c r="AW46" s="111"/>
      <c r="AX46" s="207">
        <v>77.866</v>
      </c>
      <c r="AY46" s="251"/>
      <c r="AZ46" s="49" t="s">
        <v>1</v>
      </c>
      <c r="BA46" s="37">
        <v>9075.589</v>
      </c>
      <c r="BB46" s="49">
        <v>0.753</v>
      </c>
      <c r="BC46" s="82"/>
      <c r="BD46" s="203">
        <v>12051.526</v>
      </c>
      <c r="BE46" s="107" t="s">
        <v>15</v>
      </c>
      <c r="BF46" s="115" t="s">
        <v>2</v>
      </c>
      <c r="BG46" s="37">
        <v>28537</v>
      </c>
      <c r="BH46" s="49">
        <v>1.245</v>
      </c>
      <c r="BI46" s="37"/>
      <c r="BJ46" s="49">
        <v>1.261</v>
      </c>
      <c r="BK46" s="111">
        <v>22925</v>
      </c>
      <c r="BL46" s="207">
        <v>438.632</v>
      </c>
      <c r="BM46" s="251">
        <v>35105</v>
      </c>
      <c r="BN46" s="49">
        <v>4.1</v>
      </c>
      <c r="BO46" s="37">
        <v>1076.24</v>
      </c>
      <c r="BP46" s="49">
        <v>6.804</v>
      </c>
      <c r="BQ46" s="82">
        <v>8563</v>
      </c>
      <c r="BR46" s="203">
        <v>158.176</v>
      </c>
    </row>
    <row r="47" spans="1:70" s="85" customFormat="1" ht="15" customHeight="1">
      <c r="A47" s="107" t="s">
        <v>16</v>
      </c>
      <c r="B47" s="115" t="s">
        <v>291</v>
      </c>
      <c r="C47" s="37">
        <v>5369.305</v>
      </c>
      <c r="D47" s="49">
        <v>0.942</v>
      </c>
      <c r="E47" s="37">
        <v>29452.353</v>
      </c>
      <c r="F47" s="49">
        <v>1.231</v>
      </c>
      <c r="G47" s="111">
        <v>5699.16</v>
      </c>
      <c r="H47" s="207">
        <v>23920.409</v>
      </c>
      <c r="I47" s="251"/>
      <c r="J47" s="49" t="s">
        <v>1</v>
      </c>
      <c r="K47" s="37"/>
      <c r="L47" s="49" t="s">
        <v>1</v>
      </c>
      <c r="M47" s="82"/>
      <c r="N47" s="203"/>
      <c r="O47" s="138" t="s">
        <v>16</v>
      </c>
      <c r="P47" s="115" t="s">
        <v>291</v>
      </c>
      <c r="Q47" s="37">
        <v>3113.049</v>
      </c>
      <c r="R47" s="49">
        <v>0.823</v>
      </c>
      <c r="S47" s="37">
        <v>19156.197</v>
      </c>
      <c r="T47" s="49">
        <v>1.17</v>
      </c>
      <c r="U47" s="111">
        <v>3783.345</v>
      </c>
      <c r="V47" s="207">
        <v>16371.908</v>
      </c>
      <c r="W47" s="251">
        <v>5916.753</v>
      </c>
      <c r="X47" s="49">
        <v>1.237</v>
      </c>
      <c r="Y47" s="37">
        <v>31926.789</v>
      </c>
      <c r="Z47" s="49">
        <v>1.634</v>
      </c>
      <c r="AA47" s="82">
        <v>4782.206</v>
      </c>
      <c r="AB47" s="203">
        <v>19536.673</v>
      </c>
      <c r="AC47" s="107" t="s">
        <v>9</v>
      </c>
      <c r="AD47" s="115" t="s">
        <v>2</v>
      </c>
      <c r="AE47" s="37">
        <v>168695</v>
      </c>
      <c r="AF47" s="49">
        <v>0.871</v>
      </c>
      <c r="AG47" s="37">
        <v>3237.717</v>
      </c>
      <c r="AH47" s="49">
        <v>0.741</v>
      </c>
      <c r="AI47" s="111">
        <v>193654</v>
      </c>
      <c r="AJ47" s="207">
        <v>4372.182</v>
      </c>
      <c r="AK47" s="251">
        <v>168675</v>
      </c>
      <c r="AL47" s="49">
        <v>0.871</v>
      </c>
      <c r="AM47" s="37">
        <v>3236.897</v>
      </c>
      <c r="AN47" s="49">
        <v>0.741</v>
      </c>
      <c r="AO47" s="82">
        <v>193607</v>
      </c>
      <c r="AP47" s="203">
        <v>4370.23</v>
      </c>
      <c r="AQ47" s="107" t="s">
        <v>15</v>
      </c>
      <c r="AR47" s="115" t="s">
        <v>2</v>
      </c>
      <c r="AS47" s="37">
        <v>22330</v>
      </c>
      <c r="AT47" s="49">
        <v>0.707</v>
      </c>
      <c r="AU47" s="37">
        <v>797.248</v>
      </c>
      <c r="AV47" s="49">
        <v>0.733</v>
      </c>
      <c r="AW47" s="111">
        <v>31603</v>
      </c>
      <c r="AX47" s="207">
        <v>1088.367</v>
      </c>
      <c r="AY47" s="251">
        <v>60392</v>
      </c>
      <c r="AZ47" s="49">
        <v>1.363</v>
      </c>
      <c r="BA47" s="37">
        <v>2048.266</v>
      </c>
      <c r="BB47" s="49">
        <v>1.391</v>
      </c>
      <c r="BC47" s="82">
        <v>44295</v>
      </c>
      <c r="BD47" s="203">
        <v>1472.632</v>
      </c>
      <c r="BE47" s="107" t="s">
        <v>312</v>
      </c>
      <c r="BF47" s="115" t="s">
        <v>2</v>
      </c>
      <c r="BG47" s="37"/>
      <c r="BH47" s="49" t="s">
        <v>1</v>
      </c>
      <c r="BI47" s="37"/>
      <c r="BJ47" s="49" t="s">
        <v>1</v>
      </c>
      <c r="BK47" s="111"/>
      <c r="BL47" s="207"/>
      <c r="BM47" s="251">
        <v>241</v>
      </c>
      <c r="BN47" s="49">
        <v>0.621</v>
      </c>
      <c r="BO47" s="37">
        <v>23.033</v>
      </c>
      <c r="BP47" s="49">
        <v>0.733</v>
      </c>
      <c r="BQ47" s="82">
        <v>388</v>
      </c>
      <c r="BR47" s="203">
        <v>31.422</v>
      </c>
    </row>
    <row r="48" spans="1:70" s="85" customFormat="1" ht="15" customHeight="1">
      <c r="A48" s="107" t="s">
        <v>303</v>
      </c>
      <c r="B48" s="115" t="s">
        <v>339</v>
      </c>
      <c r="C48" s="37">
        <v>80589</v>
      </c>
      <c r="D48" s="49">
        <v>0.139</v>
      </c>
      <c r="E48" s="37">
        <v>2410.836</v>
      </c>
      <c r="F48" s="49">
        <v>0.178</v>
      </c>
      <c r="G48" s="111">
        <v>578050</v>
      </c>
      <c r="H48" s="207">
        <v>13517.232</v>
      </c>
      <c r="I48" s="259" t="s">
        <v>389</v>
      </c>
      <c r="J48" s="49" t="s">
        <v>382</v>
      </c>
      <c r="K48" s="259" t="s">
        <v>389</v>
      </c>
      <c r="L48" s="49" t="s">
        <v>382</v>
      </c>
      <c r="M48" s="82">
        <v>16641</v>
      </c>
      <c r="N48" s="203">
        <v>418.212</v>
      </c>
      <c r="O48" s="138" t="s">
        <v>303</v>
      </c>
      <c r="P48" s="115" t="s">
        <v>339</v>
      </c>
      <c r="Q48" s="258" t="s">
        <v>389</v>
      </c>
      <c r="R48" s="49" t="s">
        <v>382</v>
      </c>
      <c r="S48" s="258" t="s">
        <v>389</v>
      </c>
      <c r="T48" s="49" t="s">
        <v>382</v>
      </c>
      <c r="U48" s="111">
        <v>453792</v>
      </c>
      <c r="V48" s="207">
        <v>10556.997</v>
      </c>
      <c r="W48" s="251">
        <v>26713</v>
      </c>
      <c r="X48" s="49">
        <v>0.992</v>
      </c>
      <c r="Y48" s="37">
        <v>731.719</v>
      </c>
      <c r="Z48" s="49">
        <v>1.238</v>
      </c>
      <c r="AA48" s="82">
        <v>26920</v>
      </c>
      <c r="AB48" s="203">
        <v>590.914</v>
      </c>
      <c r="AC48" s="107" t="s">
        <v>323</v>
      </c>
      <c r="AD48" s="115" t="s">
        <v>2</v>
      </c>
      <c r="AE48" s="37">
        <v>354380</v>
      </c>
      <c r="AF48" s="49">
        <v>0.961</v>
      </c>
      <c r="AG48" s="37">
        <v>17613.783</v>
      </c>
      <c r="AH48" s="49">
        <v>1.078</v>
      </c>
      <c r="AI48" s="111">
        <v>368943</v>
      </c>
      <c r="AJ48" s="207">
        <v>16332.213</v>
      </c>
      <c r="AK48" s="251">
        <v>187978</v>
      </c>
      <c r="AL48" s="49">
        <v>1.132</v>
      </c>
      <c r="AM48" s="37">
        <v>6813.839</v>
      </c>
      <c r="AN48" s="49">
        <v>1.701</v>
      </c>
      <c r="AO48" s="82">
        <v>166070</v>
      </c>
      <c r="AP48" s="203">
        <v>4004.98</v>
      </c>
      <c r="AQ48" s="107" t="s">
        <v>312</v>
      </c>
      <c r="AR48" s="115" t="s">
        <v>2</v>
      </c>
      <c r="AS48" s="37">
        <v>30</v>
      </c>
      <c r="AT48" s="49" t="s">
        <v>380</v>
      </c>
      <c r="AU48" s="37">
        <v>18.94</v>
      </c>
      <c r="AV48" s="49" t="s">
        <v>380</v>
      </c>
      <c r="AW48" s="111"/>
      <c r="AX48" s="207"/>
      <c r="AY48" s="251">
        <v>2151</v>
      </c>
      <c r="AZ48" s="49">
        <v>0.844</v>
      </c>
      <c r="BA48" s="37">
        <v>641.087</v>
      </c>
      <c r="BB48" s="49">
        <v>0.863</v>
      </c>
      <c r="BC48" s="82">
        <v>2549</v>
      </c>
      <c r="BD48" s="203">
        <v>742.973</v>
      </c>
      <c r="BE48" s="107" t="s">
        <v>316</v>
      </c>
      <c r="BF48" s="115" t="s">
        <v>2</v>
      </c>
      <c r="BG48" s="37"/>
      <c r="BH48" s="49" t="s">
        <v>1</v>
      </c>
      <c r="BI48" s="37">
        <v>0.3</v>
      </c>
      <c r="BJ48" s="49" t="s">
        <v>380</v>
      </c>
      <c r="BK48" s="111"/>
      <c r="BL48" s="207"/>
      <c r="BM48" s="251">
        <v>117</v>
      </c>
      <c r="BN48" s="49">
        <v>1.182</v>
      </c>
      <c r="BO48" s="37">
        <v>38.542</v>
      </c>
      <c r="BP48" s="49">
        <v>1.172</v>
      </c>
      <c r="BQ48" s="82">
        <v>99</v>
      </c>
      <c r="BR48" s="203">
        <v>32.891</v>
      </c>
    </row>
    <row r="49" spans="1:70" s="87" customFormat="1" ht="15" customHeight="1">
      <c r="A49" s="107" t="s">
        <v>14</v>
      </c>
      <c r="B49" s="115"/>
      <c r="C49" s="37"/>
      <c r="D49" s="49" t="s">
        <v>1</v>
      </c>
      <c r="E49" s="37">
        <v>24758.474</v>
      </c>
      <c r="F49" s="49">
        <v>0.644</v>
      </c>
      <c r="G49" s="111"/>
      <c r="H49" s="207">
        <v>38425.302</v>
      </c>
      <c r="I49" s="251"/>
      <c r="J49" s="49" t="s">
        <v>1</v>
      </c>
      <c r="K49" s="37">
        <v>20538.337</v>
      </c>
      <c r="L49" s="49">
        <v>0.705</v>
      </c>
      <c r="M49" s="82"/>
      <c r="N49" s="203">
        <v>29136.231</v>
      </c>
      <c r="O49" s="138" t="s">
        <v>14</v>
      </c>
      <c r="P49" s="115"/>
      <c r="Q49" s="37"/>
      <c r="R49" s="49" t="s">
        <v>1</v>
      </c>
      <c r="S49" s="37">
        <v>889.484</v>
      </c>
      <c r="T49" s="49">
        <v>0.293</v>
      </c>
      <c r="U49" s="111"/>
      <c r="V49" s="207">
        <v>3033.695</v>
      </c>
      <c r="W49" s="251"/>
      <c r="X49" s="49" t="s">
        <v>1</v>
      </c>
      <c r="Y49" s="258" t="s">
        <v>389</v>
      </c>
      <c r="Z49" s="49" t="s">
        <v>382</v>
      </c>
      <c r="AA49" s="82"/>
      <c r="AB49" s="203">
        <v>0.921</v>
      </c>
      <c r="AC49" s="107" t="s">
        <v>16</v>
      </c>
      <c r="AD49" s="115" t="s">
        <v>2</v>
      </c>
      <c r="AE49" s="37">
        <v>842782</v>
      </c>
      <c r="AF49" s="49">
        <v>1.549</v>
      </c>
      <c r="AG49" s="37">
        <v>9199.502</v>
      </c>
      <c r="AH49" s="49">
        <v>3.782</v>
      </c>
      <c r="AI49" s="111">
        <v>544183</v>
      </c>
      <c r="AJ49" s="207">
        <v>2432.241</v>
      </c>
      <c r="AK49" s="251">
        <v>274946</v>
      </c>
      <c r="AL49" s="49" t="s">
        <v>380</v>
      </c>
      <c r="AM49" s="37">
        <v>5505.622</v>
      </c>
      <c r="AN49" s="49" t="s">
        <v>380</v>
      </c>
      <c r="AO49" s="82"/>
      <c r="AP49" s="203"/>
      <c r="AQ49" s="107" t="s">
        <v>313</v>
      </c>
      <c r="AR49" s="115" t="s">
        <v>2</v>
      </c>
      <c r="AS49" s="258" t="s">
        <v>405</v>
      </c>
      <c r="AT49" s="49" t="s">
        <v>382</v>
      </c>
      <c r="AU49" s="258" t="s">
        <v>405</v>
      </c>
      <c r="AV49" s="49" t="s">
        <v>382</v>
      </c>
      <c r="AW49" s="111">
        <v>56</v>
      </c>
      <c r="AX49" s="207">
        <v>12.052</v>
      </c>
      <c r="AY49" s="251">
        <v>3418</v>
      </c>
      <c r="AZ49" s="49">
        <v>1.308</v>
      </c>
      <c r="BA49" s="37">
        <v>1272.407</v>
      </c>
      <c r="BB49" s="49">
        <v>1.212</v>
      </c>
      <c r="BC49" s="82">
        <v>2614</v>
      </c>
      <c r="BD49" s="203">
        <v>1049.995</v>
      </c>
      <c r="BE49" s="107" t="s">
        <v>335</v>
      </c>
      <c r="BF49" s="115"/>
      <c r="BG49" s="37"/>
      <c r="BH49" s="49" t="s">
        <v>1</v>
      </c>
      <c r="BI49" s="37">
        <v>4.509</v>
      </c>
      <c r="BJ49" s="49">
        <v>0.734</v>
      </c>
      <c r="BK49" s="111"/>
      <c r="BL49" s="207">
        <v>6.141</v>
      </c>
      <c r="BM49" s="251"/>
      <c r="BN49" s="49" t="s">
        <v>1</v>
      </c>
      <c r="BO49" s="37"/>
      <c r="BP49" s="49" t="s">
        <v>1</v>
      </c>
      <c r="BQ49" s="82"/>
      <c r="BR49" s="203"/>
    </row>
    <row r="50" spans="1:70" s="87" customFormat="1" ht="15" customHeight="1">
      <c r="A50" s="107" t="s">
        <v>335</v>
      </c>
      <c r="B50" s="115"/>
      <c r="C50" s="37"/>
      <c r="D50" s="49" t="s">
        <v>1</v>
      </c>
      <c r="E50" s="37">
        <v>12903.693</v>
      </c>
      <c r="F50" s="49">
        <v>1.122</v>
      </c>
      <c r="G50" s="111"/>
      <c r="H50" s="207">
        <v>11496.195</v>
      </c>
      <c r="I50" s="251"/>
      <c r="J50" s="49" t="s">
        <v>1</v>
      </c>
      <c r="K50" s="37">
        <v>108.002</v>
      </c>
      <c r="L50" s="49">
        <v>1.901</v>
      </c>
      <c r="M50" s="82"/>
      <c r="N50" s="203">
        <v>56.824</v>
      </c>
      <c r="O50" s="138" t="s">
        <v>335</v>
      </c>
      <c r="P50" s="115"/>
      <c r="Q50" s="37"/>
      <c r="R50" s="49" t="s">
        <v>1</v>
      </c>
      <c r="S50" s="37">
        <v>1833.224</v>
      </c>
      <c r="T50" s="49">
        <v>1.213</v>
      </c>
      <c r="U50" s="111"/>
      <c r="V50" s="207">
        <v>1511.42</v>
      </c>
      <c r="W50" s="251"/>
      <c r="X50" s="49" t="s">
        <v>1</v>
      </c>
      <c r="Y50" s="37">
        <v>1.439</v>
      </c>
      <c r="Z50" s="49">
        <v>0.357</v>
      </c>
      <c r="AA50" s="82"/>
      <c r="AB50" s="203">
        <v>4.027</v>
      </c>
      <c r="AC50" s="107" t="s">
        <v>300</v>
      </c>
      <c r="AD50" s="115"/>
      <c r="AE50" s="37"/>
      <c r="AF50" s="49" t="s">
        <v>1</v>
      </c>
      <c r="AG50" s="37">
        <v>1543.973</v>
      </c>
      <c r="AH50" s="49">
        <v>0.499</v>
      </c>
      <c r="AI50" s="111"/>
      <c r="AJ50" s="207">
        <v>3093.757</v>
      </c>
      <c r="AK50" s="251"/>
      <c r="AL50" s="49" t="s">
        <v>1</v>
      </c>
      <c r="AM50" s="37">
        <v>143.973</v>
      </c>
      <c r="AN50" s="49">
        <v>0.745</v>
      </c>
      <c r="AO50" s="82"/>
      <c r="AP50" s="203">
        <v>193.331</v>
      </c>
      <c r="AQ50" s="107" t="s">
        <v>336</v>
      </c>
      <c r="AR50" s="115" t="s">
        <v>2</v>
      </c>
      <c r="AS50" s="37">
        <v>783418</v>
      </c>
      <c r="AT50" s="49">
        <v>1.111</v>
      </c>
      <c r="AU50" s="37">
        <v>11989.827</v>
      </c>
      <c r="AV50" s="49">
        <v>1.106</v>
      </c>
      <c r="AW50" s="111">
        <v>705163</v>
      </c>
      <c r="AX50" s="207">
        <v>10840.513</v>
      </c>
      <c r="AY50" s="251">
        <v>17</v>
      </c>
      <c r="AZ50" s="49" t="s">
        <v>380</v>
      </c>
      <c r="BA50" s="37">
        <v>0.51</v>
      </c>
      <c r="BB50" s="49" t="s">
        <v>380</v>
      </c>
      <c r="BC50" s="82"/>
      <c r="BD50" s="203"/>
      <c r="BE50" s="107" t="s">
        <v>336</v>
      </c>
      <c r="BF50" s="115" t="s">
        <v>2</v>
      </c>
      <c r="BG50" s="37">
        <v>27829</v>
      </c>
      <c r="BH50" s="49">
        <v>1.277</v>
      </c>
      <c r="BI50" s="37">
        <v>348.581</v>
      </c>
      <c r="BJ50" s="49">
        <v>1.259</v>
      </c>
      <c r="BK50" s="111">
        <v>21785</v>
      </c>
      <c r="BL50" s="207">
        <v>276.925</v>
      </c>
      <c r="BM50" s="251"/>
      <c r="BN50" s="49" t="s">
        <v>1</v>
      </c>
      <c r="BO50" s="37"/>
      <c r="BP50" s="49" t="s">
        <v>1</v>
      </c>
      <c r="BQ50" s="82"/>
      <c r="BR50" s="203"/>
    </row>
    <row r="51" spans="1:70" s="87" customFormat="1" ht="15" customHeight="1">
      <c r="A51" s="106" t="s">
        <v>336</v>
      </c>
      <c r="B51" s="115" t="s">
        <v>291</v>
      </c>
      <c r="C51" s="37">
        <v>115.588</v>
      </c>
      <c r="D51" s="49">
        <v>1.742</v>
      </c>
      <c r="E51" s="37">
        <v>1489.948</v>
      </c>
      <c r="F51" s="49">
        <v>1.771</v>
      </c>
      <c r="G51" s="113">
        <v>66.336</v>
      </c>
      <c r="H51" s="206">
        <v>841.192</v>
      </c>
      <c r="I51" s="251"/>
      <c r="J51" s="49" t="s">
        <v>1</v>
      </c>
      <c r="K51" s="37"/>
      <c r="L51" s="49" t="s">
        <v>1</v>
      </c>
      <c r="M51" s="100"/>
      <c r="N51" s="204"/>
      <c r="O51" s="235" t="s">
        <v>336</v>
      </c>
      <c r="P51" s="115" t="s">
        <v>291</v>
      </c>
      <c r="Q51" s="37"/>
      <c r="R51" s="49" t="s">
        <v>1</v>
      </c>
      <c r="S51" s="37"/>
      <c r="T51" s="49" t="s">
        <v>1</v>
      </c>
      <c r="U51" s="113"/>
      <c r="V51" s="206"/>
      <c r="W51" s="251">
        <v>963.79</v>
      </c>
      <c r="X51" s="49">
        <v>0.859</v>
      </c>
      <c r="Y51" s="37">
        <v>15778.885</v>
      </c>
      <c r="Z51" s="49">
        <v>0.93</v>
      </c>
      <c r="AA51" s="100">
        <v>1121.644</v>
      </c>
      <c r="AB51" s="204">
        <v>16963.389</v>
      </c>
      <c r="AC51" s="106" t="s">
        <v>15</v>
      </c>
      <c r="AD51" s="117" t="s">
        <v>2</v>
      </c>
      <c r="AE51" s="37">
        <v>613249</v>
      </c>
      <c r="AF51" s="49">
        <v>0.869</v>
      </c>
      <c r="AG51" s="37">
        <v>19611.166</v>
      </c>
      <c r="AH51" s="49">
        <v>0.981</v>
      </c>
      <c r="AI51" s="113">
        <v>705315</v>
      </c>
      <c r="AJ51" s="206">
        <v>19984.206</v>
      </c>
      <c r="AK51" s="251">
        <v>558156</v>
      </c>
      <c r="AL51" s="49">
        <v>1.001</v>
      </c>
      <c r="AM51" s="37">
        <v>18360.374</v>
      </c>
      <c r="AN51" s="49">
        <v>1.088</v>
      </c>
      <c r="AO51" s="100">
        <v>557600</v>
      </c>
      <c r="AP51" s="204">
        <v>16874.491</v>
      </c>
      <c r="AQ51" s="136" t="s">
        <v>330</v>
      </c>
      <c r="AR51" s="115" t="s">
        <v>2</v>
      </c>
      <c r="AS51" s="37">
        <v>290</v>
      </c>
      <c r="AT51" s="49">
        <v>0.03</v>
      </c>
      <c r="AU51" s="37">
        <v>0.351</v>
      </c>
      <c r="AV51" s="49">
        <v>0.281</v>
      </c>
      <c r="AW51" s="113">
        <v>9650</v>
      </c>
      <c r="AX51" s="206">
        <v>1.249</v>
      </c>
      <c r="AY51" s="251">
        <v>13883.024</v>
      </c>
      <c r="AZ51" s="49">
        <v>0.806</v>
      </c>
      <c r="BA51" s="37">
        <v>2111.928</v>
      </c>
      <c r="BB51" s="49">
        <v>0.837</v>
      </c>
      <c r="BC51" s="100">
        <v>17221.229</v>
      </c>
      <c r="BD51" s="204">
        <v>2522.796</v>
      </c>
      <c r="BE51" s="136" t="s">
        <v>330</v>
      </c>
      <c r="BF51" s="117" t="s">
        <v>2</v>
      </c>
      <c r="BG51" s="37">
        <v>1215.681</v>
      </c>
      <c r="BH51" s="49">
        <v>1.022</v>
      </c>
      <c r="BI51" s="37">
        <v>76.558</v>
      </c>
      <c r="BJ51" s="49">
        <v>0.849</v>
      </c>
      <c r="BK51" s="113">
        <v>1189.8</v>
      </c>
      <c r="BL51" s="206">
        <v>90.159</v>
      </c>
      <c r="BM51" s="251"/>
      <c r="BN51" s="49" t="s">
        <v>1</v>
      </c>
      <c r="BO51" s="37"/>
      <c r="BP51" s="49" t="s">
        <v>1</v>
      </c>
      <c r="BQ51" s="100"/>
      <c r="BR51" s="204"/>
    </row>
    <row r="52" spans="1:70" s="87" customFormat="1" ht="15" customHeight="1">
      <c r="A52" s="107" t="s">
        <v>301</v>
      </c>
      <c r="B52" s="115"/>
      <c r="C52" s="37"/>
      <c r="D52" s="49" t="s">
        <v>1</v>
      </c>
      <c r="E52" s="37">
        <v>5467.874</v>
      </c>
      <c r="F52" s="49">
        <v>1.057</v>
      </c>
      <c r="G52" s="111"/>
      <c r="H52" s="207">
        <v>5172.192</v>
      </c>
      <c r="I52" s="251"/>
      <c r="J52" s="49" t="s">
        <v>1</v>
      </c>
      <c r="K52" s="37">
        <v>205.928</v>
      </c>
      <c r="L52" s="49">
        <v>0.812</v>
      </c>
      <c r="M52" s="82"/>
      <c r="N52" s="203">
        <v>253.701</v>
      </c>
      <c r="O52" s="138" t="s">
        <v>301</v>
      </c>
      <c r="P52" s="115"/>
      <c r="Q52" s="37"/>
      <c r="R52" s="49" t="s">
        <v>1</v>
      </c>
      <c r="S52" s="37">
        <v>3782.509</v>
      </c>
      <c r="T52" s="49">
        <v>1.105</v>
      </c>
      <c r="U52" s="111"/>
      <c r="V52" s="207">
        <v>3422.414</v>
      </c>
      <c r="W52" s="251"/>
      <c r="X52" s="49" t="s">
        <v>1</v>
      </c>
      <c r="Y52" s="37">
        <v>27.088</v>
      </c>
      <c r="Z52" s="49">
        <v>1.123</v>
      </c>
      <c r="AA52" s="82"/>
      <c r="AB52" s="203">
        <v>24.12</v>
      </c>
      <c r="AC52" s="107" t="s">
        <v>313</v>
      </c>
      <c r="AD52" s="115" t="s">
        <v>2</v>
      </c>
      <c r="AE52" s="37">
        <v>20202</v>
      </c>
      <c r="AF52" s="49">
        <v>1.312</v>
      </c>
      <c r="AG52" s="37">
        <v>1798.5</v>
      </c>
      <c r="AH52" s="49">
        <v>1.219</v>
      </c>
      <c r="AI52" s="111">
        <v>15400</v>
      </c>
      <c r="AJ52" s="207">
        <v>1475.93</v>
      </c>
      <c r="AK52" s="251">
        <v>19977</v>
      </c>
      <c r="AL52" s="49">
        <v>1.342</v>
      </c>
      <c r="AM52" s="37">
        <v>1778.821</v>
      </c>
      <c r="AN52" s="49">
        <v>1.228</v>
      </c>
      <c r="AO52" s="82">
        <v>14883</v>
      </c>
      <c r="AP52" s="203">
        <v>1448.09</v>
      </c>
      <c r="AQ52" s="107" t="s">
        <v>8</v>
      </c>
      <c r="AR52" s="115"/>
      <c r="AS52" s="37"/>
      <c r="AT52" s="49" t="s">
        <v>1</v>
      </c>
      <c r="AU52" s="37">
        <v>2.248</v>
      </c>
      <c r="AV52" s="49">
        <v>2.412</v>
      </c>
      <c r="AW52" s="111"/>
      <c r="AX52" s="207">
        <v>0.932</v>
      </c>
      <c r="AY52" s="251"/>
      <c r="AZ52" s="49" t="s">
        <v>1</v>
      </c>
      <c r="BA52" s="37">
        <v>1323.257</v>
      </c>
      <c r="BB52" s="49">
        <v>1.178</v>
      </c>
      <c r="BC52" s="82"/>
      <c r="BD52" s="203">
        <v>1123.276</v>
      </c>
      <c r="BE52" s="107" t="s">
        <v>331</v>
      </c>
      <c r="BF52" s="115" t="s">
        <v>2</v>
      </c>
      <c r="BG52" s="37">
        <v>31</v>
      </c>
      <c r="BH52" s="49">
        <v>1</v>
      </c>
      <c r="BI52" s="37">
        <v>5.512</v>
      </c>
      <c r="BJ52" s="49">
        <v>0.797</v>
      </c>
      <c r="BK52" s="111">
        <v>31</v>
      </c>
      <c r="BL52" s="207">
        <v>6.916</v>
      </c>
      <c r="BM52" s="251"/>
      <c r="BN52" s="49" t="s">
        <v>1</v>
      </c>
      <c r="BO52" s="37"/>
      <c r="BP52" s="49" t="s">
        <v>1</v>
      </c>
      <c r="BQ52" s="82"/>
      <c r="BR52" s="203"/>
    </row>
    <row r="53" spans="1:70" s="87" customFormat="1" ht="15" customHeight="1">
      <c r="A53" s="107" t="s">
        <v>286</v>
      </c>
      <c r="B53" s="115"/>
      <c r="C53" s="37"/>
      <c r="D53" s="49" t="s">
        <v>1</v>
      </c>
      <c r="E53" s="37">
        <v>5215.828</v>
      </c>
      <c r="F53" s="49">
        <v>0.927</v>
      </c>
      <c r="G53" s="111"/>
      <c r="H53" s="207">
        <v>5624.214</v>
      </c>
      <c r="I53" s="251"/>
      <c r="J53" s="49" t="s">
        <v>1</v>
      </c>
      <c r="K53" s="37">
        <v>285.223</v>
      </c>
      <c r="L53" s="49">
        <v>0.746</v>
      </c>
      <c r="M53" s="82"/>
      <c r="N53" s="203">
        <v>382.524</v>
      </c>
      <c r="O53" s="138" t="s">
        <v>286</v>
      </c>
      <c r="P53" s="115"/>
      <c r="Q53" s="37"/>
      <c r="R53" s="49" t="s">
        <v>1</v>
      </c>
      <c r="S53" s="37">
        <v>4436.031</v>
      </c>
      <c r="T53" s="49">
        <v>0.945</v>
      </c>
      <c r="U53" s="111"/>
      <c r="V53" s="207">
        <v>4694.861</v>
      </c>
      <c r="W53" s="251"/>
      <c r="X53" s="49" t="s">
        <v>1</v>
      </c>
      <c r="Y53" s="37">
        <v>159.012</v>
      </c>
      <c r="Z53" s="49">
        <v>1.118</v>
      </c>
      <c r="AA53" s="82"/>
      <c r="AB53" s="203">
        <v>142.248</v>
      </c>
      <c r="AC53" s="107" t="s">
        <v>336</v>
      </c>
      <c r="AD53" s="115" t="s">
        <v>2</v>
      </c>
      <c r="AE53" s="37">
        <v>283455</v>
      </c>
      <c r="AF53" s="49">
        <v>1.13</v>
      </c>
      <c r="AG53" s="37">
        <v>4073.572</v>
      </c>
      <c r="AH53" s="49">
        <v>1.076</v>
      </c>
      <c r="AI53" s="111">
        <v>250794</v>
      </c>
      <c r="AJ53" s="207">
        <v>3784.581</v>
      </c>
      <c r="AK53" s="251">
        <v>250557</v>
      </c>
      <c r="AL53" s="49">
        <v>1.238</v>
      </c>
      <c r="AM53" s="37">
        <v>3614.818</v>
      </c>
      <c r="AN53" s="49">
        <v>1.182</v>
      </c>
      <c r="AO53" s="82">
        <v>202371</v>
      </c>
      <c r="AP53" s="203">
        <v>3058.561</v>
      </c>
      <c r="AQ53" s="107" t="s">
        <v>0</v>
      </c>
      <c r="AR53" s="115"/>
      <c r="AS53" s="37"/>
      <c r="AT53" s="49" t="s">
        <v>1</v>
      </c>
      <c r="AU53" s="37">
        <v>79.114</v>
      </c>
      <c r="AV53" s="49">
        <v>0.597</v>
      </c>
      <c r="AW53" s="111"/>
      <c r="AX53" s="207">
        <v>132.501</v>
      </c>
      <c r="AY53" s="251"/>
      <c r="AZ53" s="49" t="s">
        <v>1</v>
      </c>
      <c r="BA53" s="37">
        <v>20371.339</v>
      </c>
      <c r="BB53" s="49">
        <v>1.107</v>
      </c>
      <c r="BC53" s="82"/>
      <c r="BD53" s="203">
        <v>18397.493</v>
      </c>
      <c r="BE53" s="107" t="s">
        <v>301</v>
      </c>
      <c r="BF53" s="115"/>
      <c r="BG53" s="37"/>
      <c r="BH53" s="49" t="s">
        <v>1</v>
      </c>
      <c r="BI53" s="37">
        <v>26.699</v>
      </c>
      <c r="BJ53" s="49">
        <v>3.28</v>
      </c>
      <c r="BK53" s="111"/>
      <c r="BL53" s="207">
        <v>8.141</v>
      </c>
      <c r="BM53" s="251"/>
      <c r="BN53" s="49" t="s">
        <v>1</v>
      </c>
      <c r="BO53" s="37">
        <v>12.475</v>
      </c>
      <c r="BP53" s="49">
        <v>0.872</v>
      </c>
      <c r="BQ53" s="82"/>
      <c r="BR53" s="203">
        <v>14.311</v>
      </c>
    </row>
    <row r="54" spans="1:70" s="87" customFormat="1" ht="14.25" customHeight="1">
      <c r="A54" s="107" t="s">
        <v>0</v>
      </c>
      <c r="B54" s="115"/>
      <c r="C54" s="37"/>
      <c r="D54" s="49" t="s">
        <v>1</v>
      </c>
      <c r="E54" s="37">
        <v>3672.543</v>
      </c>
      <c r="F54" s="49">
        <v>0.816</v>
      </c>
      <c r="G54" s="111"/>
      <c r="H54" s="207">
        <v>4502.852</v>
      </c>
      <c r="I54" s="251"/>
      <c r="J54" s="49" t="s">
        <v>1</v>
      </c>
      <c r="K54" s="37">
        <v>1974.231</v>
      </c>
      <c r="L54" s="49">
        <v>0.787</v>
      </c>
      <c r="M54" s="82"/>
      <c r="N54" s="203">
        <v>2508.354</v>
      </c>
      <c r="O54" s="138" t="s">
        <v>0</v>
      </c>
      <c r="P54" s="115"/>
      <c r="Q54" s="37"/>
      <c r="R54" s="49" t="s">
        <v>1</v>
      </c>
      <c r="S54" s="37">
        <v>925.666</v>
      </c>
      <c r="T54" s="49">
        <v>0.87</v>
      </c>
      <c r="U54" s="111"/>
      <c r="V54" s="207">
        <v>1064.206</v>
      </c>
      <c r="W54" s="251"/>
      <c r="X54" s="49" t="s">
        <v>1</v>
      </c>
      <c r="Y54" s="37">
        <v>45.496</v>
      </c>
      <c r="Z54" s="49">
        <v>0.112</v>
      </c>
      <c r="AA54" s="82"/>
      <c r="AB54" s="203">
        <v>404.789</v>
      </c>
      <c r="AC54" s="108" t="s">
        <v>343</v>
      </c>
      <c r="AD54" s="115" t="s">
        <v>2</v>
      </c>
      <c r="AE54" s="37">
        <v>3985.779</v>
      </c>
      <c r="AF54" s="49">
        <v>0.917</v>
      </c>
      <c r="AG54" s="37">
        <v>613.82</v>
      </c>
      <c r="AH54" s="49">
        <v>0.785</v>
      </c>
      <c r="AI54" s="111">
        <v>4347.269</v>
      </c>
      <c r="AJ54" s="207">
        <v>781.66</v>
      </c>
      <c r="AK54" s="251">
        <v>1632.527</v>
      </c>
      <c r="AL54" s="49">
        <v>0.856</v>
      </c>
      <c r="AM54" s="37">
        <v>271.547</v>
      </c>
      <c r="AN54" s="49">
        <v>0.738</v>
      </c>
      <c r="AO54" s="82">
        <v>1907.182</v>
      </c>
      <c r="AP54" s="203">
        <v>368.017</v>
      </c>
      <c r="AQ54" s="107" t="s">
        <v>4</v>
      </c>
      <c r="AR54" s="115"/>
      <c r="AS54" s="37"/>
      <c r="AT54" s="49" t="s">
        <v>1</v>
      </c>
      <c r="AU54" s="37">
        <v>8.448</v>
      </c>
      <c r="AV54" s="49" t="s">
        <v>380</v>
      </c>
      <c r="AW54" s="111"/>
      <c r="AX54" s="207"/>
      <c r="AY54" s="251"/>
      <c r="AZ54" s="49" t="s">
        <v>1</v>
      </c>
      <c r="BA54" s="37">
        <v>7807.746</v>
      </c>
      <c r="BB54" s="49">
        <v>0.798</v>
      </c>
      <c r="BC54" s="82"/>
      <c r="BD54" s="203">
        <v>9784.284</v>
      </c>
      <c r="BE54" s="107" t="s">
        <v>5</v>
      </c>
      <c r="BF54" s="115" t="s">
        <v>2</v>
      </c>
      <c r="BG54" s="37">
        <v>8752</v>
      </c>
      <c r="BH54" s="49">
        <v>1.846</v>
      </c>
      <c r="BI54" s="37">
        <v>966.583</v>
      </c>
      <c r="BJ54" s="49">
        <v>2.59</v>
      </c>
      <c r="BK54" s="111">
        <v>4740</v>
      </c>
      <c r="BL54" s="207">
        <v>373.262</v>
      </c>
      <c r="BM54" s="251"/>
      <c r="BN54" s="49" t="s">
        <v>1</v>
      </c>
      <c r="BO54" s="37"/>
      <c r="BP54" s="49" t="s">
        <v>1</v>
      </c>
      <c r="BQ54" s="82"/>
      <c r="BR54" s="203"/>
    </row>
    <row r="55" spans="1:70" s="87" customFormat="1" ht="15" customHeight="1">
      <c r="A55" s="107" t="s">
        <v>4</v>
      </c>
      <c r="B55" s="115"/>
      <c r="C55" s="37"/>
      <c r="D55" s="49" t="s">
        <v>1</v>
      </c>
      <c r="E55" s="37">
        <v>7948.911</v>
      </c>
      <c r="F55" s="49">
        <v>1.14</v>
      </c>
      <c r="G55" s="111"/>
      <c r="H55" s="207">
        <v>6974.656</v>
      </c>
      <c r="I55" s="251"/>
      <c r="J55" s="49" t="s">
        <v>1</v>
      </c>
      <c r="K55" s="37">
        <v>4160.047</v>
      </c>
      <c r="L55" s="49">
        <v>1.099</v>
      </c>
      <c r="M55" s="82"/>
      <c r="N55" s="203">
        <v>3783.793</v>
      </c>
      <c r="O55" s="138" t="s">
        <v>4</v>
      </c>
      <c r="P55" s="115"/>
      <c r="Q55" s="37"/>
      <c r="R55" s="49" t="s">
        <v>1</v>
      </c>
      <c r="S55" s="37">
        <v>1892.298</v>
      </c>
      <c r="T55" s="49">
        <v>1.017</v>
      </c>
      <c r="U55" s="111"/>
      <c r="V55" s="207">
        <v>1860.007</v>
      </c>
      <c r="W55" s="251"/>
      <c r="X55" s="49" t="s">
        <v>1</v>
      </c>
      <c r="Y55" s="37">
        <v>52.89</v>
      </c>
      <c r="Z55" s="49">
        <v>1.945</v>
      </c>
      <c r="AA55" s="82"/>
      <c r="AB55" s="203">
        <v>27.191</v>
      </c>
      <c r="AC55" s="107" t="s">
        <v>0</v>
      </c>
      <c r="AD55" s="115"/>
      <c r="AE55" s="37"/>
      <c r="AF55" s="49" t="s">
        <v>1</v>
      </c>
      <c r="AG55" s="37">
        <v>3156.239</v>
      </c>
      <c r="AH55" s="49">
        <v>1.082</v>
      </c>
      <c r="AI55" s="111"/>
      <c r="AJ55" s="207">
        <v>2917.772</v>
      </c>
      <c r="AK55" s="251"/>
      <c r="AL55" s="49" t="s">
        <v>1</v>
      </c>
      <c r="AM55" s="37">
        <v>2511.467</v>
      </c>
      <c r="AN55" s="49">
        <v>1.056</v>
      </c>
      <c r="AO55" s="82"/>
      <c r="AP55" s="203">
        <v>2378.765</v>
      </c>
      <c r="AQ55" s="107" t="s">
        <v>314</v>
      </c>
      <c r="AR55" s="115"/>
      <c r="AS55" s="37"/>
      <c r="AT55" s="49" t="s">
        <v>1</v>
      </c>
      <c r="AU55" s="37"/>
      <c r="AV55" s="49" t="s">
        <v>1</v>
      </c>
      <c r="AW55" s="111"/>
      <c r="AX55" s="207"/>
      <c r="AY55" s="251"/>
      <c r="AZ55" s="49" t="s">
        <v>1</v>
      </c>
      <c r="BA55" s="37">
        <v>1755.968</v>
      </c>
      <c r="BB55" s="49">
        <v>1.385</v>
      </c>
      <c r="BC55" s="82"/>
      <c r="BD55" s="203">
        <v>1268.239</v>
      </c>
      <c r="BE55" s="107" t="s">
        <v>287</v>
      </c>
      <c r="BF55" s="115" t="s">
        <v>2</v>
      </c>
      <c r="BG55" s="37">
        <v>13035</v>
      </c>
      <c r="BH55" s="49">
        <v>1.555</v>
      </c>
      <c r="BI55" s="37">
        <v>2540.073</v>
      </c>
      <c r="BJ55" s="49">
        <v>1.734</v>
      </c>
      <c r="BK55" s="111">
        <v>8385</v>
      </c>
      <c r="BL55" s="207">
        <v>1465.275</v>
      </c>
      <c r="BM55" s="251">
        <v>3261</v>
      </c>
      <c r="BN55" s="49">
        <v>0.351</v>
      </c>
      <c r="BO55" s="37">
        <v>652.142</v>
      </c>
      <c r="BP55" s="49">
        <v>0.377</v>
      </c>
      <c r="BQ55" s="82">
        <v>9299</v>
      </c>
      <c r="BR55" s="203">
        <v>1730.948</v>
      </c>
    </row>
    <row r="56" spans="1:70" s="87" customFormat="1" ht="14.25" customHeight="1">
      <c r="A56" s="107" t="s">
        <v>311</v>
      </c>
      <c r="B56" s="115" t="s">
        <v>2</v>
      </c>
      <c r="C56" s="37">
        <v>29498.563</v>
      </c>
      <c r="D56" s="49">
        <v>1.03</v>
      </c>
      <c r="E56" s="37">
        <v>7103.979</v>
      </c>
      <c r="F56" s="49">
        <v>0.998</v>
      </c>
      <c r="G56" s="111">
        <v>28628.899</v>
      </c>
      <c r="H56" s="207">
        <v>7120.442</v>
      </c>
      <c r="I56" s="251">
        <v>412.968</v>
      </c>
      <c r="J56" s="49">
        <v>2.507</v>
      </c>
      <c r="K56" s="37">
        <v>133.628</v>
      </c>
      <c r="L56" s="49">
        <v>1.412</v>
      </c>
      <c r="M56" s="82">
        <v>164.744</v>
      </c>
      <c r="N56" s="203">
        <v>94.614</v>
      </c>
      <c r="O56" s="138" t="s">
        <v>311</v>
      </c>
      <c r="P56" s="115" t="s">
        <v>2</v>
      </c>
      <c r="Q56" s="37">
        <v>14743.886</v>
      </c>
      <c r="R56" s="49">
        <v>1.073</v>
      </c>
      <c r="S56" s="37">
        <v>3893.157</v>
      </c>
      <c r="T56" s="49">
        <v>1.061</v>
      </c>
      <c r="U56" s="111">
        <v>13742.571</v>
      </c>
      <c r="V56" s="207">
        <v>3668.689</v>
      </c>
      <c r="W56" s="251">
        <v>16.205</v>
      </c>
      <c r="X56" s="49">
        <v>2.78</v>
      </c>
      <c r="Y56" s="37">
        <v>16.131</v>
      </c>
      <c r="Z56" s="49">
        <v>1.662</v>
      </c>
      <c r="AA56" s="82">
        <v>5.83</v>
      </c>
      <c r="AB56" s="203">
        <v>9.706</v>
      </c>
      <c r="AC56" s="107" t="s">
        <v>314</v>
      </c>
      <c r="AD56" s="115"/>
      <c r="AE56" s="37"/>
      <c r="AF56" s="49" t="s">
        <v>1</v>
      </c>
      <c r="AG56" s="37">
        <v>3122.983</v>
      </c>
      <c r="AH56" s="49">
        <v>1.328</v>
      </c>
      <c r="AI56" s="111"/>
      <c r="AJ56" s="207">
        <v>2351.858</v>
      </c>
      <c r="AK56" s="251"/>
      <c r="AL56" s="49" t="s">
        <v>1</v>
      </c>
      <c r="AM56" s="37">
        <v>890.684</v>
      </c>
      <c r="AN56" s="49">
        <v>0.389</v>
      </c>
      <c r="AO56" s="82"/>
      <c r="AP56" s="203">
        <v>2287.14</v>
      </c>
      <c r="AQ56" s="107" t="s">
        <v>288</v>
      </c>
      <c r="AR56" s="115"/>
      <c r="AS56" s="37"/>
      <c r="AT56" s="49" t="s">
        <v>1</v>
      </c>
      <c r="AU56" s="37"/>
      <c r="AV56" s="49" t="s">
        <v>1</v>
      </c>
      <c r="AW56" s="111"/>
      <c r="AX56" s="207"/>
      <c r="AY56" s="251"/>
      <c r="AZ56" s="49" t="s">
        <v>1</v>
      </c>
      <c r="BA56" s="37">
        <v>86.976</v>
      </c>
      <c r="BB56" s="49">
        <v>0.045</v>
      </c>
      <c r="BC56" s="82"/>
      <c r="BD56" s="203">
        <v>1946.561</v>
      </c>
      <c r="BE56" s="107" t="s">
        <v>4</v>
      </c>
      <c r="BF56" s="115"/>
      <c r="BG56" s="37"/>
      <c r="BH56" s="49" t="s">
        <v>1</v>
      </c>
      <c r="BI56" s="37"/>
      <c r="BJ56" s="49" t="s">
        <v>1</v>
      </c>
      <c r="BK56" s="111"/>
      <c r="BL56" s="207"/>
      <c r="BM56" s="251"/>
      <c r="BN56" s="49" t="s">
        <v>1</v>
      </c>
      <c r="BO56" s="37">
        <v>55.737</v>
      </c>
      <c r="BP56" s="49">
        <v>1.179</v>
      </c>
      <c r="BQ56" s="82"/>
      <c r="BR56" s="203">
        <v>47.284</v>
      </c>
    </row>
    <row r="57" spans="1:70" s="87" customFormat="1" ht="15" customHeight="1">
      <c r="A57" s="107" t="s">
        <v>289</v>
      </c>
      <c r="B57" s="115"/>
      <c r="C57" s="37"/>
      <c r="D57" s="49" t="s">
        <v>1</v>
      </c>
      <c r="E57" s="37">
        <v>6566.24</v>
      </c>
      <c r="F57" s="49">
        <v>1.248</v>
      </c>
      <c r="G57" s="111"/>
      <c r="H57" s="207">
        <v>5261.867</v>
      </c>
      <c r="I57" s="251"/>
      <c r="J57" s="49" t="s">
        <v>1</v>
      </c>
      <c r="K57" s="37">
        <v>445.983</v>
      </c>
      <c r="L57" s="49">
        <v>1.286</v>
      </c>
      <c r="M57" s="82"/>
      <c r="N57" s="203">
        <v>346.677</v>
      </c>
      <c r="O57" s="138" t="s">
        <v>289</v>
      </c>
      <c r="P57" s="115"/>
      <c r="Q57" s="37"/>
      <c r="R57" s="49" t="s">
        <v>1</v>
      </c>
      <c r="S57" s="37">
        <v>4544.3</v>
      </c>
      <c r="T57" s="49">
        <v>1.383</v>
      </c>
      <c r="U57" s="111"/>
      <c r="V57" s="207">
        <v>3285.818</v>
      </c>
      <c r="W57" s="251"/>
      <c r="X57" s="49" t="s">
        <v>1</v>
      </c>
      <c r="Y57" s="37">
        <v>232.011</v>
      </c>
      <c r="Z57" s="49">
        <v>1.105</v>
      </c>
      <c r="AA57" s="82"/>
      <c r="AB57" s="203">
        <v>209.882</v>
      </c>
      <c r="AC57" s="107" t="s">
        <v>289</v>
      </c>
      <c r="AD57" s="115"/>
      <c r="AE57" s="37"/>
      <c r="AF57" s="49" t="s">
        <v>1</v>
      </c>
      <c r="AG57" s="37">
        <v>1311.188</v>
      </c>
      <c r="AH57" s="49">
        <v>0.99</v>
      </c>
      <c r="AI57" s="111"/>
      <c r="AJ57" s="207">
        <v>1324.035</v>
      </c>
      <c r="AK57" s="251"/>
      <c r="AL57" s="49" t="s">
        <v>1</v>
      </c>
      <c r="AM57" s="37">
        <v>787.204</v>
      </c>
      <c r="AN57" s="49">
        <v>1.048</v>
      </c>
      <c r="AO57" s="82"/>
      <c r="AP57" s="203">
        <v>751.104</v>
      </c>
      <c r="AQ57" s="107" t="s">
        <v>289</v>
      </c>
      <c r="AR57" s="115"/>
      <c r="AS57" s="37"/>
      <c r="AT57" s="49" t="s">
        <v>1</v>
      </c>
      <c r="AU57" s="37">
        <v>4.826</v>
      </c>
      <c r="AV57" s="49">
        <v>0.686</v>
      </c>
      <c r="AW57" s="111"/>
      <c r="AX57" s="207">
        <v>7.036</v>
      </c>
      <c r="AY57" s="251"/>
      <c r="AZ57" s="49" t="s">
        <v>1</v>
      </c>
      <c r="BA57" s="37">
        <v>1499.5</v>
      </c>
      <c r="BB57" s="49">
        <v>0.937</v>
      </c>
      <c r="BC57" s="82"/>
      <c r="BD57" s="203">
        <v>1599.805</v>
      </c>
      <c r="BE57" s="107" t="s">
        <v>289</v>
      </c>
      <c r="BF57" s="115"/>
      <c r="BG57" s="37"/>
      <c r="BH57" s="49" t="s">
        <v>1</v>
      </c>
      <c r="BI57" s="37">
        <v>4.177</v>
      </c>
      <c r="BJ57" s="49">
        <v>2.027</v>
      </c>
      <c r="BK57" s="111"/>
      <c r="BL57" s="207">
        <v>2.061</v>
      </c>
      <c r="BM57" s="251"/>
      <c r="BN57" s="49" t="s">
        <v>1</v>
      </c>
      <c r="BO57" s="37">
        <v>4.665</v>
      </c>
      <c r="BP57" s="49">
        <v>0.657</v>
      </c>
      <c r="BQ57" s="82"/>
      <c r="BR57" s="203">
        <v>7.101</v>
      </c>
    </row>
    <row r="58" spans="1:70" s="87" customFormat="1" ht="15" customHeight="1">
      <c r="A58" s="138" t="s">
        <v>340</v>
      </c>
      <c r="B58" s="132"/>
      <c r="C58" s="37"/>
      <c r="D58" s="49" t="s">
        <v>1</v>
      </c>
      <c r="E58" s="37">
        <v>164.876</v>
      </c>
      <c r="F58" s="49">
        <v>0.28</v>
      </c>
      <c r="G58" s="133"/>
      <c r="H58" s="208">
        <v>589.869</v>
      </c>
      <c r="I58" s="251"/>
      <c r="J58" s="49" t="s">
        <v>1</v>
      </c>
      <c r="K58" s="37">
        <v>50.55</v>
      </c>
      <c r="L58" s="49">
        <v>0.397</v>
      </c>
      <c r="M58" s="134"/>
      <c r="N58" s="205">
        <v>127.182</v>
      </c>
      <c r="O58" s="138" t="s">
        <v>340</v>
      </c>
      <c r="P58" s="132"/>
      <c r="Q58" s="37"/>
      <c r="R58" s="49" t="s">
        <v>1</v>
      </c>
      <c r="S58" s="37">
        <v>43.347</v>
      </c>
      <c r="T58" s="49">
        <v>0.129</v>
      </c>
      <c r="U58" s="133"/>
      <c r="V58" s="208">
        <v>334.893</v>
      </c>
      <c r="W58" s="251"/>
      <c r="X58" s="49" t="s">
        <v>1</v>
      </c>
      <c r="Y58" s="37">
        <v>139.809</v>
      </c>
      <c r="Z58" s="49">
        <v>0.397</v>
      </c>
      <c r="AA58" s="134"/>
      <c r="AB58" s="205">
        <v>352.116</v>
      </c>
      <c r="AC58" s="138" t="s">
        <v>340</v>
      </c>
      <c r="AD58" s="132"/>
      <c r="AE58" s="37"/>
      <c r="AF58" s="49" t="s">
        <v>1</v>
      </c>
      <c r="AG58" s="37">
        <v>241.653</v>
      </c>
      <c r="AH58" s="49">
        <v>0.229</v>
      </c>
      <c r="AI58" s="133"/>
      <c r="AJ58" s="208">
        <v>1056.371</v>
      </c>
      <c r="AK58" s="251"/>
      <c r="AL58" s="49" t="s">
        <v>1</v>
      </c>
      <c r="AM58" s="37">
        <v>15.675</v>
      </c>
      <c r="AN58" s="49">
        <v>0.016</v>
      </c>
      <c r="AO58" s="134"/>
      <c r="AP58" s="205">
        <v>988.528</v>
      </c>
      <c r="AQ58" s="138" t="s">
        <v>340</v>
      </c>
      <c r="AR58" s="132"/>
      <c r="AS58" s="37"/>
      <c r="AT58" s="49" t="s">
        <v>1</v>
      </c>
      <c r="AU58" s="37">
        <v>60.22</v>
      </c>
      <c r="AV58" s="49">
        <v>0.732</v>
      </c>
      <c r="AW58" s="133"/>
      <c r="AX58" s="208">
        <v>82.303</v>
      </c>
      <c r="AY58" s="251"/>
      <c r="AZ58" s="49" t="s">
        <v>1</v>
      </c>
      <c r="BA58" s="37">
        <v>325.885</v>
      </c>
      <c r="BB58" s="49">
        <v>0.529</v>
      </c>
      <c r="BC58" s="134"/>
      <c r="BD58" s="205">
        <v>616.517</v>
      </c>
      <c r="BE58" s="138" t="s">
        <v>340</v>
      </c>
      <c r="BF58" s="132"/>
      <c r="BG58" s="37"/>
      <c r="BH58" s="49" t="s">
        <v>1</v>
      </c>
      <c r="BI58" s="37">
        <v>2772.647</v>
      </c>
      <c r="BJ58" s="49">
        <v>1.078</v>
      </c>
      <c r="BK58" s="133"/>
      <c r="BL58" s="208">
        <v>2572.374</v>
      </c>
      <c r="BM58" s="251"/>
      <c r="BN58" s="49" t="s">
        <v>1</v>
      </c>
      <c r="BO58" s="37"/>
      <c r="BP58" s="49" t="s">
        <v>1</v>
      </c>
      <c r="BQ58" s="134"/>
      <c r="BR58" s="205"/>
    </row>
    <row r="59" spans="1:70" s="87" customFormat="1" ht="15" customHeight="1" thickBot="1">
      <c r="A59" s="137" t="s">
        <v>309</v>
      </c>
      <c r="B59" s="118"/>
      <c r="C59" s="114"/>
      <c r="D59" s="103"/>
      <c r="E59" s="104">
        <f>E35-SUM(E36:E57)</f>
        <v>55510.83499999999</v>
      </c>
      <c r="F59" s="105"/>
      <c r="G59" s="114"/>
      <c r="H59" s="209">
        <v>48219</v>
      </c>
      <c r="I59" s="131"/>
      <c r="J59" s="103"/>
      <c r="K59" s="104">
        <f>K35-SUM(K36:K57)</f>
        <v>7460.355999999996</v>
      </c>
      <c r="L59" s="105"/>
      <c r="M59" s="102"/>
      <c r="N59" s="179">
        <v>6409.609999999993</v>
      </c>
      <c r="O59" s="236" t="s">
        <v>309</v>
      </c>
      <c r="P59" s="118"/>
      <c r="Q59" s="131"/>
      <c r="R59" s="103"/>
      <c r="S59" s="104">
        <f>S35-SUM(S36:S57)</f>
        <v>33078.60799999999</v>
      </c>
      <c r="T59" s="105"/>
      <c r="U59" s="114"/>
      <c r="V59" s="209">
        <v>29599.931000000026</v>
      </c>
      <c r="W59" s="131"/>
      <c r="X59" s="103"/>
      <c r="Y59" s="104">
        <f>Y35-SUM(Y36:Y57)</f>
        <v>5127.88900000001</v>
      </c>
      <c r="Z59" s="200"/>
      <c r="AA59" s="102"/>
      <c r="AB59" s="179">
        <v>2493</v>
      </c>
      <c r="AC59" s="137" t="s">
        <v>309</v>
      </c>
      <c r="AD59" s="118"/>
      <c r="AE59" s="114"/>
      <c r="AF59" s="103"/>
      <c r="AG59" s="104">
        <f>AG35-SUM(AG36:AG57)</f>
        <v>11943.945999999996</v>
      </c>
      <c r="AH59" s="105"/>
      <c r="AI59" s="114"/>
      <c r="AJ59" s="209">
        <v>7782.161999999953</v>
      </c>
      <c r="AK59" s="131"/>
      <c r="AL59" s="103"/>
      <c r="AM59" s="104">
        <f>AM35-SUM(AM36:AM57)</f>
        <v>7781.550000000003</v>
      </c>
      <c r="AN59" s="105"/>
      <c r="AO59" s="102"/>
      <c r="AP59" s="179">
        <v>5076.915999999968</v>
      </c>
      <c r="AQ59" s="137" t="s">
        <v>309</v>
      </c>
      <c r="AR59" s="118"/>
      <c r="AS59" s="114"/>
      <c r="AT59" s="103"/>
      <c r="AU59" s="104">
        <f>AU35-SUM(AU36:AU57)</f>
        <v>1174.9219999999987</v>
      </c>
      <c r="AV59" s="105"/>
      <c r="AW59" s="114"/>
      <c r="AX59" s="209">
        <v>785.5920000000006</v>
      </c>
      <c r="AY59" s="131"/>
      <c r="AZ59" s="103"/>
      <c r="BA59" s="104">
        <f>BA35-SUM(BA36:BA57)</f>
        <v>6443.97600000001</v>
      </c>
      <c r="BB59" s="200"/>
      <c r="BC59" s="102"/>
      <c r="BD59" s="179">
        <v>7103.895000000004</v>
      </c>
      <c r="BE59" s="137" t="s">
        <v>309</v>
      </c>
      <c r="BF59" s="118"/>
      <c r="BG59" s="114"/>
      <c r="BH59" s="103"/>
      <c r="BI59" s="104">
        <f>BI35-SUM(BI36:BI58)</f>
        <v>775.9479999999749</v>
      </c>
      <c r="BJ59" s="105"/>
      <c r="BK59" s="114"/>
      <c r="BL59" s="209">
        <v>121.30000000001746</v>
      </c>
      <c r="BM59" s="131"/>
      <c r="BN59" s="103"/>
      <c r="BO59" s="104">
        <f>BO35-SUM(BO36:BO58)</f>
        <v>285.0480000000098</v>
      </c>
      <c r="BP59" s="200"/>
      <c r="BQ59" s="102"/>
      <c r="BR59" s="179">
        <v>39.34600000004866</v>
      </c>
    </row>
    <row r="60" spans="5:67" ht="13.5">
      <c r="E60" s="101"/>
      <c r="K60" s="101"/>
      <c r="S60" s="101"/>
      <c r="Y60" s="101"/>
      <c r="AG60" s="101"/>
      <c r="AM60" s="101"/>
      <c r="AU60" s="101"/>
      <c r="BA60" s="101"/>
      <c r="BB60" s="101"/>
      <c r="BI60" s="101"/>
      <c r="BO60" s="101"/>
    </row>
  </sheetData>
  <mergeCells count="80">
    <mergeCell ref="AD3:AD5"/>
    <mergeCell ref="AD32:AD34"/>
    <mergeCell ref="AS32:AX32"/>
    <mergeCell ref="AS33:AV33"/>
    <mergeCell ref="AW33:AX33"/>
    <mergeCell ref="AQ32:AQ34"/>
    <mergeCell ref="AE32:AJ32"/>
    <mergeCell ref="AK32:AP32"/>
    <mergeCell ref="AE33:AH33"/>
    <mergeCell ref="AI33:AJ33"/>
    <mergeCell ref="AY33:BB33"/>
    <mergeCell ref="BC33:BD33"/>
    <mergeCell ref="BE3:BE5"/>
    <mergeCell ref="AR32:AR34"/>
    <mergeCell ref="BE32:BE34"/>
    <mergeCell ref="AY32:BD32"/>
    <mergeCell ref="AY3:BD3"/>
    <mergeCell ref="AS4:AV4"/>
    <mergeCell ref="AW4:AX4"/>
    <mergeCell ref="AY4:BB4"/>
    <mergeCell ref="BC4:BD4"/>
    <mergeCell ref="AK4:AN4"/>
    <mergeCell ref="AO4:AP4"/>
    <mergeCell ref="AS3:AX3"/>
    <mergeCell ref="AK33:AN33"/>
    <mergeCell ref="AO33:AP33"/>
    <mergeCell ref="A32:A34"/>
    <mergeCell ref="B32:B34"/>
    <mergeCell ref="O32:O34"/>
    <mergeCell ref="AC32:AC34"/>
    <mergeCell ref="P32:P34"/>
    <mergeCell ref="Q33:T33"/>
    <mergeCell ref="U33:V33"/>
    <mergeCell ref="W33:Z33"/>
    <mergeCell ref="AA33:AB33"/>
    <mergeCell ref="C33:F33"/>
    <mergeCell ref="G33:H33"/>
    <mergeCell ref="I33:L33"/>
    <mergeCell ref="M33:N33"/>
    <mergeCell ref="C32:H32"/>
    <mergeCell ref="I32:N32"/>
    <mergeCell ref="Q32:V32"/>
    <mergeCell ref="W32:AB32"/>
    <mergeCell ref="I3:N3"/>
    <mergeCell ref="I4:L4"/>
    <mergeCell ref="M4:N4"/>
    <mergeCell ref="Q3:V3"/>
    <mergeCell ref="Q4:T4"/>
    <mergeCell ref="U4:V4"/>
    <mergeCell ref="P3:P5"/>
    <mergeCell ref="O3:O5"/>
    <mergeCell ref="A3:A5"/>
    <mergeCell ref="C3:H3"/>
    <mergeCell ref="C4:F4"/>
    <mergeCell ref="G4:H4"/>
    <mergeCell ref="B3:B5"/>
    <mergeCell ref="AC3:AC5"/>
    <mergeCell ref="AQ3:AQ5"/>
    <mergeCell ref="AR3:AR5"/>
    <mergeCell ref="W3:AB3"/>
    <mergeCell ref="W4:Z4"/>
    <mergeCell ref="AA4:AB4"/>
    <mergeCell ref="AE3:AJ3"/>
    <mergeCell ref="AK3:AP3"/>
    <mergeCell ref="AE4:AH4"/>
    <mergeCell ref="AI4:AJ4"/>
    <mergeCell ref="BF3:BF5"/>
    <mergeCell ref="BG3:BL3"/>
    <mergeCell ref="BM3:BR3"/>
    <mergeCell ref="BG4:BJ4"/>
    <mergeCell ref="BK4:BL4"/>
    <mergeCell ref="BM4:BP4"/>
    <mergeCell ref="BQ4:BR4"/>
    <mergeCell ref="BF32:BF34"/>
    <mergeCell ref="BG32:BL32"/>
    <mergeCell ref="BM32:BR32"/>
    <mergeCell ref="BG33:BJ33"/>
    <mergeCell ref="BK33:BL33"/>
    <mergeCell ref="BM33:BP33"/>
    <mergeCell ref="BQ33:BR33"/>
  </mergeCells>
  <printOptions/>
  <pageMargins left="0.44" right="0.3937007874015748" top="0.5905511811023623" bottom="0.5905511811023623" header="0.5118110236220472" footer="0.3937007874015748"/>
  <pageSetup firstPageNumber="9" useFirstPageNumber="1" horizontalDpi="300" verticalDpi="300" orientation="portrait" paperSize="9" scale="90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mazakah</cp:lastModifiedBy>
  <cp:lastPrinted>2005-03-15T08:15:29Z</cp:lastPrinted>
  <dcterms:created xsi:type="dcterms:W3CDTF">2003-12-18T01:14:11Z</dcterms:created>
  <dcterms:modified xsi:type="dcterms:W3CDTF">2005-08-24T01:58:55Z</dcterms:modified>
  <cp:category/>
  <cp:version/>
  <cp:contentType/>
  <cp:contentStatus/>
</cp:coreProperties>
</file>