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cf0000027.file.core.windows.net\8hkd-chosa\chosa-bu\02統計\01貿易発表関係\01定例記者発表\貿易概況2026年\貿易発表8.上半期（発表R8年7月24日）\0_概況\"/>
    </mc:Choice>
  </mc:AlternateContent>
  <xr:revisionPtr revIDLastSave="0" documentId="13_ncr:1_{1011F5C9-B7DE-4D5C-8434-5CD9B527D503}" xr6:coauthVersionLast="47" xr6:coauthVersionMax="47" xr10:uidLastSave="{00000000-0000-0000-0000-000000000000}"/>
  <bookViews>
    <workbookView xWindow="4920" yWindow="-16320" windowWidth="29040" windowHeight="15720" tabRatio="822" xr2:uid="{00000000-000D-0000-FFFF-FFFF00000000}"/>
  </bookViews>
  <sheets>
    <sheet name="P1" sheetId="28" r:id="rId1"/>
    <sheet name="P2" sheetId="38" r:id="rId2"/>
  </sheets>
  <definedNames>
    <definedName name="HTML_CodePage" hidden="1">932</definedName>
    <definedName name="HTML_Control" localSheetId="0" hidden="1">{"'管1P'!$A$1:$K$55"}</definedName>
    <definedName name="HTML_Control" localSheetId="1" hidden="1">{"'管1P'!$A$1:$K$55"}</definedName>
    <definedName name="HTML_Control" hidden="1">{"'管1P'!$A$1:$K$55"}</definedName>
    <definedName name="HTML_Description" hidden="1">""</definedName>
    <definedName name="HTML_Email" hidden="1">""</definedName>
    <definedName name="HTML_Header" hidden="1">"管1P"</definedName>
    <definedName name="HTML_LastUpdate" hidden="1">"01/08/08"</definedName>
    <definedName name="HTML_LineAfter" hidden="1">FALSE</definedName>
    <definedName name="HTML_LineBefore" hidden="1">FALSE</definedName>
    <definedName name="HTML_Name" hidden="1">"函館税関"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"C:\WINDOWS\ﾃﾞｽｸﾄｯﾌﾟ\貿易発表1年6月分\MyHTML.htm"</definedName>
    <definedName name="HTML_Title" hidden="1">"HOME-PAGE"</definedName>
    <definedName name="_xlnm.Print_Area" localSheetId="0">'P1'!$A$1:$O$60</definedName>
    <definedName name="_xlnm.Print_Area" localSheetId="1">'P2'!$A$1:$N$72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38" l="1"/>
  <c r="G64" i="38"/>
  <c r="L56" i="38"/>
  <c r="E56" i="38"/>
  <c r="M54" i="38"/>
  <c r="G54" i="38"/>
  <c r="L46" i="38"/>
  <c r="E46" i="38"/>
  <c r="M43" i="38"/>
  <c r="G43" i="38"/>
  <c r="L35" i="38"/>
  <c r="E35" i="38"/>
  <c r="M33" i="38"/>
  <c r="G33" i="38"/>
  <c r="L25" i="38"/>
  <c r="E25" i="38"/>
  <c r="M22" i="38"/>
  <c r="G22" i="38"/>
  <c r="L14" i="38"/>
  <c r="E14" i="38"/>
  <c r="M12" i="38"/>
  <c r="G12" i="38"/>
</calcChain>
</file>

<file path=xl/sharedStrings.xml><?xml version="1.0" encoding="utf-8"?>
<sst xmlns="http://schemas.openxmlformats.org/spreadsheetml/2006/main" count="251" uniqueCount="101">
  <si>
    <t>輸出総額</t>
    <rPh sb="0" eb="2">
      <t>ユシュツ</t>
    </rPh>
    <rPh sb="2" eb="4">
      <t>ソウガク</t>
    </rPh>
    <phoneticPr fontId="2"/>
  </si>
  <si>
    <t>寄与度</t>
    <rPh sb="0" eb="3">
      <t>キヨド</t>
    </rPh>
    <phoneticPr fontId="2"/>
  </si>
  <si>
    <t>年月</t>
    <rPh sb="0" eb="2">
      <t>ネンゲツ</t>
    </rPh>
    <phoneticPr fontId="2"/>
  </si>
  <si>
    <t>輸入総額</t>
    <rPh sb="0" eb="2">
      <t>ユニュウ</t>
    </rPh>
    <rPh sb="2" eb="4">
      <t>ソウガク</t>
    </rPh>
    <phoneticPr fontId="2"/>
  </si>
  <si>
    <t>価額</t>
    <phoneticPr fontId="4"/>
  </si>
  <si>
    <t>輸出</t>
    <rPh sb="0" eb="2">
      <t>ユシュツ</t>
    </rPh>
    <phoneticPr fontId="4"/>
  </si>
  <si>
    <t>輸入</t>
    <rPh sb="0" eb="2">
      <t>ユニュウ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</si>
  <si>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</si>
  <si>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</si>
  <si>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秋田県</t>
    <rPh sb="0" eb="3">
      <t>アキタケン</t>
    </rPh>
    <phoneticPr fontId="4"/>
  </si>
  <si>
    <t>品目名</t>
    <rPh sb="0" eb="2">
      <t>ヒンモク</t>
    </rPh>
    <rPh sb="2" eb="3">
      <t>メイ</t>
    </rPh>
    <phoneticPr fontId="2"/>
  </si>
  <si>
    <t>数量
単位</t>
    <rPh sb="0" eb="2">
      <t>スウリョウ</t>
    </rPh>
    <rPh sb="3" eb="5">
      <t>タンイ</t>
    </rPh>
    <phoneticPr fontId="2"/>
  </si>
  <si>
    <t>【 青森県 】</t>
    <rPh sb="2" eb="5">
      <t>アオモリケン</t>
    </rPh>
    <phoneticPr fontId="2"/>
  </si>
  <si>
    <t>その他</t>
    <rPh sb="2" eb="3">
      <t>タ</t>
    </rPh>
    <phoneticPr fontId="2"/>
  </si>
  <si>
    <t>【 岩手県 】</t>
    <rPh sb="2" eb="4">
      <t>イワテ</t>
    </rPh>
    <rPh sb="4" eb="5">
      <t>ケン</t>
    </rPh>
    <phoneticPr fontId="2"/>
  </si>
  <si>
    <t>【 秋田県 】</t>
    <rPh sb="2" eb="4">
      <t>アキタ</t>
    </rPh>
    <rPh sb="4" eb="5">
      <t>ケン</t>
    </rPh>
    <phoneticPr fontId="2"/>
  </si>
  <si>
    <t>数　量</t>
    <rPh sb="0" eb="1">
      <t>カズ</t>
    </rPh>
    <rPh sb="2" eb="3">
      <t>リョウ</t>
    </rPh>
    <phoneticPr fontId="2"/>
  </si>
  <si>
    <t>価　額</t>
    <rPh sb="0" eb="1">
      <t>アタイ</t>
    </rPh>
    <rPh sb="2" eb="3">
      <t>ガク</t>
    </rPh>
    <phoneticPr fontId="2"/>
  </si>
  <si>
    <t>数　量</t>
    <phoneticPr fontId="2"/>
  </si>
  <si>
    <t>価　額</t>
    <phoneticPr fontId="2"/>
  </si>
  <si>
    <t>(価額単位：百万円)</t>
    <rPh sb="1" eb="3">
      <t>カガク</t>
    </rPh>
    <rPh sb="3" eb="5">
      <t>タンイ</t>
    </rPh>
    <rPh sb="6" eb="9">
      <t>ヒャクマンエン</t>
    </rPh>
    <phoneticPr fontId="4"/>
  </si>
  <si>
    <t>函館税関発表</t>
    <rPh sb="0" eb="2">
      <t>ハコダテ</t>
    </rPh>
    <rPh sb="2" eb="4">
      <t>ゼイカン</t>
    </rPh>
    <rPh sb="4" eb="6">
      <t>ハッピョウ</t>
    </rPh>
    <phoneticPr fontId="4"/>
  </si>
  <si>
    <t>報道発表</t>
    <rPh sb="0" eb="2">
      <t>ホウドウ</t>
    </rPh>
    <rPh sb="2" eb="4">
      <t>ハッピョウ</t>
    </rPh>
    <phoneticPr fontId="4"/>
  </si>
  <si>
    <t>１．県別輸出入貿易額推移</t>
    <rPh sb="2" eb="3">
      <t>ケン</t>
    </rPh>
    <rPh sb="3" eb="4">
      <t>ベツ</t>
    </rPh>
    <rPh sb="4" eb="7">
      <t>ユシュツニュウ</t>
    </rPh>
    <rPh sb="7" eb="9">
      <t>ボウエキ</t>
    </rPh>
    <rPh sb="9" eb="10">
      <t>ガク</t>
    </rPh>
    <rPh sb="10" eb="12">
      <t>スイイ</t>
    </rPh>
    <phoneticPr fontId="4"/>
  </si>
  <si>
    <t>２．県別輸出入主要品目</t>
    <rPh sb="2" eb="3">
      <t>ケン</t>
    </rPh>
    <rPh sb="3" eb="4">
      <t>ベツ</t>
    </rPh>
    <rPh sb="4" eb="7">
      <t>ユシュツニュウ</t>
    </rPh>
    <rPh sb="7" eb="9">
      <t>シュヨウ</t>
    </rPh>
    <rPh sb="9" eb="11">
      <t>ヒンモク</t>
    </rPh>
    <phoneticPr fontId="4"/>
  </si>
  <si>
    <r>
      <t>主な増減国
（増） 　　</t>
    </r>
    <r>
      <rPr>
        <sz val="11"/>
        <color rgb="FFFF0000"/>
        <rFont val="ＭＳ ゴシック"/>
        <family val="3"/>
        <charset val="128"/>
      </rPr>
      <t>（減）</t>
    </r>
    <rPh sb="0" eb="1">
      <t>オモ</t>
    </rPh>
    <rPh sb="2" eb="4">
      <t>ゾウゲン</t>
    </rPh>
    <rPh sb="4" eb="5">
      <t>コク</t>
    </rPh>
    <rPh sb="7" eb="8">
      <t>ゾウ</t>
    </rPh>
    <rPh sb="13" eb="14">
      <t>ゲン</t>
    </rPh>
    <phoneticPr fontId="2"/>
  </si>
  <si>
    <t>(注)</t>
    <rPh sb="1" eb="2">
      <t>チュウ</t>
    </rPh>
    <phoneticPr fontId="2"/>
  </si>
  <si>
    <t>2.計上：輸出は貨物積載船舶または航空機の出港の日、輸入は輸入許可(承認)の日をもって計上されています。</t>
    <phoneticPr fontId="2"/>
  </si>
  <si>
    <t>3.価額：輸出はFOB価格、輸入はCIF価格により計上されています。</t>
    <phoneticPr fontId="2"/>
  </si>
  <si>
    <t>4.寄与度：全体の伸率に対し、各品目がどの程度貢献（寄与）したかを示すものです。</t>
    <rPh sb="2" eb="5">
      <t>キヨド</t>
    </rPh>
    <rPh sb="6" eb="8">
      <t>ゼンタイ</t>
    </rPh>
    <rPh sb="9" eb="10">
      <t>ノ</t>
    </rPh>
    <rPh sb="10" eb="11">
      <t>リツ</t>
    </rPh>
    <rPh sb="12" eb="13">
      <t>タイ</t>
    </rPh>
    <rPh sb="15" eb="18">
      <t>カクヒンモク</t>
    </rPh>
    <rPh sb="21" eb="23">
      <t>テイド</t>
    </rPh>
    <rPh sb="23" eb="25">
      <t>コウケン</t>
    </rPh>
    <rPh sb="26" eb="28">
      <t>キヨ</t>
    </rPh>
    <rPh sb="33" eb="34">
      <t>シメ</t>
    </rPh>
    <phoneticPr fontId="2"/>
  </si>
  <si>
    <t>5.「再輸出品」とは、本邦から輸出する外国産貨物をいい、「再輸入品」とは、本邦に輸入する内国産貨物をいいます。</t>
    <rPh sb="3" eb="6">
      <t>サイユシュツ</t>
    </rPh>
    <rPh sb="6" eb="7">
      <t>ヒン</t>
    </rPh>
    <rPh sb="11" eb="13">
      <t>ホンポウ</t>
    </rPh>
    <rPh sb="15" eb="17">
      <t>ユシュツ</t>
    </rPh>
    <rPh sb="19" eb="22">
      <t>ガイコクサン</t>
    </rPh>
    <rPh sb="22" eb="24">
      <t>カモツ</t>
    </rPh>
    <rPh sb="29" eb="32">
      <t>サイユニュウ</t>
    </rPh>
    <rPh sb="32" eb="33">
      <t>ヒン</t>
    </rPh>
    <rPh sb="37" eb="39">
      <t>ホンポウ</t>
    </rPh>
    <rPh sb="40" eb="42">
      <t>ユニュウ</t>
    </rPh>
    <rPh sb="44" eb="46">
      <t>ナイコク</t>
    </rPh>
    <rPh sb="46" eb="47">
      <t>サン</t>
    </rPh>
    <rPh sb="47" eb="49">
      <t>カモツ</t>
    </rPh>
    <phoneticPr fontId="2"/>
  </si>
  <si>
    <t>6.本資料内の「-」は実績なし、「0」は実績があるが単位に満たないものを表しています。</t>
    <phoneticPr fontId="2"/>
  </si>
  <si>
    <t>7.本資料を引用するときは、函館税関発表による旨付記してください。</t>
    <phoneticPr fontId="2"/>
  </si>
  <si>
    <t>※税関長公示レート(平均値)</t>
    <rPh sb="1" eb="3">
      <t>ゼイカン</t>
    </rPh>
    <rPh sb="3" eb="4">
      <t>チョウ</t>
    </rPh>
    <rPh sb="4" eb="6">
      <t>コウジ</t>
    </rPh>
    <rPh sb="10" eb="13">
      <t>ヘイキンチ</t>
    </rPh>
    <phoneticPr fontId="4"/>
  </si>
  <si>
    <t>円/ドル　（</t>
    <rPh sb="0" eb="1">
      <t>エン</t>
    </rPh>
    <phoneticPr fontId="4"/>
  </si>
  <si>
    <t>円/ドル　と比較して</t>
    <rPh sb="0" eb="1">
      <t>エン</t>
    </rPh>
    <rPh sb="6" eb="8">
      <t>ヒカク</t>
    </rPh>
    <phoneticPr fontId="4"/>
  </si>
  <si>
    <t>とうもろこし</t>
    <phoneticPr fontId="2"/>
  </si>
  <si>
    <t>米国</t>
    <rPh sb="0" eb="2">
      <t>ベイコク</t>
    </rPh>
    <phoneticPr fontId="2"/>
  </si>
  <si>
    <t>ブラジル</t>
    <phoneticPr fontId="2"/>
  </si>
  <si>
    <t>中国</t>
    <rPh sb="0" eb="2">
      <t>チュウゴク</t>
    </rPh>
    <phoneticPr fontId="2"/>
  </si>
  <si>
    <t>オーストラリア</t>
    <phoneticPr fontId="2"/>
  </si>
  <si>
    <t>マレーシア</t>
    <phoneticPr fontId="2"/>
  </si>
  <si>
    <t>タイ</t>
    <phoneticPr fontId="2"/>
  </si>
  <si>
    <t>韓国</t>
    <rPh sb="0" eb="2">
      <t>カンコク</t>
    </rPh>
    <phoneticPr fontId="2"/>
  </si>
  <si>
    <t>台湾</t>
    <rPh sb="0" eb="2">
      <t>タイワン</t>
    </rPh>
    <phoneticPr fontId="2"/>
  </si>
  <si>
    <t>シンガポール</t>
    <phoneticPr fontId="2"/>
  </si>
  <si>
    <t>インドネシア</t>
    <phoneticPr fontId="2"/>
  </si>
  <si>
    <t>カナダ</t>
    <phoneticPr fontId="2"/>
  </si>
  <si>
    <t>ドイツ</t>
    <phoneticPr fontId="2"/>
  </si>
  <si>
    <t>ウッドチップ</t>
    <phoneticPr fontId="2"/>
  </si>
  <si>
    <t>ニュージーランド</t>
    <phoneticPr fontId="2"/>
  </si>
  <si>
    <t>メキシコ</t>
    <phoneticPr fontId="2"/>
  </si>
  <si>
    <t>南アフリカ共和国</t>
    <rPh sb="0" eb="1">
      <t>ミナミ</t>
    </rPh>
    <rPh sb="5" eb="8">
      <t>キョウワコク</t>
    </rPh>
    <phoneticPr fontId="2"/>
  </si>
  <si>
    <t>前  年
同期比</t>
    <rPh sb="0" eb="1">
      <t>ゼン</t>
    </rPh>
    <rPh sb="3" eb="4">
      <t>ネン</t>
    </rPh>
    <phoneticPr fontId="4"/>
  </si>
  <si>
    <t>R7上期</t>
    <rPh sb="2" eb="4">
      <t>カミキ</t>
    </rPh>
    <phoneticPr fontId="4"/>
  </si>
  <si>
    <t>R6下期</t>
    <rPh sb="2" eb="4">
      <t>シモキ</t>
    </rPh>
    <phoneticPr fontId="4"/>
  </si>
  <si>
    <t>R3上期</t>
    <rPh sb="2" eb="4">
      <t>カミキ</t>
    </rPh>
    <phoneticPr fontId="4"/>
  </si>
  <si>
    <t>R3下期</t>
    <rPh sb="2" eb="4">
      <t>シモキ</t>
    </rPh>
    <phoneticPr fontId="4"/>
  </si>
  <si>
    <t>R4上期</t>
    <rPh sb="2" eb="4">
      <t>カミキ</t>
    </rPh>
    <phoneticPr fontId="4"/>
  </si>
  <si>
    <t>R4下期</t>
    <rPh sb="2" eb="4">
      <t>シモキ</t>
    </rPh>
    <phoneticPr fontId="4"/>
  </si>
  <si>
    <t>R5上期</t>
    <rPh sb="2" eb="4">
      <t>カミキ</t>
    </rPh>
    <phoneticPr fontId="4"/>
  </si>
  <si>
    <t>R5下期</t>
    <rPh sb="2" eb="4">
      <t>シモキ</t>
    </rPh>
    <phoneticPr fontId="4"/>
  </si>
  <si>
    <t>R6上期</t>
    <rPh sb="2" eb="4">
      <t>カミキ</t>
    </rPh>
    <phoneticPr fontId="4"/>
  </si>
  <si>
    <t>前　年
同期比</t>
    <rPh sb="0" eb="1">
      <t>マエ</t>
    </rPh>
    <rPh sb="2" eb="3">
      <t>ネン</t>
    </rPh>
    <rPh sb="4" eb="5">
      <t>ドウ</t>
    </rPh>
    <rPh sb="6" eb="7">
      <t>ヒ</t>
    </rPh>
    <phoneticPr fontId="2"/>
  </si>
  <si>
    <t>令和7年上半期</t>
    <rPh sb="0" eb="2">
      <t>レイワ</t>
    </rPh>
    <rPh sb="3" eb="4">
      <t>ネン</t>
    </rPh>
    <rPh sb="4" eb="7">
      <t>カミハンキ</t>
    </rPh>
    <phoneticPr fontId="4"/>
  </si>
  <si>
    <t>インド</t>
    <phoneticPr fontId="2"/>
  </si>
  <si>
    <t>1.本資料における貿易額は、函館税関が管轄する北東北3県（青森県・岩手県・秋田県）内に蔵置された貨物の通関額です。</t>
    <rPh sb="2" eb="3">
      <t>ホン</t>
    </rPh>
    <rPh sb="3" eb="5">
      <t>シリョウ</t>
    </rPh>
    <rPh sb="9" eb="11">
      <t>ボウエキ</t>
    </rPh>
    <rPh sb="11" eb="12">
      <t>ガク</t>
    </rPh>
    <rPh sb="14" eb="16">
      <t>ハコダテ</t>
    </rPh>
    <rPh sb="16" eb="18">
      <t>ゼイカン</t>
    </rPh>
    <rPh sb="19" eb="21">
      <t>カンカツ</t>
    </rPh>
    <rPh sb="23" eb="24">
      <t>キタ</t>
    </rPh>
    <rPh sb="24" eb="26">
      <t>トウホク</t>
    </rPh>
    <rPh sb="27" eb="28">
      <t>ケン</t>
    </rPh>
    <rPh sb="29" eb="32">
      <t>アオモリケン</t>
    </rPh>
    <rPh sb="33" eb="36">
      <t>イワテケン</t>
    </rPh>
    <rPh sb="37" eb="40">
      <t>アキタケン</t>
    </rPh>
    <rPh sb="41" eb="42">
      <t>ナイ</t>
    </rPh>
    <rPh sb="43" eb="45">
      <t>ゾウチ</t>
    </rPh>
    <rPh sb="48" eb="50">
      <t>カモツ</t>
    </rPh>
    <rPh sb="51" eb="53">
      <t>ツウカン</t>
    </rPh>
    <rPh sb="53" eb="54">
      <t>ガク</t>
    </rPh>
    <phoneticPr fontId="2"/>
  </si>
  <si>
    <t>令和８年上半期分　北東北外国貿易概況</t>
    <rPh sb="0" eb="2">
      <t>レイワ</t>
    </rPh>
    <rPh sb="3" eb="4">
      <t>ネン</t>
    </rPh>
    <rPh sb="4" eb="7">
      <t>カミハンキ</t>
    </rPh>
    <rPh sb="7" eb="8">
      <t>ブン</t>
    </rPh>
    <rPh sb="9" eb="10">
      <t>キタ</t>
    </rPh>
    <rPh sb="10" eb="12">
      <t>トウホク</t>
    </rPh>
    <rPh sb="12" eb="14">
      <t>ガイコク</t>
    </rPh>
    <rPh sb="14" eb="16">
      <t>ボウエキ</t>
    </rPh>
    <rPh sb="16" eb="18">
      <t>ガイキョウ</t>
    </rPh>
    <phoneticPr fontId="4"/>
  </si>
  <si>
    <t>R7下期</t>
    <rPh sb="2" eb="4">
      <t>シモキ</t>
    </rPh>
    <phoneticPr fontId="4"/>
  </si>
  <si>
    <t>R8上期</t>
    <rPh sb="2" eb="4">
      <t>カミキ</t>
    </rPh>
    <phoneticPr fontId="4"/>
  </si>
  <si>
    <t>令和8年上半期</t>
    <rPh sb="0" eb="2">
      <t>レイワ</t>
    </rPh>
    <rPh sb="3" eb="4">
      <t>ネン</t>
    </rPh>
    <rPh sb="4" eb="7">
      <t>カミハンキ</t>
    </rPh>
    <phoneticPr fontId="4"/>
  </si>
  <si>
    <t>令和８年上半期</t>
    <rPh sb="4" eb="7">
      <t>カミハンキ</t>
    </rPh>
    <phoneticPr fontId="2"/>
  </si>
  <si>
    <t>令和７年上半期</t>
    <rPh sb="0" eb="2">
      <t>レイワ</t>
    </rPh>
    <rPh sb="3" eb="4">
      <t>ネン</t>
    </rPh>
    <rPh sb="4" eb="7">
      <t>カミハンキ</t>
    </rPh>
    <phoneticPr fontId="2"/>
  </si>
  <si>
    <t>船舶</t>
    <phoneticPr fontId="2"/>
  </si>
  <si>
    <t>NO</t>
  </si>
  <si>
    <t>なし</t>
    <phoneticPr fontId="2"/>
  </si>
  <si>
    <t>鉄鋼くず</t>
    <phoneticPr fontId="2"/>
  </si>
  <si>
    <t>MT</t>
  </si>
  <si>
    <t>紙・板紙</t>
    <phoneticPr fontId="2"/>
  </si>
  <si>
    <t>魚介類・同調製品</t>
    <phoneticPr fontId="2"/>
  </si>
  <si>
    <t>再輸出品</t>
  </si>
  <si>
    <t xml:space="preserve">  </t>
  </si>
  <si>
    <t>天然ガス・製造ガス</t>
    <phoneticPr fontId="2"/>
  </si>
  <si>
    <t>非鉄金属鉱</t>
    <phoneticPr fontId="2"/>
  </si>
  <si>
    <t>ニューカレドニア（仏）</t>
    <rPh sb="9" eb="10">
      <t>フツ</t>
    </rPh>
    <phoneticPr fontId="2"/>
  </si>
  <si>
    <t>飼料</t>
  </si>
  <si>
    <t>一般機械</t>
  </si>
  <si>
    <t>鉄鋼</t>
  </si>
  <si>
    <t>電気機器</t>
  </si>
  <si>
    <t>ベルギー</t>
    <phoneticPr fontId="2"/>
  </si>
  <si>
    <t>パルプ・古紙</t>
    <phoneticPr fontId="2"/>
  </si>
  <si>
    <t>精密機器類</t>
  </si>
  <si>
    <t>植物性原材料</t>
    <phoneticPr fontId="2"/>
  </si>
  <si>
    <t>石炭</t>
    <phoneticPr fontId="2"/>
  </si>
  <si>
    <t>自動車の部分品</t>
    <phoneticPr fontId="2"/>
  </si>
  <si>
    <t>KG</t>
  </si>
  <si>
    <t>木製建具・建築用木工品</t>
    <phoneticPr fontId="2"/>
  </si>
  <si>
    <t>フィリピン</t>
    <phoneticPr fontId="2"/>
  </si>
  <si>
    <t>非鉄金属</t>
  </si>
  <si>
    <t>無機化合物</t>
    <phoneticPr fontId="2"/>
  </si>
  <si>
    <t>の　円安）</t>
    <rPh sb="2" eb="4">
      <t>エンヤス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</si>
</sst>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,;&quot;△ &quot;#,##0,,"/>
    <numFmt numFmtId="177" formatCode="[&gt;=100]#,##0&quot;倍&quot;;[&gt;=2]0.0&quot;倍&quot;;0.0%"/>
    <numFmt numFmtId="178" formatCode="[$]ggge&quot;年&quot;m&quot;月&quot;d&quot;日&quot;;@" x16r2:formatCode16="[$-ja-JP-x-gannen]ggge&quot;年&quot;m&quot;月&quot;d&quot;日&quot;;@"/>
    <numFmt numFmtId="179" formatCode="#,##0.0;[Red]\-#,##0.0"/>
    <numFmt numFmtId="180" formatCode="0.0%"/>
    <numFmt numFmtId="181" formatCode="#,##0,\ "/>
    <numFmt numFmtId="182" formatCode="#,##0_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Calibri"/>
      <family val="2"/>
    </font>
    <font>
      <b/>
      <sz val="14"/>
      <name val="ＭＳ ゴシック"/>
      <family val="3"/>
      <charset val="128"/>
    </font>
    <font>
      <b/>
      <sz val="24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theme="1"/>
      <name val="BIZ UDPゴシック"/>
      <family val="3"/>
      <charset val="128"/>
    </font>
    <font>
      <sz val="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5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3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distributed" vertical="center" justifyLastLine="1" shrinkToFit="1"/>
    </xf>
    <xf numFmtId="0" fontId="7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3" applyNumberFormat="1" applyFont="1" applyAlignment="1">
      <alignment horizontal="center" vertical="center" shrinkToFit="1"/>
    </xf>
    <xf numFmtId="0" fontId="9" fillId="0" borderId="0" xfId="3" applyNumberFormat="1" applyFont="1" applyAlignment="1">
      <alignment horizontal="center" vertical="center"/>
    </xf>
    <xf numFmtId="177" fontId="3" fillId="2" borderId="1" xfId="1" applyNumberFormat="1" applyFont="1" applyFill="1" applyBorder="1" applyAlignment="1">
      <alignment horizontal="right" vertical="center" shrinkToFit="1"/>
    </xf>
    <xf numFmtId="176" fontId="3" fillId="2" borderId="3" xfId="2" applyNumberFormat="1" applyFont="1" applyFill="1" applyBorder="1" applyAlignment="1">
      <alignment vertical="center" shrinkToFit="1"/>
    </xf>
    <xf numFmtId="176" fontId="3" fillId="2" borderId="14" xfId="2" applyNumberFormat="1" applyFont="1" applyFill="1" applyBorder="1" applyAlignment="1">
      <alignment vertical="center" shrinkToFit="1"/>
    </xf>
    <xf numFmtId="177" fontId="3" fillId="2" borderId="15" xfId="1" applyNumberFormat="1" applyFont="1" applyFill="1" applyBorder="1" applyAlignment="1">
      <alignment horizontal="right" vertical="center" shrinkToFit="1"/>
    </xf>
    <xf numFmtId="176" fontId="3" fillId="2" borderId="5" xfId="2" applyNumberFormat="1" applyFont="1" applyFill="1" applyBorder="1" applyAlignment="1">
      <alignment vertical="center" shrinkToFit="1"/>
    </xf>
    <xf numFmtId="0" fontId="9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right" vertical="center"/>
    </xf>
    <xf numFmtId="0" fontId="8" fillId="0" borderId="0" xfId="3" applyNumberFormat="1" applyFont="1" applyAlignment="1">
      <alignment horizontal="center" vertical="center"/>
    </xf>
    <xf numFmtId="177" fontId="3" fillId="0" borderId="0" xfId="3" applyNumberFormat="1" applyFont="1" applyAlignment="1">
      <alignment vertical="center"/>
    </xf>
    <xf numFmtId="177" fontId="3" fillId="5" borderId="2" xfId="3" applyNumberFormat="1" applyFont="1" applyFill="1" applyBorder="1" applyAlignment="1">
      <alignment horizontal="center" vertical="center" wrapText="1"/>
    </xf>
    <xf numFmtId="177" fontId="3" fillId="4" borderId="2" xfId="3" applyNumberFormat="1" applyFont="1" applyFill="1" applyBorder="1" applyAlignment="1">
      <alignment horizontal="center" vertical="center" wrapText="1"/>
    </xf>
    <xf numFmtId="0" fontId="13" fillId="0" borderId="0" xfId="3" applyNumberFormat="1" applyFont="1" applyAlignment="1">
      <alignment vertical="center"/>
    </xf>
    <xf numFmtId="179" fontId="3" fillId="0" borderId="0" xfId="3" applyNumberFormat="1" applyFont="1" applyAlignment="1">
      <alignment vertical="center"/>
    </xf>
    <xf numFmtId="179" fontId="3" fillId="5" borderId="2" xfId="3" applyNumberFormat="1" applyFont="1" applyFill="1" applyBorder="1" applyAlignment="1">
      <alignment horizontal="center" vertical="center"/>
    </xf>
    <xf numFmtId="179" fontId="3" fillId="4" borderId="2" xfId="3" applyNumberFormat="1" applyFont="1" applyFill="1" applyBorder="1" applyAlignment="1">
      <alignment horizontal="center" vertical="center"/>
    </xf>
    <xf numFmtId="177" fontId="3" fillId="5" borderId="2" xfId="3" applyNumberFormat="1" applyFont="1" applyFill="1" applyBorder="1" applyAlignment="1">
      <alignment horizontal="right" vertical="center" shrinkToFit="1"/>
    </xf>
    <xf numFmtId="179" fontId="3" fillId="5" borderId="2" xfId="3" applyNumberFormat="1" applyFont="1" applyFill="1" applyBorder="1" applyAlignment="1">
      <alignment horizontal="right" vertical="center" shrinkToFit="1"/>
    </xf>
    <xf numFmtId="177" fontId="3" fillId="0" borderId="2" xfId="3" applyNumberFormat="1" applyFont="1" applyBorder="1" applyAlignment="1">
      <alignment horizontal="right" vertical="center" shrinkToFit="1"/>
    </xf>
    <xf numFmtId="179" fontId="3" fillId="0" borderId="2" xfId="3" applyNumberFormat="1" applyFont="1" applyBorder="1" applyAlignment="1">
      <alignment horizontal="right" vertical="center" shrinkToFit="1"/>
    </xf>
    <xf numFmtId="177" fontId="3" fillId="6" borderId="2" xfId="3" applyNumberFormat="1" applyFont="1" applyFill="1" applyBorder="1" applyAlignment="1">
      <alignment horizontal="right" vertical="center" shrinkToFit="1"/>
    </xf>
    <xf numFmtId="179" fontId="3" fillId="6" borderId="2" xfId="3" applyNumberFormat="1" applyFont="1" applyFill="1" applyBorder="1" applyAlignment="1">
      <alignment horizontal="right" vertical="center" shrinkToFit="1"/>
    </xf>
    <xf numFmtId="177" fontId="3" fillId="4" borderId="2" xfId="3" applyNumberFormat="1" applyFont="1" applyFill="1" applyBorder="1" applyAlignment="1">
      <alignment horizontal="right" vertical="center" shrinkToFit="1"/>
    </xf>
    <xf numFmtId="179" fontId="3" fillId="4" borderId="2" xfId="3" applyNumberFormat="1" applyFont="1" applyFill="1" applyBorder="1" applyAlignment="1">
      <alignment horizontal="right" vertical="center" shrinkToFit="1"/>
    </xf>
    <xf numFmtId="0" fontId="3" fillId="0" borderId="0" xfId="3" applyNumberFormat="1" applyFont="1" applyAlignment="1">
      <alignment horizontal="right" vertical="center" justifyLastLine="1" shrinkToFit="1"/>
    </xf>
    <xf numFmtId="0" fontId="3" fillId="0" borderId="0" xfId="3" applyNumberFormat="1" applyFont="1" applyAlignment="1">
      <alignment horizontal="left" vertical="center"/>
    </xf>
    <xf numFmtId="0" fontId="15" fillId="0" borderId="0" xfId="4" applyFont="1">
      <alignment vertical="center"/>
    </xf>
    <xf numFmtId="0" fontId="16" fillId="0" borderId="0" xfId="3" applyNumberFormat="1" applyFont="1" applyAlignment="1">
      <alignment vertical="center"/>
    </xf>
    <xf numFmtId="2" fontId="16" fillId="0" borderId="0" xfId="3" applyNumberFormat="1" applyFont="1" applyAlignment="1">
      <alignment vertical="center"/>
    </xf>
    <xf numFmtId="180" fontId="16" fillId="0" borderId="0" xfId="1" applyNumberFormat="1" applyFont="1" applyAlignment="1">
      <alignment vertical="center"/>
    </xf>
    <xf numFmtId="181" fontId="3" fillId="0" borderId="0" xfId="3" applyNumberFormat="1" applyFont="1" applyAlignment="1">
      <alignment vertical="center"/>
    </xf>
    <xf numFmtId="181" fontId="3" fillId="5" borderId="2" xfId="3" applyNumberFormat="1" applyFont="1" applyFill="1" applyBorder="1" applyAlignment="1">
      <alignment horizontal="center" vertical="center" justifyLastLine="1" shrinkToFit="1"/>
    </xf>
    <xf numFmtId="181" fontId="3" fillId="5" borderId="2" xfId="3" applyNumberFormat="1" applyFont="1" applyFill="1" applyBorder="1" applyAlignment="1">
      <alignment horizontal="right" vertical="center" shrinkToFit="1"/>
    </xf>
    <xf numFmtId="181" fontId="3" fillId="0" borderId="2" xfId="3" applyNumberFormat="1" applyFont="1" applyBorder="1" applyAlignment="1">
      <alignment horizontal="right" vertical="center" shrinkToFit="1"/>
    </xf>
    <xf numFmtId="181" fontId="3" fillId="4" borderId="2" xfId="3" applyNumberFormat="1" applyFont="1" applyFill="1" applyBorder="1" applyAlignment="1">
      <alignment horizontal="center" vertical="center" justifyLastLine="1" shrinkToFit="1"/>
    </xf>
    <xf numFmtId="181" fontId="3" fillId="4" borderId="2" xfId="3" applyNumberFormat="1" applyFont="1" applyFill="1" applyBorder="1" applyAlignment="1">
      <alignment horizontal="right" vertical="center" shrinkToFit="1"/>
    </xf>
    <xf numFmtId="182" fontId="3" fillId="0" borderId="0" xfId="3" applyNumberFormat="1" applyFont="1" applyAlignment="1">
      <alignment horizontal="distributed" vertical="center" justifyLastLine="1" shrinkToFit="1"/>
    </xf>
    <xf numFmtId="182" fontId="3" fillId="5" borderId="2" xfId="3" applyNumberFormat="1" applyFont="1" applyFill="1" applyBorder="1" applyAlignment="1">
      <alignment horizontal="center" vertical="center" justifyLastLine="1" shrinkToFit="1"/>
    </xf>
    <xf numFmtId="182" fontId="3" fillId="5" borderId="2" xfId="3" applyNumberFormat="1" applyFont="1" applyFill="1" applyBorder="1" applyAlignment="1">
      <alignment horizontal="right" vertical="center" shrinkToFit="1"/>
    </xf>
    <xf numFmtId="182" fontId="3" fillId="0" borderId="2" xfId="3" applyNumberFormat="1" applyFont="1" applyBorder="1" applyAlignment="1">
      <alignment horizontal="right" vertical="center" shrinkToFit="1"/>
    </xf>
    <xf numFmtId="182" fontId="3" fillId="6" borderId="2" xfId="3" applyNumberFormat="1" applyFont="1" applyFill="1" applyBorder="1" applyAlignment="1">
      <alignment horizontal="right" vertical="center" shrinkToFit="1"/>
    </xf>
    <xf numFmtId="182" fontId="3" fillId="4" borderId="2" xfId="3" applyNumberFormat="1" applyFont="1" applyFill="1" applyBorder="1" applyAlignment="1">
      <alignment horizontal="center" vertical="center" justifyLastLine="1" shrinkToFit="1"/>
    </xf>
    <xf numFmtId="182" fontId="3" fillId="4" borderId="2" xfId="3" applyNumberFormat="1" applyFont="1" applyFill="1" applyBorder="1" applyAlignment="1">
      <alignment horizontal="right" vertical="center" shrinkToFit="1"/>
    </xf>
    <xf numFmtId="179" fontId="3" fillId="0" borderId="0" xfId="3" applyNumberFormat="1" applyFont="1" applyAlignment="1">
      <alignment horizontal="center" vertical="center" shrinkToFit="1"/>
    </xf>
    <xf numFmtId="179" fontId="14" fillId="0" borderId="0" xfId="3" applyNumberFormat="1" applyFont="1" applyAlignment="1">
      <alignment horizontal="center" vertical="center" shrinkToFit="1"/>
    </xf>
    <xf numFmtId="179" fontId="3" fillId="5" borderId="2" xfId="3" applyNumberFormat="1" applyFont="1" applyFill="1" applyBorder="1" applyAlignment="1">
      <alignment horizontal="center" vertical="center" shrinkToFit="1"/>
    </xf>
    <xf numFmtId="179" fontId="14" fillId="5" borderId="2" xfId="3" applyNumberFormat="1" applyFont="1" applyFill="1" applyBorder="1" applyAlignment="1">
      <alignment horizontal="center" vertical="center" shrinkToFit="1"/>
    </xf>
    <xf numFmtId="179" fontId="3" fillId="6" borderId="2" xfId="3" applyNumberFormat="1" applyFont="1" applyFill="1" applyBorder="1" applyAlignment="1">
      <alignment horizontal="center" vertical="center" shrinkToFit="1"/>
    </xf>
    <xf numFmtId="179" fontId="14" fillId="6" borderId="2" xfId="3" applyNumberFormat="1" applyFont="1" applyFill="1" applyBorder="1" applyAlignment="1">
      <alignment horizontal="center" vertical="center" shrinkToFit="1"/>
    </xf>
    <xf numFmtId="179" fontId="3" fillId="4" borderId="2" xfId="3" applyNumberFormat="1" applyFont="1" applyFill="1" applyBorder="1" applyAlignment="1">
      <alignment horizontal="center" vertical="center" shrinkToFit="1"/>
    </xf>
    <xf numFmtId="179" fontId="14" fillId="4" borderId="2" xfId="3" applyNumberFormat="1" applyFont="1" applyFill="1" applyBorder="1" applyAlignment="1">
      <alignment horizontal="center" vertical="center" shrinkToFit="1"/>
    </xf>
    <xf numFmtId="176" fontId="3" fillId="2" borderId="24" xfId="2" applyNumberFormat="1" applyFont="1" applyFill="1" applyBorder="1" applyAlignment="1">
      <alignment vertical="center" shrinkToFit="1"/>
    </xf>
    <xf numFmtId="177" fontId="3" fillId="2" borderId="25" xfId="1" applyNumberFormat="1" applyFont="1" applyFill="1" applyBorder="1" applyAlignment="1">
      <alignment horizontal="right" vertical="center" shrinkToFit="1"/>
    </xf>
    <xf numFmtId="176" fontId="3" fillId="2" borderId="26" xfId="2" applyNumberFormat="1" applyFont="1" applyFill="1" applyBorder="1" applyAlignment="1">
      <alignment vertical="center" shrinkToFit="1"/>
    </xf>
    <xf numFmtId="177" fontId="3" fillId="2" borderId="27" xfId="1" applyNumberFormat="1" applyFont="1" applyFill="1" applyBorder="1" applyAlignment="1">
      <alignment horizontal="right" vertical="center" shrinkToFit="1"/>
    </xf>
    <xf numFmtId="176" fontId="3" fillId="2" borderId="28" xfId="2" applyNumberFormat="1" applyFont="1" applyFill="1" applyBorder="1" applyAlignment="1">
      <alignment vertical="center" shrinkToFit="1"/>
    </xf>
    <xf numFmtId="0" fontId="3" fillId="2" borderId="18" xfId="3" applyFont="1" applyFill="1" applyBorder="1" applyAlignment="1">
      <alignment horizontal="distributed" vertical="center" justifyLastLine="1" shrinkToFit="1"/>
    </xf>
    <xf numFmtId="0" fontId="3" fillId="2" borderId="29" xfId="3" applyFont="1" applyFill="1" applyBorder="1" applyAlignment="1">
      <alignment horizontal="distributed" vertical="center" justifyLastLine="1" shrinkToFit="1"/>
    </xf>
    <xf numFmtId="0" fontId="3" fillId="2" borderId="23" xfId="3" applyFont="1" applyFill="1" applyBorder="1" applyAlignment="1">
      <alignment horizontal="distributed" vertical="center" justifyLastLine="1" shrinkToFit="1"/>
    </xf>
    <xf numFmtId="0" fontId="16" fillId="0" borderId="0" xfId="3" applyFont="1" applyAlignment="1">
      <alignment horizontal="right" vertical="center" justifyLastLine="1" shrinkToFit="1"/>
    </xf>
    <xf numFmtId="0" fontId="16" fillId="0" borderId="0" xfId="3" applyFont="1" applyAlignment="1">
      <alignment horizontal="center" vertical="center"/>
    </xf>
    <xf numFmtId="0" fontId="16" fillId="0" borderId="0" xfId="3" applyFont="1" applyAlignment="1">
      <alignment vertical="center"/>
    </xf>
    <xf numFmtId="0" fontId="7" fillId="5" borderId="1" xfId="3" applyFont="1" applyFill="1" applyBorder="1" applyAlignment="1">
      <alignment horizontal="center" vertical="center"/>
    </xf>
    <xf numFmtId="0" fontId="3" fillId="5" borderId="6" xfId="3" applyFont="1" applyFill="1" applyBorder="1" applyAlignment="1">
      <alignment horizontal="distributed" vertical="center" shrinkToFit="1"/>
    </xf>
    <xf numFmtId="0" fontId="3" fillId="5" borderId="3" xfId="3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/>
    </xf>
    <xf numFmtId="0" fontId="3" fillId="0" borderId="6" xfId="3" applyFont="1" applyBorder="1" applyAlignment="1">
      <alignment horizontal="distributed" vertical="center" shrinkToFit="1"/>
    </xf>
    <xf numFmtId="0" fontId="3" fillId="0" borderId="3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shrinkToFit="1"/>
    </xf>
    <xf numFmtId="179" fontId="3" fillId="0" borderId="2" xfId="3" applyNumberFormat="1" applyFont="1" applyBorder="1" applyAlignment="1">
      <alignment horizontal="center" vertical="center" shrinkToFit="1"/>
    </xf>
    <xf numFmtId="179" fontId="14" fillId="0" borderId="2" xfId="3" applyNumberFormat="1" applyFont="1" applyBorder="1" applyAlignment="1">
      <alignment horizontal="center" vertical="center" shrinkToFit="1"/>
    </xf>
    <xf numFmtId="0" fontId="3" fillId="0" borderId="1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 shrinkToFit="1"/>
    </xf>
    <xf numFmtId="0" fontId="3" fillId="0" borderId="6" xfId="3" applyFont="1" applyBorder="1" applyAlignment="1">
      <alignment horizontal="distributed" vertical="center"/>
    </xf>
    <xf numFmtId="0" fontId="8" fillId="6" borderId="2" xfId="3" applyFont="1" applyFill="1" applyBorder="1" applyAlignment="1">
      <alignment horizontal="center" vertical="center" shrinkToFit="1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distributed" vertical="center" justifyLastLine="1" shrinkToFit="1"/>
    </xf>
    <xf numFmtId="0" fontId="8" fillId="0" borderId="0" xfId="3" applyFont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3" fillId="4" borderId="6" xfId="3" applyFont="1" applyFill="1" applyBorder="1" applyAlignment="1">
      <alignment horizontal="distributed" vertical="center" shrinkToFit="1"/>
    </xf>
    <xf numFmtId="0" fontId="3" fillId="4" borderId="3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shrinkToFit="1"/>
    </xf>
    <xf numFmtId="0" fontId="18" fillId="0" borderId="6" xfId="3" applyFont="1" applyBorder="1" applyAlignment="1">
      <alignment horizontal="distributed" vertical="center" shrinkToFit="1"/>
    </xf>
    <xf numFmtId="0" fontId="3" fillId="0" borderId="1" xfId="3" applyNumberFormat="1" applyFont="1" applyBorder="1" applyAlignment="1">
      <alignment horizontal="center" vertical="center" justifyLastLine="1" shrinkToFit="1"/>
    </xf>
    <xf numFmtId="0" fontId="3" fillId="0" borderId="3" xfId="3" applyNumberFormat="1" applyFont="1" applyBorder="1" applyAlignment="1">
      <alignment horizontal="center" vertical="center" justifyLastLine="1" shrinkToFit="1"/>
    </xf>
    <xf numFmtId="0" fontId="6" fillId="0" borderId="0" xfId="3" applyNumberFormat="1" applyFont="1" applyAlignment="1">
      <alignment horizontal="left" vertical="center"/>
    </xf>
    <xf numFmtId="0" fontId="17" fillId="0" borderId="0" xfId="3" applyFont="1" applyAlignment="1">
      <alignment horizontal="center" vertical="center"/>
    </xf>
    <xf numFmtId="0" fontId="3" fillId="0" borderId="0" xfId="3" applyFont="1" applyAlignment="1">
      <alignment horizontal="distributed" vertical="top" shrinkToFit="1"/>
    </xf>
    <xf numFmtId="178" fontId="3" fillId="0" borderId="0" xfId="3" applyNumberFormat="1" applyFont="1" applyAlignment="1">
      <alignment horizontal="distributed" vertical="top" shrinkToFit="1"/>
    </xf>
    <xf numFmtId="0" fontId="3" fillId="3" borderId="14" xfId="3" applyNumberFormat="1" applyFont="1" applyFill="1" applyBorder="1" applyAlignment="1">
      <alignment horizontal="center" vertical="center" justifyLastLine="1"/>
    </xf>
    <xf numFmtId="0" fontId="3" fillId="3" borderId="20" xfId="3" applyNumberFormat="1" applyFont="1" applyFill="1" applyBorder="1" applyAlignment="1">
      <alignment horizontal="center" vertical="center" justifyLastLine="1"/>
    </xf>
    <xf numFmtId="0" fontId="3" fillId="3" borderId="1" xfId="3" applyNumberFormat="1" applyFont="1" applyFill="1" applyBorder="1" applyAlignment="1">
      <alignment horizontal="center" vertical="center" wrapText="1" justifyLastLine="1"/>
    </xf>
    <xf numFmtId="0" fontId="3" fillId="3" borderId="9" xfId="3" applyNumberFormat="1" applyFont="1" applyFill="1" applyBorder="1" applyAlignment="1">
      <alignment horizontal="center" vertical="center" wrapText="1" justifyLastLine="1"/>
    </xf>
    <xf numFmtId="0" fontId="3" fillId="4" borderId="5" xfId="3" applyNumberFormat="1" applyFont="1" applyFill="1" applyBorder="1" applyAlignment="1">
      <alignment horizontal="center" vertical="center" justifyLastLine="1"/>
    </xf>
    <xf numFmtId="0" fontId="3" fillId="4" borderId="22" xfId="3" applyNumberFormat="1" applyFont="1" applyFill="1" applyBorder="1" applyAlignment="1">
      <alignment horizontal="center" vertical="center" justifyLastLine="1"/>
    </xf>
    <xf numFmtId="0" fontId="3" fillId="4" borderId="15" xfId="3" applyNumberFormat="1" applyFont="1" applyFill="1" applyBorder="1" applyAlignment="1">
      <alignment horizontal="center" vertical="center" wrapText="1" justifyLastLine="1"/>
    </xf>
    <xf numFmtId="0" fontId="3" fillId="4" borderId="21" xfId="3" applyNumberFormat="1" applyFont="1" applyFill="1" applyBorder="1" applyAlignment="1">
      <alignment horizontal="center" vertical="center" wrapText="1" justifyLastLine="1"/>
    </xf>
    <xf numFmtId="0" fontId="3" fillId="0" borderId="16" xfId="3" applyNumberFormat="1" applyFont="1" applyFill="1" applyBorder="1" applyAlignment="1">
      <alignment horizontal="center" vertical="center" justifyLastLine="1" shrinkToFit="1"/>
    </xf>
    <xf numFmtId="0" fontId="3" fillId="0" borderId="17" xfId="3" applyNumberFormat="1" applyFont="1" applyFill="1" applyBorder="1" applyAlignment="1">
      <alignment horizontal="center" vertical="center" justifyLastLine="1" shrinkToFit="1"/>
    </xf>
    <xf numFmtId="0" fontId="3" fillId="0" borderId="19" xfId="3" applyNumberFormat="1" applyFont="1" applyFill="1" applyBorder="1" applyAlignment="1">
      <alignment horizontal="center" vertical="center" justifyLastLine="1" shrinkToFit="1"/>
    </xf>
    <xf numFmtId="0" fontId="3" fillId="3" borderId="14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horizontal="center" vertical="center"/>
    </xf>
    <xf numFmtId="0" fontId="3" fillId="4" borderId="5" xfId="3" applyNumberFormat="1" applyFont="1" applyFill="1" applyBorder="1" applyAlignment="1">
      <alignment horizontal="center" vertical="center" wrapText="1" justifyLastLine="1"/>
    </xf>
    <xf numFmtId="0" fontId="3" fillId="0" borderId="11" xfId="3" applyNumberFormat="1" applyFont="1" applyBorder="1" applyAlignment="1">
      <alignment horizontal="center" vertical="center"/>
    </xf>
    <xf numFmtId="0" fontId="3" fillId="0" borderId="12" xfId="3" applyNumberFormat="1" applyFont="1" applyBorder="1" applyAlignment="1">
      <alignment horizontal="center" vertical="center"/>
    </xf>
    <xf numFmtId="0" fontId="3" fillId="0" borderId="7" xfId="3" applyNumberFormat="1" applyFont="1" applyBorder="1" applyAlignment="1">
      <alignment horizontal="center" vertical="center"/>
    </xf>
    <xf numFmtId="0" fontId="16" fillId="0" borderId="0" xfId="3" applyFont="1" applyAlignment="1">
      <alignment horizontal="right" vertical="center" justifyLastLine="1" shrinkToFit="1"/>
    </xf>
    <xf numFmtId="0" fontId="16" fillId="0" borderId="0" xfId="3" applyFont="1" applyAlignment="1">
      <alignment horizontal="center" vertical="center"/>
    </xf>
    <xf numFmtId="3" fontId="3" fillId="0" borderId="0" xfId="3" applyNumberFormat="1" applyFont="1" applyBorder="1" applyAlignment="1">
      <alignment horizontal="right" vertical="center"/>
    </xf>
    <xf numFmtId="0" fontId="3" fillId="0" borderId="8" xfId="3" applyNumberFormat="1" applyFont="1" applyBorder="1" applyAlignment="1">
      <alignment horizontal="center" vertical="center"/>
    </xf>
    <xf numFmtId="0" fontId="3" fillId="0" borderId="13" xfId="3" applyNumberFormat="1" applyFont="1" applyBorder="1" applyAlignment="1">
      <alignment horizontal="center" vertical="center"/>
    </xf>
    <xf numFmtId="0" fontId="3" fillId="3" borderId="3" xfId="3" applyNumberFormat="1" applyFont="1" applyFill="1" applyBorder="1" applyAlignment="1">
      <alignment horizontal="center" vertical="center"/>
    </xf>
    <xf numFmtId="0" fontId="3" fillId="3" borderId="3" xfId="3" applyNumberFormat="1" applyFont="1" applyFill="1" applyBorder="1" applyAlignment="1">
      <alignment horizontal="center" vertical="center" justifyLastLine="1"/>
    </xf>
    <xf numFmtId="0" fontId="3" fillId="3" borderId="10" xfId="3" applyNumberFormat="1" applyFont="1" applyFill="1" applyBorder="1" applyAlignment="1">
      <alignment horizontal="center" vertical="center" justifyLastLine="1"/>
    </xf>
    <xf numFmtId="0" fontId="3" fillId="4" borderId="2" xfId="3" applyFont="1" applyFill="1" applyBorder="1" applyAlignment="1">
      <alignment horizontal="center" vertical="center" justifyLastLine="1" shrinkToFit="1"/>
    </xf>
    <xf numFmtId="0" fontId="12" fillId="0" borderId="4" xfId="3" applyFont="1" applyBorder="1" applyAlignment="1">
      <alignment horizontal="left" vertical="center"/>
    </xf>
    <xf numFmtId="0" fontId="3" fillId="5" borderId="2" xfId="3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 wrapText="1"/>
    </xf>
    <xf numFmtId="0" fontId="3" fillId="5" borderId="2" xfId="3" applyFont="1" applyFill="1" applyBorder="1" applyAlignment="1">
      <alignment horizontal="center" vertical="center" justifyLastLine="1" shrinkToFit="1"/>
    </xf>
    <xf numFmtId="0" fontId="3" fillId="4" borderId="2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wrapText="1"/>
    </xf>
    <xf numFmtId="0" fontId="12" fillId="0" borderId="4" xfId="3" applyNumberFormat="1" applyFont="1" applyBorder="1" applyAlignment="1">
      <alignment horizontal="left" vertical="center"/>
    </xf>
    <xf numFmtId="0" fontId="3" fillId="5" borderId="1" xfId="3" applyFont="1" applyFill="1" applyBorder="1" applyAlignment="1">
      <alignment horizontal="center" vertical="center" justifyLastLine="1" shrinkToFit="1"/>
    </xf>
    <xf numFmtId="0" fontId="3" fillId="5" borderId="6" xfId="3" applyFont="1" applyFill="1" applyBorder="1" applyAlignment="1">
      <alignment horizontal="center" vertical="center" justifyLastLine="1" shrinkToFit="1"/>
    </xf>
    <xf numFmtId="0" fontId="3" fillId="5" borderId="3" xfId="3" applyFont="1" applyFill="1" applyBorder="1" applyAlignment="1">
      <alignment horizontal="center" vertical="center" justifyLastLine="1" shrinkToFit="1"/>
    </xf>
    <xf numFmtId="179" fontId="3" fillId="5" borderId="1" xfId="3" applyNumberFormat="1" applyFont="1" applyFill="1" applyBorder="1" applyAlignment="1">
      <alignment horizontal="center" vertical="center" wrapText="1" shrinkToFit="1"/>
    </xf>
    <xf numFmtId="179" fontId="3" fillId="5" borderId="3" xfId="3" applyNumberFormat="1" applyFont="1" applyFill="1" applyBorder="1" applyAlignment="1">
      <alignment horizontal="center" vertical="center" shrinkToFit="1"/>
    </xf>
    <xf numFmtId="0" fontId="3" fillId="4" borderId="1" xfId="3" applyFont="1" applyFill="1" applyBorder="1" applyAlignment="1">
      <alignment horizontal="center" vertical="center" justifyLastLine="1" shrinkToFit="1"/>
    </xf>
    <xf numFmtId="0" fontId="3" fillId="4" borderId="6" xfId="3" applyFont="1" applyFill="1" applyBorder="1" applyAlignment="1">
      <alignment horizontal="center" vertical="center" justifyLastLine="1" shrinkToFit="1"/>
    </xf>
    <xf numFmtId="0" fontId="3" fillId="4" borderId="3" xfId="3" applyFont="1" applyFill="1" applyBorder="1" applyAlignment="1">
      <alignment horizontal="center" vertical="center" justifyLastLine="1" shrinkToFit="1"/>
    </xf>
    <xf numFmtId="179" fontId="3" fillId="4" borderId="1" xfId="3" applyNumberFormat="1" applyFont="1" applyFill="1" applyBorder="1" applyAlignment="1">
      <alignment horizontal="center" vertical="center" wrapText="1" shrinkToFit="1"/>
    </xf>
    <xf numFmtId="179" fontId="3" fillId="4" borderId="3" xfId="3" applyNumberFormat="1" applyFont="1" applyFill="1" applyBorder="1" applyAlignment="1">
      <alignment horizontal="center" vertical="center" shrinkToFit="1"/>
    </xf>
  </cellXfs>
  <cellStyles count="7">
    <cellStyle name="パーセント" xfId="1" builtinId="5"/>
    <cellStyle name="パーセント 2" xfId="5" xr:uid="{00000000-0005-0000-0000-000001000000}"/>
    <cellStyle name="桁区切り" xfId="2" builtinId="6"/>
    <cellStyle name="桁区切り 2" xfId="6" xr:uid="{00000000-0005-0000-0000-000003000000}"/>
    <cellStyle name="標準" xfId="0" builtinId="0"/>
    <cellStyle name="標準 2" xfId="4" xr:uid="{00000000-0005-0000-0000-000005000000}"/>
    <cellStyle name="標準_01各月別額" xfId="3" xr:uid="{00000000-0005-0000-0000-000006000000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438151</xdr:colOff>
      <xdr:row>2</xdr:row>
      <xdr:rowOff>1</xdr:rowOff>
    </xdr:from>
    <xdr:to>
      <xdr:col>13</xdr:col>
      <xdr:colOff>514350</xdr:colOff>
      <xdr:row>5</xdr:row>
      <xdr:rowOff>268085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8E6078-9402-4188-BDCA-AAB61393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6" y="438151"/>
          <a:ext cx="714374" cy="782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82227</xdr:colOff>
      <xdr:row>40</xdr:row>
      <xdr:rowOff>133235</xdr:rowOff>
    </xdr:from>
    <xdr:to>
      <xdr:col>14</xdr:col>
      <xdr:colOff>30008</xdr:colOff>
      <xdr:row>57</xdr:row>
      <xdr:rowOff>192990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D5597CC-BFDB-203E-80F5-D18E7F60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27" y="8416623"/>
          <a:ext cx="7544697" cy="3717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14</xdr:col>
      <xdr:colOff>28575</xdr:colOff>
      <xdr:row>40</xdr:row>
      <xdr:rowOff>85725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083942-2EE2-3842-5169-5B67C97E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87240"/>
          <a:ext cx="7490460" cy="3710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7" tint="-0.499984740745262"/>
    <pageSetUpPr fitToPage="1"/>
  </sheetPr>
  <dimension ref="A1:Y65"/>
  <sheetViews>
    <sheetView tabSelected="1" view="pageBreakPreview" zoomScaleNormal="100" zoomScaleSheetLayoutView="100" workbookViewId="0">
      <selection activeCell="B1" sqref="B1:C1"/>
    </sheetView>
  </sheetViews>
  <sheetFormatPr defaultColWidth="9" defaultRowHeight="17.25" customHeight="1"/>
  <cols>
    <col min="1" max="1" width="1.33203125" style="1" customWidth="1"/>
    <col min="2" max="2" width="7.44140625" style="2" bestFit="1" customWidth="1"/>
    <col min="3" max="4" width="8.44140625" style="1" customWidth="1"/>
    <col min="5" max="5" width="8.44140625" style="2" customWidth="1"/>
    <col min="6" max="14" width="8.44140625" style="1" customWidth="1"/>
    <col min="15" max="15" width="1.21875" style="1" customWidth="1"/>
    <col min="16" max="16384" width="9" style="1"/>
  </cols>
  <sheetData>
    <row r="1" spans="1:25" ht="17.25" customHeight="1">
      <c r="B1" s="91" t="s">
        <v>22</v>
      </c>
      <c r="C1" s="92"/>
      <c r="M1" s="96">
        <v>46227</v>
      </c>
      <c r="N1" s="96"/>
    </row>
    <row r="2" spans="1:25" ht="17.25" customHeight="1">
      <c r="M2" s="95" t="s">
        <v>21</v>
      </c>
      <c r="N2" s="95"/>
    </row>
    <row r="3" spans="1:25" ht="17.25" customHeight="1">
      <c r="D3" s="94" t="s">
        <v>67</v>
      </c>
      <c r="E3" s="94"/>
      <c r="F3" s="94"/>
      <c r="G3" s="94"/>
      <c r="H3" s="94"/>
      <c r="I3" s="94"/>
      <c r="J3" s="94"/>
      <c r="K3" s="94"/>
      <c r="L3" s="94"/>
      <c r="M3" s="19"/>
    </row>
    <row r="4" spans="1:25" ht="17.25" customHeight="1">
      <c r="C4" s="19"/>
      <c r="D4" s="94"/>
      <c r="E4" s="94"/>
      <c r="F4" s="94"/>
      <c r="G4" s="94"/>
      <c r="H4" s="94"/>
      <c r="I4" s="94"/>
      <c r="J4" s="94"/>
      <c r="K4" s="94"/>
      <c r="L4" s="94"/>
      <c r="M4" s="19"/>
    </row>
    <row r="5" spans="1:25" ht="6" customHeight="1"/>
    <row r="6" spans="1:25" ht="24.75" customHeight="1">
      <c r="A6" s="93" t="s">
        <v>23</v>
      </c>
      <c r="B6" s="93"/>
      <c r="C6" s="93"/>
      <c r="D6" s="93"/>
      <c r="E6" s="93"/>
      <c r="F6" s="93"/>
      <c r="G6" s="93"/>
    </row>
    <row r="7" spans="1:25" ht="13.8" thickBot="1">
      <c r="E7" s="116"/>
      <c r="F7" s="116"/>
      <c r="N7" s="14" t="s">
        <v>20</v>
      </c>
    </row>
    <row r="8" spans="1:25" ht="13.2">
      <c r="B8" s="105" t="s">
        <v>2</v>
      </c>
      <c r="C8" s="111" t="s">
        <v>7</v>
      </c>
      <c r="D8" s="112"/>
      <c r="E8" s="112"/>
      <c r="F8" s="113"/>
      <c r="G8" s="111" t="s">
        <v>8</v>
      </c>
      <c r="H8" s="112"/>
      <c r="I8" s="112"/>
      <c r="J8" s="118"/>
      <c r="K8" s="117" t="s">
        <v>9</v>
      </c>
      <c r="L8" s="112"/>
      <c r="M8" s="112"/>
      <c r="N8" s="118"/>
    </row>
    <row r="9" spans="1:25" ht="13.2">
      <c r="B9" s="106"/>
      <c r="C9" s="108" t="s">
        <v>5</v>
      </c>
      <c r="D9" s="109"/>
      <c r="E9" s="110" t="s">
        <v>6</v>
      </c>
      <c r="F9" s="103"/>
      <c r="G9" s="108" t="s">
        <v>5</v>
      </c>
      <c r="H9" s="109"/>
      <c r="I9" s="110" t="s">
        <v>6</v>
      </c>
      <c r="J9" s="103"/>
      <c r="K9" s="119" t="s">
        <v>5</v>
      </c>
      <c r="L9" s="109"/>
      <c r="M9" s="110" t="s">
        <v>6</v>
      </c>
      <c r="N9" s="103"/>
    </row>
    <row r="10" spans="1:25" ht="13.2">
      <c r="B10" s="106"/>
      <c r="C10" s="97" t="s">
        <v>4</v>
      </c>
      <c r="D10" s="99" t="s">
        <v>53</v>
      </c>
      <c r="E10" s="101" t="s">
        <v>4</v>
      </c>
      <c r="F10" s="103" t="s">
        <v>53</v>
      </c>
      <c r="G10" s="97" t="s">
        <v>4</v>
      </c>
      <c r="H10" s="99" t="s">
        <v>53</v>
      </c>
      <c r="I10" s="101" t="s">
        <v>4</v>
      </c>
      <c r="J10" s="103" t="s">
        <v>53</v>
      </c>
      <c r="K10" s="120" t="s">
        <v>4</v>
      </c>
      <c r="L10" s="99" t="s">
        <v>53</v>
      </c>
      <c r="M10" s="101" t="s">
        <v>4</v>
      </c>
      <c r="N10" s="103" t="s">
        <v>53</v>
      </c>
    </row>
    <row r="11" spans="1:25" s="3" customFormat="1" ht="15" thickBot="1">
      <c r="B11" s="107"/>
      <c r="C11" s="98"/>
      <c r="D11" s="100"/>
      <c r="E11" s="102"/>
      <c r="F11" s="104"/>
      <c r="G11" s="98"/>
      <c r="H11" s="100"/>
      <c r="I11" s="102"/>
      <c r="J11" s="104"/>
      <c r="K11" s="121"/>
      <c r="L11" s="100"/>
      <c r="M11" s="102"/>
      <c r="N11" s="10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3" customFormat="1" ht="17.25" customHeight="1" thickTop="1">
      <c r="B12" s="63" t="s">
        <v>56</v>
      </c>
      <c r="C12" s="10">
        <v>37403632</v>
      </c>
      <c r="D12" s="8">
        <v>0.7063265111965108</v>
      </c>
      <c r="E12" s="12">
        <v>104393437</v>
      </c>
      <c r="F12" s="11">
        <v>1.317791933121844</v>
      </c>
      <c r="G12" s="10">
        <v>10466135</v>
      </c>
      <c r="H12" s="8">
        <v>1.4808296160971148</v>
      </c>
      <c r="I12" s="12">
        <v>8034559</v>
      </c>
      <c r="J12" s="11">
        <v>1.0755352302969805</v>
      </c>
      <c r="K12" s="9">
        <v>33993226</v>
      </c>
      <c r="L12" s="8">
        <v>1.1423166234107252</v>
      </c>
      <c r="M12" s="12">
        <v>124957798</v>
      </c>
      <c r="N12" s="11">
        <v>1.7012322647052958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3" customFormat="1" ht="17.25" customHeight="1">
      <c r="B13" s="63" t="s">
        <v>57</v>
      </c>
      <c r="C13" s="10">
        <v>39044973</v>
      </c>
      <c r="D13" s="8">
        <v>0.76495140130788852</v>
      </c>
      <c r="E13" s="12">
        <v>126668686</v>
      </c>
      <c r="F13" s="11">
        <v>1.5839842487782674</v>
      </c>
      <c r="G13" s="10">
        <v>11922218</v>
      </c>
      <c r="H13" s="8">
        <v>1.4572732888719502</v>
      </c>
      <c r="I13" s="12">
        <v>11009966</v>
      </c>
      <c r="J13" s="11">
        <v>1.3449412340710702</v>
      </c>
      <c r="K13" s="9">
        <v>36720717</v>
      </c>
      <c r="L13" s="8">
        <v>1.0365443921954474</v>
      </c>
      <c r="M13" s="12">
        <v>122729195</v>
      </c>
      <c r="N13" s="11">
        <v>1.8147426859719411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" customFormat="1" ht="17.25" customHeight="1">
      <c r="B14" s="63" t="s">
        <v>58</v>
      </c>
      <c r="C14" s="10">
        <v>33223484</v>
      </c>
      <c r="D14" s="8">
        <v>0.88824218995631221</v>
      </c>
      <c r="E14" s="12">
        <v>174822213</v>
      </c>
      <c r="F14" s="11">
        <v>1.6746475451325546</v>
      </c>
      <c r="G14" s="10">
        <v>15408569</v>
      </c>
      <c r="H14" s="8">
        <v>1.4722310575967155</v>
      </c>
      <c r="I14" s="12">
        <v>18346536</v>
      </c>
      <c r="J14" s="11">
        <v>2.2834527694674964</v>
      </c>
      <c r="K14" s="9">
        <v>36559234</v>
      </c>
      <c r="L14" s="8">
        <v>1.0754858629775239</v>
      </c>
      <c r="M14" s="12">
        <v>164107791</v>
      </c>
      <c r="N14" s="11">
        <v>1.3133057210243093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3" customFormat="1" ht="17.25" customHeight="1">
      <c r="B15" s="63" t="s">
        <v>59</v>
      </c>
      <c r="C15" s="10">
        <v>36630120</v>
      </c>
      <c r="D15" s="8">
        <v>0.93815201255229452</v>
      </c>
      <c r="E15" s="12">
        <v>169165917</v>
      </c>
      <c r="F15" s="11">
        <v>1.3354991067010831</v>
      </c>
      <c r="G15" s="10">
        <v>16711265</v>
      </c>
      <c r="H15" s="8">
        <v>1.4016909437488896</v>
      </c>
      <c r="I15" s="12">
        <v>21127992</v>
      </c>
      <c r="J15" s="11">
        <v>1.9189879423787504</v>
      </c>
      <c r="K15" s="9">
        <v>41633343</v>
      </c>
      <c r="L15" s="8">
        <v>1.133783498835276</v>
      </c>
      <c r="M15" s="12">
        <v>223499137</v>
      </c>
      <c r="N15" s="11">
        <v>1.8210755558202756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3" customFormat="1" ht="17.25" customHeight="1">
      <c r="A16" s="1"/>
      <c r="B16" s="63" t="s">
        <v>60</v>
      </c>
      <c r="C16" s="10">
        <v>44962400</v>
      </c>
      <c r="D16" s="8">
        <v>1.3533318781377655</v>
      </c>
      <c r="E16" s="12">
        <v>154040652</v>
      </c>
      <c r="F16" s="11">
        <v>0.88112745718417373</v>
      </c>
      <c r="G16" s="10">
        <v>12399154</v>
      </c>
      <c r="H16" s="8">
        <v>0.80469211644507677</v>
      </c>
      <c r="I16" s="12">
        <v>16156566</v>
      </c>
      <c r="J16" s="11">
        <v>0.88063305247377488</v>
      </c>
      <c r="K16" s="9">
        <v>41613123</v>
      </c>
      <c r="L16" s="8">
        <v>1.1382383722809948</v>
      </c>
      <c r="M16" s="12">
        <v>168874787</v>
      </c>
      <c r="N16" s="11">
        <v>1.0290479566567319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3" customFormat="1" ht="17.25" customHeight="1">
      <c r="B17" s="63" t="s">
        <v>61</v>
      </c>
      <c r="C17" s="10">
        <v>56186337</v>
      </c>
      <c r="D17" s="8">
        <v>1.5338835089811336</v>
      </c>
      <c r="E17" s="12">
        <v>138853463</v>
      </c>
      <c r="F17" s="11">
        <v>0.82081228572774501</v>
      </c>
      <c r="G17" s="10">
        <v>14049593</v>
      </c>
      <c r="H17" s="8">
        <v>0.84072588161339068</v>
      </c>
      <c r="I17" s="12">
        <v>13174611</v>
      </c>
      <c r="J17" s="11">
        <v>0.62356190782351684</v>
      </c>
      <c r="K17" s="9">
        <v>38375681</v>
      </c>
      <c r="L17" s="8">
        <v>0.92175353297956397</v>
      </c>
      <c r="M17" s="12">
        <v>124289234</v>
      </c>
      <c r="N17" s="11">
        <v>0.55610610254839599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3" customFormat="1" ht="17.25" customHeight="1">
      <c r="B18" s="63" t="s">
        <v>62</v>
      </c>
      <c r="C18" s="10">
        <v>40961416</v>
      </c>
      <c r="D18" s="8">
        <v>0.9110148924434639</v>
      </c>
      <c r="E18" s="12">
        <v>134492127</v>
      </c>
      <c r="F18" s="11">
        <v>0.8730950255910368</v>
      </c>
      <c r="G18" s="10">
        <v>15221124</v>
      </c>
      <c r="H18" s="8">
        <v>1.2275937535738326</v>
      </c>
      <c r="I18" s="12">
        <v>17727398</v>
      </c>
      <c r="J18" s="11">
        <v>1.0972256109373737</v>
      </c>
      <c r="K18" s="9">
        <v>35010496</v>
      </c>
      <c r="L18" s="8">
        <v>0.84133305736269781</v>
      </c>
      <c r="M18" s="12">
        <v>114592250</v>
      </c>
      <c r="N18" s="11">
        <v>0.6785634021258603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3" customFormat="1" ht="17.25" customHeight="1">
      <c r="B19" s="63" t="s">
        <v>55</v>
      </c>
      <c r="C19" s="10">
        <v>40025260</v>
      </c>
      <c r="D19" s="8">
        <v>0.71236642459891986</v>
      </c>
      <c r="E19" s="12">
        <v>121210166</v>
      </c>
      <c r="F19" s="11">
        <v>0.87293585180515088</v>
      </c>
      <c r="G19" s="10">
        <v>13809599</v>
      </c>
      <c r="H19" s="8">
        <v>0.98291808168393202</v>
      </c>
      <c r="I19" s="12">
        <v>14958532</v>
      </c>
      <c r="J19" s="11">
        <v>1.1354059713793447</v>
      </c>
      <c r="K19" s="9">
        <v>45080777</v>
      </c>
      <c r="L19" s="8">
        <v>1.1747225280510332</v>
      </c>
      <c r="M19" s="12">
        <v>121127999</v>
      </c>
      <c r="N19" s="11">
        <v>0.97456549615552379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3" customFormat="1" ht="17.25" customHeight="1">
      <c r="B20" s="63" t="s">
        <v>54</v>
      </c>
      <c r="C20" s="10">
        <v>40469384</v>
      </c>
      <c r="D20" s="8">
        <v>0.98798791526152319</v>
      </c>
      <c r="E20" s="12">
        <v>133232265</v>
      </c>
      <c r="F20" s="11">
        <v>0.99063244794990857</v>
      </c>
      <c r="G20" s="10">
        <v>16693124</v>
      </c>
      <c r="H20" s="8">
        <v>1.0967077069998248</v>
      </c>
      <c r="I20" s="12">
        <v>16993892</v>
      </c>
      <c r="J20" s="11">
        <v>0.95862303085878708</v>
      </c>
      <c r="K20" s="9">
        <v>43234949</v>
      </c>
      <c r="L20" s="8">
        <v>1.2349139240986475</v>
      </c>
      <c r="M20" s="12">
        <v>100609725</v>
      </c>
      <c r="N20" s="11">
        <v>0.87798018626914121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3" customFormat="1" ht="17.25" customHeight="1">
      <c r="B21" s="64" t="s">
        <v>68</v>
      </c>
      <c r="C21" s="10">
        <v>26661565</v>
      </c>
      <c r="D21" s="8">
        <v>0.66611847118544643</v>
      </c>
      <c r="E21" s="12">
        <v>136591334</v>
      </c>
      <c r="F21" s="11">
        <v>1.1268966829069436</v>
      </c>
      <c r="G21" s="10">
        <v>13766563</v>
      </c>
      <c r="H21" s="8">
        <v>0.9968836169681683</v>
      </c>
      <c r="I21" s="12">
        <v>13092693</v>
      </c>
      <c r="J21" s="11">
        <v>0.87526590176094821</v>
      </c>
      <c r="K21" s="9">
        <v>50188363</v>
      </c>
      <c r="L21" s="8">
        <v>1.1132985352049278</v>
      </c>
      <c r="M21" s="12">
        <v>109484108</v>
      </c>
      <c r="N21" s="11">
        <v>0.90387118505936848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3" customFormat="1" ht="17.25" customHeight="1" thickBot="1">
      <c r="B22" s="65" t="s">
        <v>69</v>
      </c>
      <c r="C22" s="58">
        <v>34286399</v>
      </c>
      <c r="D22" s="59">
        <v>0.84721820821389326</v>
      </c>
      <c r="E22" s="60">
        <v>144865869</v>
      </c>
      <c r="F22" s="61">
        <v>1.0873182183009498</v>
      </c>
      <c r="G22" s="58">
        <v>15980519</v>
      </c>
      <c r="H22" s="59">
        <v>0.95731146548722701</v>
      </c>
      <c r="I22" s="60">
        <v>14106395</v>
      </c>
      <c r="J22" s="61">
        <v>0.83008618626033404</v>
      </c>
      <c r="K22" s="62">
        <v>43455521</v>
      </c>
      <c r="L22" s="59">
        <v>1.0051017060295364</v>
      </c>
      <c r="M22" s="60">
        <v>131073331</v>
      </c>
      <c r="N22" s="61">
        <v>1.3027898744380824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3" customFormat="1" ht="10.5" customHeight="1">
      <c r="B23" s="5"/>
      <c r="C23" s="1"/>
      <c r="D23" s="1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3" customFormat="1" ht="17.25" customHeight="1">
      <c r="B24" s="5"/>
      <c r="C24" s="1"/>
      <c r="D24" s="1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3" customFormat="1" ht="17.25" customHeight="1">
      <c r="B25" s="2"/>
      <c r="C25" s="1"/>
      <c r="D25" s="1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customHeight="1">
      <c r="A26" s="3"/>
    </row>
    <row r="27" spans="1:25" ht="17.25" customHeight="1">
      <c r="A27" s="3"/>
    </row>
    <row r="28" spans="1:25" ht="17.25" customHeight="1">
      <c r="A28" s="3"/>
      <c r="B28" s="5"/>
    </row>
    <row r="29" spans="1:25" ht="17.25" customHeight="1">
      <c r="A29" s="3"/>
    </row>
    <row r="30" spans="1:25" ht="17.25" customHeight="1">
      <c r="A30" s="3"/>
    </row>
    <row r="31" spans="1:25" ht="17.25" customHeight="1">
      <c r="A31" s="3"/>
    </row>
    <row r="32" spans="1:25" ht="17.25" customHeight="1">
      <c r="B32" s="6"/>
      <c r="C32" s="6"/>
      <c r="D32" s="6"/>
      <c r="E32" s="6"/>
      <c r="F32" s="6"/>
    </row>
    <row r="33" spans="1:6" ht="17.25" customHeight="1">
      <c r="B33" s="6"/>
      <c r="C33" s="6"/>
      <c r="D33" s="6"/>
      <c r="E33" s="6"/>
      <c r="F33" s="6"/>
    </row>
    <row r="34" spans="1:6" ht="17.25" customHeight="1">
      <c r="B34" s="6"/>
      <c r="C34" s="6"/>
      <c r="D34" s="6"/>
      <c r="E34" s="6"/>
      <c r="F34" s="6"/>
    </row>
    <row r="35" spans="1:6" ht="17.25" customHeight="1">
      <c r="B35" s="6"/>
      <c r="C35" s="6"/>
      <c r="D35" s="6"/>
      <c r="E35" s="6"/>
      <c r="F35" s="6"/>
    </row>
    <row r="36" spans="1:6" ht="17.25" customHeight="1">
      <c r="B36" s="6"/>
      <c r="C36" s="6"/>
      <c r="D36" s="6"/>
      <c r="E36" s="6"/>
      <c r="F36" s="6"/>
    </row>
    <row r="37" spans="1:6" ht="17.25" customHeight="1">
      <c r="B37" s="6"/>
      <c r="C37" s="6"/>
      <c r="D37" s="6"/>
      <c r="E37" s="6"/>
      <c r="F37" s="6"/>
    </row>
    <row r="38" spans="1:6" ht="17.25" customHeight="1">
      <c r="B38" s="6"/>
      <c r="C38" s="6"/>
      <c r="D38" s="6"/>
      <c r="E38" s="6"/>
      <c r="F38" s="6"/>
    </row>
    <row r="39" spans="1:6" ht="17.25" customHeight="1">
      <c r="B39" s="6"/>
      <c r="C39" s="6"/>
      <c r="D39" s="6"/>
      <c r="E39" s="6"/>
      <c r="F39" s="6"/>
    </row>
    <row r="40" spans="1:6" ht="17.25" customHeight="1">
      <c r="B40" s="6"/>
      <c r="C40" s="6"/>
      <c r="D40" s="6"/>
      <c r="E40" s="6"/>
      <c r="F40" s="6"/>
    </row>
    <row r="41" spans="1:6" ht="17.25" customHeight="1">
      <c r="B41" s="6"/>
      <c r="C41" s="6"/>
      <c r="D41" s="6"/>
      <c r="E41" s="6"/>
      <c r="F41" s="6"/>
    </row>
    <row r="42" spans="1:6" ht="17.25" customHeight="1">
      <c r="B42" s="6"/>
      <c r="C42" s="6"/>
      <c r="D42" s="6"/>
      <c r="E42" s="6"/>
      <c r="F42" s="6"/>
    </row>
    <row r="43" spans="1:6" ht="17.25" customHeight="1">
      <c r="A43" s="3"/>
      <c r="B43" s="13"/>
      <c r="C43" s="13"/>
      <c r="D43" s="13"/>
      <c r="E43" s="7"/>
    </row>
    <row r="59" spans="1:14" ht="4.5" customHeight="1"/>
    <row r="60" spans="1:14" s="34" customFormat="1" ht="16.5" customHeight="1">
      <c r="A60" s="68"/>
      <c r="B60" s="114" t="s">
        <v>33</v>
      </c>
      <c r="C60" s="114"/>
      <c r="D60" s="114"/>
      <c r="E60" s="66" t="s">
        <v>70</v>
      </c>
      <c r="F60" s="35">
        <v>157.75</v>
      </c>
      <c r="G60" s="67" t="s">
        <v>34</v>
      </c>
      <c r="H60" s="66" t="s">
        <v>64</v>
      </c>
      <c r="I60" s="35">
        <v>149.47</v>
      </c>
      <c r="J60" s="115" t="s">
        <v>35</v>
      </c>
      <c r="K60" s="115"/>
      <c r="L60" s="36">
        <v>5.5E-2</v>
      </c>
      <c r="M60" s="68" t="s">
        <v>100</v>
      </c>
      <c r="N60" s="68"/>
    </row>
    <row r="62" spans="1:14" ht="17.25" customHeight="1">
      <c r="H62" s="33"/>
      <c r="J62" s="4"/>
      <c r="K62" s="4"/>
    </row>
    <row r="63" spans="1:14" ht="17.25" customHeight="1">
      <c r="H63" s="33"/>
      <c r="J63" s="4"/>
      <c r="K63" s="4"/>
    </row>
    <row r="64" spans="1:14" ht="17.25" customHeight="1">
      <c r="H64" s="33"/>
      <c r="J64" s="4"/>
      <c r="K64" s="4"/>
    </row>
    <row r="65" spans="10:11" ht="17.25" customHeight="1">
      <c r="J65" s="4"/>
      <c r="K65" s="4"/>
    </row>
  </sheetData>
  <mergeCells count="30">
    <mergeCell ref="B60:D60"/>
    <mergeCell ref="J60:K60"/>
    <mergeCell ref="E7:F7"/>
    <mergeCell ref="C10:C11"/>
    <mergeCell ref="D10:D11"/>
    <mergeCell ref="E10:E11"/>
    <mergeCell ref="K8:N8"/>
    <mergeCell ref="K9:L9"/>
    <mergeCell ref="M9:N9"/>
    <mergeCell ref="K10:K11"/>
    <mergeCell ref="L10:L11"/>
    <mergeCell ref="M10:M11"/>
    <mergeCell ref="N10:N11"/>
    <mergeCell ref="G8:J8"/>
    <mergeCell ref="G9:H9"/>
    <mergeCell ref="I9:J9"/>
    <mergeCell ref="G10:G11"/>
    <mergeCell ref="H10:H11"/>
    <mergeCell ref="I10:I11"/>
    <mergeCell ref="J10:J11"/>
    <mergeCell ref="B8:B11"/>
    <mergeCell ref="F10:F11"/>
    <mergeCell ref="C9:D9"/>
    <mergeCell ref="E9:F9"/>
    <mergeCell ref="C8:F8"/>
    <mergeCell ref="B1:C1"/>
    <mergeCell ref="A6:G6"/>
    <mergeCell ref="D3:L4"/>
    <mergeCell ref="M2:N2"/>
    <mergeCell ref="M1:N1"/>
  </mergeCells>
  <phoneticPr fontId="4"/>
  <printOptions horizontalCentered="1" gridLinesSet="0"/>
  <pageMargins left="0.43307086614173229" right="0.43307086614173229" top="0.39370078740157483" bottom="0.39370078740157483" header="0.31496062992125984" footer="0.19685039370078741"/>
  <pageSetup paperSize="9" scale="85" orientation="portrait" r:id="rId1"/>
  <headerFooter scaleWithDoc="0">
    <oddFooter>&amp;C- 1 -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9794-0381-4B37-A906-3B3D1DB80356}">
  <sheetPr codeName="Sheet1">
    <tabColor theme="7" tint="-0.499984740745262"/>
    <pageSetUpPr fitToPage="1"/>
  </sheetPr>
  <dimension ref="A1:O72"/>
  <sheetViews>
    <sheetView showGridLines="0" view="pageBreakPreview" zoomScale="70" zoomScaleNormal="85" zoomScaleSheetLayoutView="70" workbookViewId="0">
      <selection sqref="A1:E1"/>
    </sheetView>
  </sheetViews>
  <sheetFormatPr defaultColWidth="7.21875" defaultRowHeight="17.25" customHeight="1"/>
  <cols>
    <col min="1" max="1" width="1.21875" style="1" customWidth="1"/>
    <col min="2" max="2" width="21.33203125" style="2" customWidth="1"/>
    <col min="3" max="3" width="1.21875" style="1" customWidth="1"/>
    <col min="4" max="4" width="5.21875" style="15" bestFit="1" customWidth="1"/>
    <col min="5" max="5" width="12.77734375" style="43" customWidth="1"/>
    <col min="6" max="6" width="7.6640625" style="16" customWidth="1"/>
    <col min="7" max="7" width="12.77734375" style="37" customWidth="1"/>
    <col min="8" max="8" width="7.6640625" style="16" customWidth="1"/>
    <col min="9" max="9" width="7.6640625" style="20" customWidth="1"/>
    <col min="10" max="10" width="12.21875" style="50" customWidth="1"/>
    <col min="11" max="11" width="12.21875" style="51" customWidth="1"/>
    <col min="12" max="12" width="12.77734375" style="43" customWidth="1"/>
    <col min="13" max="13" width="12.77734375" style="37" customWidth="1"/>
    <col min="14" max="14" width="8.77734375" style="4" customWidth="1"/>
    <col min="15" max="15" width="7.21875" style="4"/>
    <col min="16" max="16384" width="7.21875" style="1"/>
  </cols>
  <sheetData>
    <row r="1" spans="1:14" ht="24.75" customHeight="1">
      <c r="A1" s="93" t="s">
        <v>24</v>
      </c>
      <c r="B1" s="93"/>
      <c r="C1" s="93"/>
      <c r="D1" s="93"/>
      <c r="E1" s="93"/>
      <c r="M1" s="96">
        <v>46227</v>
      </c>
      <c r="N1" s="96"/>
    </row>
    <row r="2" spans="1:14" ht="23.25" customHeight="1">
      <c r="A2" s="3"/>
      <c r="M2" s="95" t="s">
        <v>21</v>
      </c>
      <c r="N2" s="95"/>
    </row>
    <row r="3" spans="1:14" ht="16.2">
      <c r="A3" s="129" t="s">
        <v>12</v>
      </c>
      <c r="B3" s="129"/>
      <c r="C3" s="129"/>
    </row>
    <row r="4" spans="1:14" ht="17.25" customHeight="1">
      <c r="A4" s="124" t="s">
        <v>10</v>
      </c>
      <c r="B4" s="124"/>
      <c r="C4" s="124"/>
      <c r="D4" s="125" t="s">
        <v>11</v>
      </c>
      <c r="E4" s="130" t="s">
        <v>71</v>
      </c>
      <c r="F4" s="131"/>
      <c r="G4" s="131"/>
      <c r="H4" s="131"/>
      <c r="I4" s="131"/>
      <c r="J4" s="131"/>
      <c r="K4" s="132"/>
      <c r="L4" s="126" t="s">
        <v>72</v>
      </c>
      <c r="M4" s="126"/>
    </row>
    <row r="5" spans="1:14" s="4" customFormat="1" ht="26.4" customHeight="1">
      <c r="A5" s="124"/>
      <c r="B5" s="124"/>
      <c r="C5" s="124"/>
      <c r="D5" s="125"/>
      <c r="E5" s="44" t="s">
        <v>16</v>
      </c>
      <c r="F5" s="17" t="s">
        <v>63</v>
      </c>
      <c r="G5" s="38" t="s">
        <v>17</v>
      </c>
      <c r="H5" s="17" t="s">
        <v>63</v>
      </c>
      <c r="I5" s="21" t="s">
        <v>1</v>
      </c>
      <c r="J5" s="133" t="s">
        <v>25</v>
      </c>
      <c r="K5" s="134"/>
      <c r="L5" s="44" t="s">
        <v>18</v>
      </c>
      <c r="M5" s="38" t="s">
        <v>19</v>
      </c>
    </row>
    <row r="6" spans="1:14" ht="18" customHeight="1">
      <c r="A6" s="69"/>
      <c r="B6" s="70" t="s">
        <v>0</v>
      </c>
      <c r="C6" s="71"/>
      <c r="D6" s="72"/>
      <c r="E6" s="45"/>
      <c r="F6" s="23"/>
      <c r="G6" s="39">
        <v>34286399</v>
      </c>
      <c r="H6" s="23">
        <v>0.84721820821389326</v>
      </c>
      <c r="I6" s="24">
        <v>-15.278179178610676</v>
      </c>
      <c r="J6" s="52"/>
      <c r="K6" s="53"/>
      <c r="L6" s="45"/>
      <c r="M6" s="39">
        <v>40469384</v>
      </c>
    </row>
    <row r="7" spans="1:14" ht="18" customHeight="1">
      <c r="A7" s="73"/>
      <c r="B7" s="74" t="s">
        <v>73</v>
      </c>
      <c r="C7" s="75"/>
      <c r="D7" s="76" t="s">
        <v>74</v>
      </c>
      <c r="E7" s="46">
        <v>3</v>
      </c>
      <c r="F7" s="25">
        <v>0.6</v>
      </c>
      <c r="G7" s="40">
        <v>20440000</v>
      </c>
      <c r="H7" s="25">
        <v>0.82818818720829313</v>
      </c>
      <c r="I7" s="26">
        <v>-10.477997391806113</v>
      </c>
      <c r="J7" s="77" t="s">
        <v>75</v>
      </c>
      <c r="K7" s="78" t="s">
        <v>45</v>
      </c>
      <c r="L7" s="46">
        <v>5</v>
      </c>
      <c r="M7" s="40">
        <v>24680381</v>
      </c>
    </row>
    <row r="8" spans="1:14" ht="18" customHeight="1">
      <c r="A8" s="73"/>
      <c r="B8" s="74" t="s">
        <v>76</v>
      </c>
      <c r="C8" s="75"/>
      <c r="D8" s="76" t="s">
        <v>77</v>
      </c>
      <c r="E8" s="46">
        <v>62557</v>
      </c>
      <c r="F8" s="25">
        <v>1.0180809165771572</v>
      </c>
      <c r="G8" s="40">
        <v>3309023</v>
      </c>
      <c r="H8" s="25">
        <v>1.1454944371728881</v>
      </c>
      <c r="I8" s="26">
        <v>1.0385480540054675</v>
      </c>
      <c r="J8" s="77" t="s">
        <v>43</v>
      </c>
      <c r="K8" s="78" t="s">
        <v>46</v>
      </c>
      <c r="L8" s="46">
        <v>61446</v>
      </c>
      <c r="M8" s="40">
        <v>2888729</v>
      </c>
    </row>
    <row r="9" spans="1:14" ht="18" customHeight="1">
      <c r="A9" s="79"/>
      <c r="B9" s="74" t="s">
        <v>78</v>
      </c>
      <c r="C9" s="80"/>
      <c r="D9" s="76" t="s">
        <v>77</v>
      </c>
      <c r="E9" s="46">
        <v>25281</v>
      </c>
      <c r="F9" s="25">
        <v>1.0037320840115933</v>
      </c>
      <c r="G9" s="40">
        <v>3192070</v>
      </c>
      <c r="H9" s="25">
        <v>0.98384519695581796</v>
      </c>
      <c r="I9" s="26">
        <v>-0.12951519103923104</v>
      </c>
      <c r="J9" s="77" t="s">
        <v>65</v>
      </c>
      <c r="K9" s="78" t="s">
        <v>42</v>
      </c>
      <c r="L9" s="46">
        <v>25187</v>
      </c>
      <c r="M9" s="40">
        <v>3244484</v>
      </c>
    </row>
    <row r="10" spans="1:14" ht="18" customHeight="1">
      <c r="A10" s="73"/>
      <c r="B10" s="74" t="s">
        <v>79</v>
      </c>
      <c r="C10" s="75"/>
      <c r="D10" s="76" t="s">
        <v>77</v>
      </c>
      <c r="E10" s="46">
        <v>3568</v>
      </c>
      <c r="F10" s="25">
        <v>0.70499901205295401</v>
      </c>
      <c r="G10" s="40">
        <v>2244358</v>
      </c>
      <c r="H10" s="25">
        <v>1.416954400160108</v>
      </c>
      <c r="I10" s="26">
        <v>1.6319175997341597</v>
      </c>
      <c r="J10" s="77" t="s">
        <v>42</v>
      </c>
      <c r="K10" s="78" t="s">
        <v>37</v>
      </c>
      <c r="L10" s="46">
        <v>5061</v>
      </c>
      <c r="M10" s="40">
        <v>1583931</v>
      </c>
    </row>
    <row r="11" spans="1:14" ht="18" customHeight="1">
      <c r="A11" s="73"/>
      <c r="B11" s="74" t="s">
        <v>80</v>
      </c>
      <c r="C11" s="75"/>
      <c r="D11" s="76" t="s">
        <v>81</v>
      </c>
      <c r="E11" s="46">
        <v>0</v>
      </c>
      <c r="F11" s="25">
        <v>0</v>
      </c>
      <c r="G11" s="40">
        <v>1219661</v>
      </c>
      <c r="H11" s="25">
        <v>8.4549544553357272</v>
      </c>
      <c r="I11" s="26">
        <v>2.6573347397627796</v>
      </c>
      <c r="J11" s="77" t="s">
        <v>37</v>
      </c>
      <c r="K11" s="78" t="s">
        <v>44</v>
      </c>
      <c r="L11" s="46">
        <v>0</v>
      </c>
      <c r="M11" s="40">
        <v>144254</v>
      </c>
    </row>
    <row r="12" spans="1:14" ht="18" customHeight="1">
      <c r="A12" s="73"/>
      <c r="B12" s="81" t="s">
        <v>13</v>
      </c>
      <c r="C12" s="75"/>
      <c r="D12" s="82"/>
      <c r="E12" s="47"/>
      <c r="F12" s="27"/>
      <c r="G12" s="40">
        <f>+G6-SUM(G7:G11)</f>
        <v>3881287</v>
      </c>
      <c r="H12" s="27"/>
      <c r="I12" s="28"/>
      <c r="J12" s="54"/>
      <c r="K12" s="55"/>
      <c r="L12" s="47"/>
      <c r="M12" s="40">
        <f>+M6-SUM(M7:M11)</f>
        <v>7927605</v>
      </c>
    </row>
    <row r="13" spans="1:14" ht="6.75" customHeight="1">
      <c r="A13" s="83"/>
      <c r="B13" s="84"/>
      <c r="C13" s="83"/>
      <c r="D13" s="85"/>
    </row>
    <row r="14" spans="1:14" ht="17.25" customHeight="1">
      <c r="A14" s="127" t="s">
        <v>10</v>
      </c>
      <c r="B14" s="127"/>
      <c r="C14" s="127"/>
      <c r="D14" s="128" t="s">
        <v>11</v>
      </c>
      <c r="E14" s="135" t="str">
        <f>+E$4</f>
        <v>令和８年上半期</v>
      </c>
      <c r="F14" s="136"/>
      <c r="G14" s="136"/>
      <c r="H14" s="136"/>
      <c r="I14" s="136"/>
      <c r="J14" s="136"/>
      <c r="K14" s="137"/>
      <c r="L14" s="122" t="str">
        <f>+L4</f>
        <v>令和７年上半期</v>
      </c>
      <c r="M14" s="122"/>
    </row>
    <row r="15" spans="1:14" s="4" customFormat="1" ht="26.4" customHeight="1">
      <c r="A15" s="127"/>
      <c r="B15" s="127"/>
      <c r="C15" s="127"/>
      <c r="D15" s="128"/>
      <c r="E15" s="48" t="s">
        <v>18</v>
      </c>
      <c r="F15" s="18" t="s">
        <v>63</v>
      </c>
      <c r="G15" s="41" t="s">
        <v>19</v>
      </c>
      <c r="H15" s="18" t="s">
        <v>63</v>
      </c>
      <c r="I15" s="22" t="s">
        <v>1</v>
      </c>
      <c r="J15" s="138" t="s">
        <v>25</v>
      </c>
      <c r="K15" s="139"/>
      <c r="L15" s="48" t="s">
        <v>18</v>
      </c>
      <c r="M15" s="41" t="s">
        <v>19</v>
      </c>
    </row>
    <row r="16" spans="1:14" ht="18" customHeight="1">
      <c r="A16" s="86"/>
      <c r="B16" s="87" t="s">
        <v>3</v>
      </c>
      <c r="C16" s="88"/>
      <c r="D16" s="89"/>
      <c r="E16" s="49"/>
      <c r="F16" s="29"/>
      <c r="G16" s="42">
        <v>144865869</v>
      </c>
      <c r="H16" s="29">
        <v>1.0873182183009498</v>
      </c>
      <c r="I16" s="30">
        <v>8.7318218300949848</v>
      </c>
      <c r="J16" s="56"/>
      <c r="K16" s="57"/>
      <c r="L16" s="49"/>
      <c r="M16" s="42">
        <v>133232265</v>
      </c>
    </row>
    <row r="17" spans="1:13" ht="18" customHeight="1">
      <c r="A17" s="73"/>
      <c r="B17" s="74" t="s">
        <v>82</v>
      </c>
      <c r="C17" s="75"/>
      <c r="D17" s="76" t="s">
        <v>77</v>
      </c>
      <c r="E17" s="46">
        <v>394032</v>
      </c>
      <c r="F17" s="25">
        <v>0.79727733690527736</v>
      </c>
      <c r="G17" s="40">
        <v>41394738</v>
      </c>
      <c r="H17" s="25">
        <v>0.9474330512835859</v>
      </c>
      <c r="I17" s="26">
        <v>-1.7238519513272554</v>
      </c>
      <c r="J17" s="77" t="s">
        <v>37</v>
      </c>
      <c r="K17" s="78" t="s">
        <v>41</v>
      </c>
      <c r="L17" s="46">
        <v>494222</v>
      </c>
      <c r="M17" s="40">
        <v>43691465</v>
      </c>
    </row>
    <row r="18" spans="1:13" ht="18" customHeight="1">
      <c r="A18" s="73"/>
      <c r="B18" s="74" t="s">
        <v>36</v>
      </c>
      <c r="C18" s="75"/>
      <c r="D18" s="76" t="s">
        <v>77</v>
      </c>
      <c r="E18" s="46">
        <v>557346</v>
      </c>
      <c r="F18" s="25">
        <v>1.0988682965299685</v>
      </c>
      <c r="G18" s="40">
        <v>22392993</v>
      </c>
      <c r="H18" s="25">
        <v>1.1283312563526284</v>
      </c>
      <c r="I18" s="26">
        <v>1.9116067718281302</v>
      </c>
      <c r="J18" s="77" t="s">
        <v>37</v>
      </c>
      <c r="K18" s="78" t="s">
        <v>75</v>
      </c>
      <c r="L18" s="46">
        <v>507200</v>
      </c>
      <c r="M18" s="40">
        <v>19846116</v>
      </c>
    </row>
    <row r="19" spans="1:13" ht="18" customHeight="1">
      <c r="A19" s="79"/>
      <c r="B19" s="74" t="s">
        <v>83</v>
      </c>
      <c r="C19" s="80"/>
      <c r="D19" s="76" t="s">
        <v>77</v>
      </c>
      <c r="E19" s="46">
        <v>123231</v>
      </c>
      <c r="F19" s="25">
        <v>0.4750671750251545</v>
      </c>
      <c r="G19" s="40">
        <v>19095412</v>
      </c>
      <c r="H19" s="25">
        <v>1.5464047048560594</v>
      </c>
      <c r="I19" s="26">
        <v>5.0642004772642721</v>
      </c>
      <c r="J19" s="77" t="s">
        <v>37</v>
      </c>
      <c r="K19" s="78" t="s">
        <v>84</v>
      </c>
      <c r="L19" s="46">
        <v>259397</v>
      </c>
      <c r="M19" s="40">
        <v>12348263</v>
      </c>
    </row>
    <row r="20" spans="1:13" ht="18" customHeight="1">
      <c r="A20" s="73"/>
      <c r="B20" s="74" t="s">
        <v>85</v>
      </c>
      <c r="C20" s="75"/>
      <c r="D20" s="76" t="s">
        <v>77</v>
      </c>
      <c r="E20" s="46">
        <v>175640</v>
      </c>
      <c r="F20" s="25">
        <v>0.76790906109957369</v>
      </c>
      <c r="G20" s="40">
        <v>11112538</v>
      </c>
      <c r="H20" s="25">
        <v>1.012374752931299</v>
      </c>
      <c r="I20" s="26">
        <v>0.1019527814827737</v>
      </c>
      <c r="J20" s="77" t="s">
        <v>43</v>
      </c>
      <c r="K20" s="78" t="s">
        <v>41</v>
      </c>
      <c r="L20" s="46">
        <v>228725</v>
      </c>
      <c r="M20" s="40">
        <v>10976704</v>
      </c>
    </row>
    <row r="21" spans="1:13" ht="18" customHeight="1">
      <c r="A21" s="73"/>
      <c r="B21" s="74" t="s">
        <v>49</v>
      </c>
      <c r="C21" s="75"/>
      <c r="D21" s="76" t="s">
        <v>77</v>
      </c>
      <c r="E21" s="46">
        <v>332115</v>
      </c>
      <c r="F21" s="25">
        <v>0.90899013868247547</v>
      </c>
      <c r="G21" s="40">
        <v>10094529</v>
      </c>
      <c r="H21" s="25">
        <v>0.99529718623899721</v>
      </c>
      <c r="I21" s="26">
        <v>-3.5799886761663929E-2</v>
      </c>
      <c r="J21" s="77" t="s">
        <v>50</v>
      </c>
      <c r="K21" s="78" t="s">
        <v>40</v>
      </c>
      <c r="L21" s="46">
        <v>365367</v>
      </c>
      <c r="M21" s="40">
        <v>10142226</v>
      </c>
    </row>
    <row r="22" spans="1:13" ht="18" customHeight="1">
      <c r="A22" s="73"/>
      <c r="B22" s="81" t="s">
        <v>13</v>
      </c>
      <c r="C22" s="75"/>
      <c r="D22" s="82"/>
      <c r="E22" s="47"/>
      <c r="F22" s="27"/>
      <c r="G22" s="40">
        <f>+G16-SUM(G17:G21)</f>
        <v>40775659</v>
      </c>
      <c r="H22" s="27"/>
      <c r="I22" s="28"/>
      <c r="J22" s="54"/>
      <c r="K22" s="55"/>
      <c r="L22" s="47"/>
      <c r="M22" s="40">
        <f>+M16-SUM(M17:M21)</f>
        <v>36227491</v>
      </c>
    </row>
    <row r="23" spans="1:13" ht="17.25" customHeight="1">
      <c r="A23" s="83"/>
      <c r="B23" s="84"/>
      <c r="C23" s="83"/>
      <c r="D23" s="85"/>
    </row>
    <row r="24" spans="1:13" ht="16.2">
      <c r="A24" s="123" t="s">
        <v>14</v>
      </c>
      <c r="B24" s="123"/>
      <c r="C24" s="123"/>
      <c r="D24" s="85"/>
    </row>
    <row r="25" spans="1:13" ht="17.25" customHeight="1">
      <c r="A25" s="124" t="s">
        <v>10</v>
      </c>
      <c r="B25" s="124"/>
      <c r="C25" s="124"/>
      <c r="D25" s="125" t="s">
        <v>11</v>
      </c>
      <c r="E25" s="130" t="str">
        <f>+E$4</f>
        <v>令和８年上半期</v>
      </c>
      <c r="F25" s="131"/>
      <c r="G25" s="131"/>
      <c r="H25" s="131"/>
      <c r="I25" s="131"/>
      <c r="J25" s="131"/>
      <c r="K25" s="132"/>
      <c r="L25" s="126" t="str">
        <f>+L4</f>
        <v>令和７年上半期</v>
      </c>
      <c r="M25" s="126"/>
    </row>
    <row r="26" spans="1:13" s="4" customFormat="1" ht="26.4" customHeight="1">
      <c r="A26" s="124"/>
      <c r="B26" s="124"/>
      <c r="C26" s="124"/>
      <c r="D26" s="125"/>
      <c r="E26" s="44" t="s">
        <v>18</v>
      </c>
      <c r="F26" s="17" t="s">
        <v>63</v>
      </c>
      <c r="G26" s="38" t="s">
        <v>19</v>
      </c>
      <c r="H26" s="17" t="s">
        <v>63</v>
      </c>
      <c r="I26" s="21" t="s">
        <v>1</v>
      </c>
      <c r="J26" s="133" t="s">
        <v>25</v>
      </c>
      <c r="K26" s="134"/>
      <c r="L26" s="44" t="s">
        <v>18</v>
      </c>
      <c r="M26" s="38" t="s">
        <v>19</v>
      </c>
    </row>
    <row r="27" spans="1:13" ht="18" customHeight="1">
      <c r="A27" s="69"/>
      <c r="B27" s="70" t="s">
        <v>0</v>
      </c>
      <c r="C27" s="71"/>
      <c r="D27" s="72"/>
      <c r="E27" s="45"/>
      <c r="F27" s="23"/>
      <c r="G27" s="39">
        <v>15980519</v>
      </c>
      <c r="H27" s="23">
        <v>0.95731146548722701</v>
      </c>
      <c r="I27" s="24">
        <v>-4.2688534512773044</v>
      </c>
      <c r="J27" s="52"/>
      <c r="K27" s="53"/>
      <c r="L27" s="45"/>
      <c r="M27" s="39">
        <v>16693124</v>
      </c>
    </row>
    <row r="28" spans="1:13" ht="18" customHeight="1">
      <c r="A28" s="73"/>
      <c r="B28" s="74" t="s">
        <v>86</v>
      </c>
      <c r="C28" s="75"/>
      <c r="D28" s="76" t="s">
        <v>81</v>
      </c>
      <c r="E28" s="46">
        <v>0</v>
      </c>
      <c r="F28" s="25">
        <v>0</v>
      </c>
      <c r="G28" s="40">
        <v>9307713</v>
      </c>
      <c r="H28" s="25">
        <v>0.90431510931930892</v>
      </c>
      <c r="I28" s="26">
        <v>-5.8996866015013127</v>
      </c>
      <c r="J28" s="77" t="s">
        <v>39</v>
      </c>
      <c r="K28" s="78" t="s">
        <v>37</v>
      </c>
      <c r="L28" s="46">
        <v>0</v>
      </c>
      <c r="M28" s="40">
        <v>10292555</v>
      </c>
    </row>
    <row r="29" spans="1:13" ht="18" customHeight="1">
      <c r="A29" s="73"/>
      <c r="B29" s="74" t="s">
        <v>87</v>
      </c>
      <c r="C29" s="75"/>
      <c r="D29" s="76" t="s">
        <v>77</v>
      </c>
      <c r="E29" s="46">
        <v>23814</v>
      </c>
      <c r="F29" s="25">
        <v>1.4276978417266186</v>
      </c>
      <c r="G29" s="40">
        <v>3109999</v>
      </c>
      <c r="H29" s="25">
        <v>1.2060322573014419</v>
      </c>
      <c r="I29" s="26">
        <v>3.1827236172210789</v>
      </c>
      <c r="J29" s="77" t="s">
        <v>37</v>
      </c>
      <c r="K29" s="78" t="s">
        <v>39</v>
      </c>
      <c r="L29" s="46">
        <v>16680</v>
      </c>
      <c r="M29" s="40">
        <v>2578703</v>
      </c>
    </row>
    <row r="30" spans="1:13" ht="18" customHeight="1">
      <c r="A30" s="79"/>
      <c r="B30" s="74" t="s">
        <v>88</v>
      </c>
      <c r="C30" s="80"/>
      <c r="D30" s="76" t="s">
        <v>81</v>
      </c>
      <c r="E30" s="46">
        <v>0</v>
      </c>
      <c r="F30" s="25">
        <v>0</v>
      </c>
      <c r="G30" s="40">
        <v>1204733</v>
      </c>
      <c r="H30" s="25">
        <v>0.9281827931473372</v>
      </c>
      <c r="I30" s="26">
        <v>-0.55840356784026768</v>
      </c>
      <c r="J30" s="77" t="s">
        <v>89</v>
      </c>
      <c r="K30" s="78" t="s">
        <v>43</v>
      </c>
      <c r="L30" s="46">
        <v>0</v>
      </c>
      <c r="M30" s="40">
        <v>1297948</v>
      </c>
    </row>
    <row r="31" spans="1:13" ht="18" customHeight="1">
      <c r="A31" s="73"/>
      <c r="B31" s="74" t="s">
        <v>90</v>
      </c>
      <c r="C31" s="75"/>
      <c r="D31" s="76" t="s">
        <v>77</v>
      </c>
      <c r="E31" s="46">
        <v>7675</v>
      </c>
      <c r="F31" s="25">
        <v>1.8493975903614457</v>
      </c>
      <c r="G31" s="40">
        <v>689221</v>
      </c>
      <c r="H31" s="25">
        <v>2.193734741881169</v>
      </c>
      <c r="I31" s="26">
        <v>2.2466975025166049</v>
      </c>
      <c r="J31" s="77" t="s">
        <v>39</v>
      </c>
      <c r="K31" s="78" t="s">
        <v>43</v>
      </c>
      <c r="L31" s="46">
        <v>4150</v>
      </c>
      <c r="M31" s="40">
        <v>314177</v>
      </c>
    </row>
    <row r="32" spans="1:13" ht="18" customHeight="1">
      <c r="A32" s="73"/>
      <c r="B32" s="74" t="s">
        <v>91</v>
      </c>
      <c r="C32" s="75"/>
      <c r="D32" s="76" t="s">
        <v>81</v>
      </c>
      <c r="E32" s="46">
        <v>0</v>
      </c>
      <c r="F32" s="25">
        <v>0</v>
      </c>
      <c r="G32" s="40">
        <v>393731</v>
      </c>
      <c r="H32" s="25">
        <v>0.76662960705781102</v>
      </c>
      <c r="I32" s="26">
        <v>-0.71799622407405594</v>
      </c>
      <c r="J32" s="77" t="s">
        <v>89</v>
      </c>
      <c r="K32" s="78" t="s">
        <v>39</v>
      </c>
      <c r="L32" s="46">
        <v>0</v>
      </c>
      <c r="M32" s="40">
        <v>513587</v>
      </c>
    </row>
    <row r="33" spans="1:13" ht="18" customHeight="1">
      <c r="A33" s="73"/>
      <c r="B33" s="81" t="s">
        <v>13</v>
      </c>
      <c r="C33" s="75"/>
      <c r="D33" s="82"/>
      <c r="E33" s="47"/>
      <c r="F33" s="27"/>
      <c r="G33" s="40">
        <f>+G27-SUM(G28:G32)</f>
        <v>1275122</v>
      </c>
      <c r="H33" s="27"/>
      <c r="I33" s="28"/>
      <c r="J33" s="54"/>
      <c r="K33" s="55"/>
      <c r="L33" s="47"/>
      <c r="M33" s="40">
        <f>+M27-SUM(M28:M32)</f>
        <v>1696154</v>
      </c>
    </row>
    <row r="34" spans="1:13" ht="6.75" customHeight="1">
      <c r="A34" s="83"/>
      <c r="B34" s="84"/>
      <c r="C34" s="83"/>
      <c r="D34" s="85"/>
    </row>
    <row r="35" spans="1:13" ht="17.25" customHeight="1">
      <c r="A35" s="127" t="s">
        <v>10</v>
      </c>
      <c r="B35" s="127"/>
      <c r="C35" s="127"/>
      <c r="D35" s="128" t="s">
        <v>11</v>
      </c>
      <c r="E35" s="135" t="str">
        <f>+E$4</f>
        <v>令和８年上半期</v>
      </c>
      <c r="F35" s="136"/>
      <c r="G35" s="136"/>
      <c r="H35" s="136"/>
      <c r="I35" s="136"/>
      <c r="J35" s="136"/>
      <c r="K35" s="137"/>
      <c r="L35" s="122" t="str">
        <f>+L4</f>
        <v>令和７年上半期</v>
      </c>
      <c r="M35" s="122"/>
    </row>
    <row r="36" spans="1:13" s="4" customFormat="1" ht="27" customHeight="1">
      <c r="A36" s="127"/>
      <c r="B36" s="127"/>
      <c r="C36" s="127"/>
      <c r="D36" s="128"/>
      <c r="E36" s="48" t="s">
        <v>18</v>
      </c>
      <c r="F36" s="18" t="s">
        <v>63</v>
      </c>
      <c r="G36" s="41" t="s">
        <v>19</v>
      </c>
      <c r="H36" s="18" t="s">
        <v>63</v>
      </c>
      <c r="I36" s="22" t="s">
        <v>1</v>
      </c>
      <c r="J36" s="138" t="s">
        <v>25</v>
      </c>
      <c r="K36" s="139"/>
      <c r="L36" s="48" t="s">
        <v>18</v>
      </c>
      <c r="M36" s="41" t="s">
        <v>19</v>
      </c>
    </row>
    <row r="37" spans="1:13" ht="18" customHeight="1">
      <c r="A37" s="86"/>
      <c r="B37" s="87" t="s">
        <v>3</v>
      </c>
      <c r="C37" s="88"/>
      <c r="D37" s="89"/>
      <c r="E37" s="49"/>
      <c r="F37" s="29"/>
      <c r="G37" s="42">
        <v>14106395</v>
      </c>
      <c r="H37" s="29">
        <v>0.83008618626033404</v>
      </c>
      <c r="I37" s="30">
        <v>-16.9913813739666</v>
      </c>
      <c r="J37" s="56"/>
      <c r="K37" s="57"/>
      <c r="L37" s="49"/>
      <c r="M37" s="42">
        <v>16993892</v>
      </c>
    </row>
    <row r="38" spans="1:13" ht="18" customHeight="1">
      <c r="A38" s="73"/>
      <c r="B38" s="74" t="s">
        <v>92</v>
      </c>
      <c r="C38" s="75"/>
      <c r="D38" s="76" t="s">
        <v>81</v>
      </c>
      <c r="E38" s="46">
        <v>0</v>
      </c>
      <c r="F38" s="25">
        <v>0</v>
      </c>
      <c r="G38" s="40">
        <v>4413619</v>
      </c>
      <c r="H38" s="25">
        <v>1.1926627345572107</v>
      </c>
      <c r="I38" s="26">
        <v>4.1954838832681762</v>
      </c>
      <c r="J38" s="77" t="s">
        <v>46</v>
      </c>
      <c r="K38" s="78" t="s">
        <v>42</v>
      </c>
      <c r="L38" s="46">
        <v>0</v>
      </c>
      <c r="M38" s="40">
        <v>3700643</v>
      </c>
    </row>
    <row r="39" spans="1:13" ht="18" customHeight="1">
      <c r="A39" s="73"/>
      <c r="B39" s="74" t="s">
        <v>36</v>
      </c>
      <c r="C39" s="75"/>
      <c r="D39" s="76" t="s">
        <v>77</v>
      </c>
      <c r="E39" s="46">
        <v>66643</v>
      </c>
      <c r="F39" s="25">
        <v>1.0381338110444738</v>
      </c>
      <c r="G39" s="40">
        <v>2628828</v>
      </c>
      <c r="H39" s="25">
        <v>1.0647455439974434</v>
      </c>
      <c r="I39" s="26">
        <v>0.94066150355668965</v>
      </c>
      <c r="J39" s="77" t="s">
        <v>37</v>
      </c>
      <c r="K39" s="78" t="s">
        <v>38</v>
      </c>
      <c r="L39" s="46">
        <v>64195</v>
      </c>
      <c r="M39" s="40">
        <v>2468973</v>
      </c>
    </row>
    <row r="40" spans="1:13" ht="18" customHeight="1">
      <c r="A40" s="79"/>
      <c r="B40" s="74" t="s">
        <v>93</v>
      </c>
      <c r="C40" s="80"/>
      <c r="D40" s="76" t="s">
        <v>77</v>
      </c>
      <c r="E40" s="46">
        <v>70027</v>
      </c>
      <c r="F40" s="25">
        <v>0.97721183365894504</v>
      </c>
      <c r="G40" s="40">
        <v>1466519</v>
      </c>
      <c r="H40" s="25">
        <v>0.94829483730795094</v>
      </c>
      <c r="I40" s="26">
        <v>-0.47052788142939833</v>
      </c>
      <c r="J40" s="77" t="s">
        <v>40</v>
      </c>
      <c r="K40" s="78" t="s">
        <v>52</v>
      </c>
      <c r="L40" s="46">
        <v>71660</v>
      </c>
      <c r="M40" s="40">
        <v>1546480</v>
      </c>
    </row>
    <row r="41" spans="1:13" ht="18" customHeight="1">
      <c r="A41" s="73"/>
      <c r="B41" s="74" t="s">
        <v>94</v>
      </c>
      <c r="C41" s="75"/>
      <c r="D41" s="76" t="s">
        <v>95</v>
      </c>
      <c r="E41" s="46">
        <v>419485</v>
      </c>
      <c r="F41" s="25">
        <v>1.3094706677446644</v>
      </c>
      <c r="G41" s="40">
        <v>920931</v>
      </c>
      <c r="H41" s="25">
        <v>1.2150623607224424</v>
      </c>
      <c r="I41" s="26">
        <v>0.95917992182132272</v>
      </c>
      <c r="J41" s="77" t="s">
        <v>42</v>
      </c>
      <c r="K41" s="78" t="s">
        <v>75</v>
      </c>
      <c r="L41" s="46">
        <v>320347</v>
      </c>
      <c r="M41" s="40">
        <v>757929</v>
      </c>
    </row>
    <row r="42" spans="1:13" ht="18" customHeight="1">
      <c r="A42" s="73"/>
      <c r="B42" s="90" t="s">
        <v>96</v>
      </c>
      <c r="C42" s="75"/>
      <c r="D42" s="76" t="s">
        <v>95</v>
      </c>
      <c r="E42" s="46">
        <v>2687565</v>
      </c>
      <c r="F42" s="25">
        <v>0.90063074462851678</v>
      </c>
      <c r="G42" s="40">
        <v>823408</v>
      </c>
      <c r="H42" s="25">
        <v>0.91989074029593965</v>
      </c>
      <c r="I42" s="26">
        <v>-0.42195748919670661</v>
      </c>
      <c r="J42" s="77" t="s">
        <v>75</v>
      </c>
      <c r="K42" s="78" t="s">
        <v>97</v>
      </c>
      <c r="L42" s="46">
        <v>2984092</v>
      </c>
      <c r="M42" s="40">
        <v>895115</v>
      </c>
    </row>
    <row r="43" spans="1:13" ht="18" customHeight="1">
      <c r="A43" s="73"/>
      <c r="B43" s="81" t="s">
        <v>13</v>
      </c>
      <c r="C43" s="75"/>
      <c r="D43" s="82"/>
      <c r="E43" s="47"/>
      <c r="F43" s="27"/>
      <c r="G43" s="40">
        <f>+G37-SUM(G38:G42)</f>
        <v>3853090</v>
      </c>
      <c r="H43" s="27"/>
      <c r="I43" s="28"/>
      <c r="J43" s="54"/>
      <c r="K43" s="55"/>
      <c r="L43" s="47"/>
      <c r="M43" s="40">
        <f>+M37-SUM(M38:M42)</f>
        <v>7624752</v>
      </c>
    </row>
    <row r="44" spans="1:13" ht="17.25" customHeight="1">
      <c r="A44" s="83"/>
      <c r="B44" s="84"/>
      <c r="C44" s="83"/>
      <c r="D44" s="85"/>
    </row>
    <row r="45" spans="1:13" ht="16.2">
      <c r="A45" s="123" t="s">
        <v>15</v>
      </c>
      <c r="B45" s="123"/>
      <c r="C45" s="123"/>
      <c r="D45" s="85"/>
    </row>
    <row r="46" spans="1:13" ht="17.25" customHeight="1">
      <c r="A46" s="124" t="s">
        <v>10</v>
      </c>
      <c r="B46" s="124"/>
      <c r="C46" s="124"/>
      <c r="D46" s="125" t="s">
        <v>11</v>
      </c>
      <c r="E46" s="130" t="str">
        <f>+E$4</f>
        <v>令和８年上半期</v>
      </c>
      <c r="F46" s="131"/>
      <c r="G46" s="131"/>
      <c r="H46" s="131"/>
      <c r="I46" s="131"/>
      <c r="J46" s="131"/>
      <c r="K46" s="132"/>
      <c r="L46" s="126" t="str">
        <f>+L4</f>
        <v>令和７年上半期</v>
      </c>
      <c r="M46" s="126"/>
    </row>
    <row r="47" spans="1:13" s="4" customFormat="1" ht="26.4" customHeight="1">
      <c r="A47" s="124"/>
      <c r="B47" s="124"/>
      <c r="C47" s="124"/>
      <c r="D47" s="125"/>
      <c r="E47" s="44" t="s">
        <v>18</v>
      </c>
      <c r="F47" s="17" t="s">
        <v>63</v>
      </c>
      <c r="G47" s="38" t="s">
        <v>19</v>
      </c>
      <c r="H47" s="17" t="s">
        <v>63</v>
      </c>
      <c r="I47" s="21" t="s">
        <v>1</v>
      </c>
      <c r="J47" s="133" t="s">
        <v>25</v>
      </c>
      <c r="K47" s="134"/>
      <c r="L47" s="44" t="s">
        <v>18</v>
      </c>
      <c r="M47" s="38" t="s">
        <v>19</v>
      </c>
    </row>
    <row r="48" spans="1:13" ht="18" customHeight="1">
      <c r="A48" s="69"/>
      <c r="B48" s="70" t="s">
        <v>0</v>
      </c>
      <c r="C48" s="71"/>
      <c r="D48" s="72"/>
      <c r="E48" s="45"/>
      <c r="F48" s="23"/>
      <c r="G48" s="39">
        <v>43455521</v>
      </c>
      <c r="H48" s="23">
        <v>1.0051017060295364</v>
      </c>
      <c r="I48" s="24">
        <v>0.51017060295364292</v>
      </c>
      <c r="J48" s="52"/>
      <c r="K48" s="53"/>
      <c r="L48" s="45"/>
      <c r="M48" s="39">
        <v>43234949</v>
      </c>
    </row>
    <row r="49" spans="1:13" ht="18" customHeight="1">
      <c r="A49" s="73"/>
      <c r="B49" s="74" t="s">
        <v>98</v>
      </c>
      <c r="C49" s="75"/>
      <c r="D49" s="76" t="s">
        <v>77</v>
      </c>
      <c r="E49" s="46">
        <v>22274</v>
      </c>
      <c r="F49" s="25">
        <v>0.78099579242636741</v>
      </c>
      <c r="G49" s="40">
        <v>12582567</v>
      </c>
      <c r="H49" s="25">
        <v>0.99995072790382911</v>
      </c>
      <c r="I49" s="26">
        <v>-1.4340250522788867E-3</v>
      </c>
      <c r="J49" s="77" t="s">
        <v>42</v>
      </c>
      <c r="K49" s="78" t="s">
        <v>65</v>
      </c>
      <c r="L49" s="46">
        <v>28520</v>
      </c>
      <c r="M49" s="40">
        <v>12583187</v>
      </c>
    </row>
    <row r="50" spans="1:13" ht="18" customHeight="1">
      <c r="A50" s="73"/>
      <c r="B50" s="74" t="s">
        <v>80</v>
      </c>
      <c r="C50" s="75"/>
      <c r="D50" s="76" t="s">
        <v>81</v>
      </c>
      <c r="E50" s="46">
        <v>0</v>
      </c>
      <c r="F50" s="25">
        <v>0</v>
      </c>
      <c r="G50" s="40">
        <v>11126660</v>
      </c>
      <c r="H50" s="25">
        <v>0.9382618023525312</v>
      </c>
      <c r="I50" s="26">
        <v>-1.6934008641943812</v>
      </c>
      <c r="J50" s="77" t="s">
        <v>39</v>
      </c>
      <c r="K50" s="78" t="s">
        <v>37</v>
      </c>
      <c r="L50" s="46">
        <v>0</v>
      </c>
      <c r="M50" s="40">
        <v>11858801</v>
      </c>
    </row>
    <row r="51" spans="1:13" ht="18" customHeight="1">
      <c r="A51" s="79"/>
      <c r="B51" s="74" t="s">
        <v>86</v>
      </c>
      <c r="C51" s="80"/>
      <c r="D51" s="76" t="s">
        <v>81</v>
      </c>
      <c r="E51" s="46">
        <v>0</v>
      </c>
      <c r="F51" s="25">
        <v>0</v>
      </c>
      <c r="G51" s="40">
        <v>6934264</v>
      </c>
      <c r="H51" s="25">
        <v>1.2118479050719164</v>
      </c>
      <c r="I51" s="26">
        <v>2.8037641492302905</v>
      </c>
      <c r="J51" s="77" t="s">
        <v>37</v>
      </c>
      <c r="K51" s="78" t="s">
        <v>48</v>
      </c>
      <c r="L51" s="46">
        <v>0</v>
      </c>
      <c r="M51" s="40">
        <v>5722058</v>
      </c>
    </row>
    <row r="52" spans="1:13" ht="18" customHeight="1">
      <c r="A52" s="73"/>
      <c r="B52" s="74" t="s">
        <v>78</v>
      </c>
      <c r="C52" s="75"/>
      <c r="D52" s="76" t="s">
        <v>77</v>
      </c>
      <c r="E52" s="46">
        <v>62573</v>
      </c>
      <c r="F52" s="25">
        <v>1.3872126277517902</v>
      </c>
      <c r="G52" s="40">
        <v>4563260</v>
      </c>
      <c r="H52" s="25">
        <v>1.5125398083893944</v>
      </c>
      <c r="I52" s="26">
        <v>3.5765232428052594</v>
      </c>
      <c r="J52" s="77" t="s">
        <v>41</v>
      </c>
      <c r="K52" s="78" t="s">
        <v>97</v>
      </c>
      <c r="L52" s="46">
        <v>45107</v>
      </c>
      <c r="M52" s="40">
        <v>3016952</v>
      </c>
    </row>
    <row r="53" spans="1:13" ht="18" customHeight="1">
      <c r="A53" s="73"/>
      <c r="B53" s="74" t="s">
        <v>94</v>
      </c>
      <c r="C53" s="75"/>
      <c r="D53" s="76" t="s">
        <v>95</v>
      </c>
      <c r="E53" s="46">
        <v>1795218</v>
      </c>
      <c r="F53" s="25">
        <v>0.74508768762412292</v>
      </c>
      <c r="G53" s="40">
        <v>1504397</v>
      </c>
      <c r="H53" s="25">
        <v>0.71130554426046577</v>
      </c>
      <c r="I53" s="26">
        <v>-1.4122440620896766</v>
      </c>
      <c r="J53" s="77" t="s">
        <v>42</v>
      </c>
      <c r="K53" s="78" t="s">
        <v>37</v>
      </c>
      <c r="L53" s="46">
        <v>2409405</v>
      </c>
      <c r="M53" s="40">
        <v>2114980</v>
      </c>
    </row>
    <row r="54" spans="1:13" ht="18" customHeight="1">
      <c r="A54" s="73"/>
      <c r="B54" s="81" t="s">
        <v>13</v>
      </c>
      <c r="C54" s="75"/>
      <c r="D54" s="82"/>
      <c r="E54" s="47"/>
      <c r="F54" s="27"/>
      <c r="G54" s="40">
        <f>+G48-SUM(G49:G53)</f>
        <v>6744373</v>
      </c>
      <c r="H54" s="27"/>
      <c r="I54" s="28"/>
      <c r="J54" s="54"/>
      <c r="K54" s="55"/>
      <c r="L54" s="47"/>
      <c r="M54" s="40">
        <f>+M48-SUM(M49:M53)</f>
        <v>7938971</v>
      </c>
    </row>
    <row r="55" spans="1:13" ht="6.75" customHeight="1">
      <c r="A55" s="83"/>
      <c r="B55" s="84"/>
      <c r="C55" s="83"/>
      <c r="D55" s="85"/>
    </row>
    <row r="56" spans="1:13" ht="17.25" customHeight="1">
      <c r="A56" s="127" t="s">
        <v>10</v>
      </c>
      <c r="B56" s="127"/>
      <c r="C56" s="127"/>
      <c r="D56" s="128" t="s">
        <v>11</v>
      </c>
      <c r="E56" s="135" t="str">
        <f>+E$4</f>
        <v>令和８年上半期</v>
      </c>
      <c r="F56" s="136"/>
      <c r="G56" s="136"/>
      <c r="H56" s="136"/>
      <c r="I56" s="136"/>
      <c r="J56" s="136"/>
      <c r="K56" s="137"/>
      <c r="L56" s="122" t="str">
        <f>+L4</f>
        <v>令和７年上半期</v>
      </c>
      <c r="M56" s="122"/>
    </row>
    <row r="57" spans="1:13" s="4" customFormat="1" ht="27" customHeight="1">
      <c r="A57" s="127"/>
      <c r="B57" s="127"/>
      <c r="C57" s="127"/>
      <c r="D57" s="128"/>
      <c r="E57" s="48" t="s">
        <v>18</v>
      </c>
      <c r="F57" s="18" t="s">
        <v>63</v>
      </c>
      <c r="G57" s="41" t="s">
        <v>19</v>
      </c>
      <c r="H57" s="18" t="s">
        <v>63</v>
      </c>
      <c r="I57" s="22" t="s">
        <v>1</v>
      </c>
      <c r="J57" s="138" t="s">
        <v>25</v>
      </c>
      <c r="K57" s="139"/>
      <c r="L57" s="48" t="s">
        <v>18</v>
      </c>
      <c r="M57" s="41" t="s">
        <v>19</v>
      </c>
    </row>
    <row r="58" spans="1:13" ht="18" customHeight="1">
      <c r="A58" s="86"/>
      <c r="B58" s="87" t="s">
        <v>3</v>
      </c>
      <c r="C58" s="88"/>
      <c r="D58" s="89"/>
      <c r="E58" s="49"/>
      <c r="F58" s="29"/>
      <c r="G58" s="42">
        <v>131073331</v>
      </c>
      <c r="H58" s="29">
        <v>1.3027898744380824</v>
      </c>
      <c r="I58" s="30">
        <v>30.278987443808241</v>
      </c>
      <c r="J58" s="56"/>
      <c r="K58" s="57"/>
      <c r="L58" s="49"/>
      <c r="M58" s="42">
        <v>100609725</v>
      </c>
    </row>
    <row r="59" spans="1:13" ht="18" customHeight="1">
      <c r="A59" s="73"/>
      <c r="B59" s="74" t="s">
        <v>83</v>
      </c>
      <c r="C59" s="75"/>
      <c r="D59" s="76" t="s">
        <v>77</v>
      </c>
      <c r="E59" s="46">
        <v>169134</v>
      </c>
      <c r="F59" s="25">
        <v>1.2129605060277253</v>
      </c>
      <c r="G59" s="40">
        <v>45363274</v>
      </c>
      <c r="H59" s="25">
        <v>1.6148422194803054</v>
      </c>
      <c r="I59" s="26">
        <v>17.167142639541058</v>
      </c>
      <c r="J59" s="77" t="s">
        <v>51</v>
      </c>
      <c r="K59" s="78" t="s">
        <v>75</v>
      </c>
      <c r="L59" s="46">
        <v>139439</v>
      </c>
      <c r="M59" s="40">
        <v>28091459</v>
      </c>
    </row>
    <row r="60" spans="1:13" ht="18" customHeight="1">
      <c r="A60" s="73"/>
      <c r="B60" s="74" t="s">
        <v>93</v>
      </c>
      <c r="C60" s="75"/>
      <c r="D60" s="76" t="s">
        <v>77</v>
      </c>
      <c r="E60" s="46">
        <v>1744501</v>
      </c>
      <c r="F60" s="25">
        <v>1.0048581074347938</v>
      </c>
      <c r="G60" s="40">
        <v>33616521</v>
      </c>
      <c r="H60" s="25">
        <v>1.0556242822103217</v>
      </c>
      <c r="I60" s="26">
        <v>1.7606290048004802</v>
      </c>
      <c r="J60" s="77" t="s">
        <v>40</v>
      </c>
      <c r="K60" s="78" t="s">
        <v>47</v>
      </c>
      <c r="L60" s="46">
        <v>1736067</v>
      </c>
      <c r="M60" s="40">
        <v>31845157</v>
      </c>
    </row>
    <row r="61" spans="1:13" ht="18" customHeight="1">
      <c r="A61" s="79"/>
      <c r="B61" s="74" t="s">
        <v>88</v>
      </c>
      <c r="C61" s="80"/>
      <c r="D61" s="76" t="s">
        <v>81</v>
      </c>
      <c r="E61" s="46">
        <v>0</v>
      </c>
      <c r="F61" s="25">
        <v>0</v>
      </c>
      <c r="G61" s="40">
        <v>14683311</v>
      </c>
      <c r="H61" s="25">
        <v>0.95919261771140429</v>
      </c>
      <c r="I61" s="26">
        <v>-0.62089325857912836</v>
      </c>
      <c r="J61" s="77" t="s">
        <v>43</v>
      </c>
      <c r="K61" s="78" t="s">
        <v>39</v>
      </c>
      <c r="L61" s="46">
        <v>0</v>
      </c>
      <c r="M61" s="40">
        <v>15307990</v>
      </c>
    </row>
    <row r="62" spans="1:13" ht="18" customHeight="1">
      <c r="A62" s="73"/>
      <c r="B62" s="74" t="s">
        <v>86</v>
      </c>
      <c r="C62" s="75"/>
      <c r="D62" s="76" t="s">
        <v>81</v>
      </c>
      <c r="E62" s="46">
        <v>0</v>
      </c>
      <c r="F62" s="25">
        <v>0</v>
      </c>
      <c r="G62" s="40">
        <v>7541337</v>
      </c>
      <c r="H62" s="25">
        <v>4.2104594058609921</v>
      </c>
      <c r="I62" s="26">
        <v>5.7153928211214176</v>
      </c>
      <c r="J62" s="77" t="s">
        <v>48</v>
      </c>
      <c r="K62" s="78" t="s">
        <v>52</v>
      </c>
      <c r="L62" s="46">
        <v>0</v>
      </c>
      <c r="M62" s="40">
        <v>1791096</v>
      </c>
    </row>
    <row r="63" spans="1:13" ht="18" customHeight="1">
      <c r="A63" s="73"/>
      <c r="B63" s="74" t="s">
        <v>99</v>
      </c>
      <c r="C63" s="75"/>
      <c r="D63" s="76" t="s">
        <v>77</v>
      </c>
      <c r="E63" s="46">
        <v>860</v>
      </c>
      <c r="F63" s="25">
        <v>0.91101694915254239</v>
      </c>
      <c r="G63" s="40">
        <v>3802143</v>
      </c>
      <c r="H63" s="25">
        <v>3.9821563791180306</v>
      </c>
      <c r="I63" s="26">
        <v>2.8300922202103225</v>
      </c>
      <c r="J63" s="77" t="s">
        <v>44</v>
      </c>
      <c r="K63" s="78" t="s">
        <v>39</v>
      </c>
      <c r="L63" s="46">
        <v>944</v>
      </c>
      <c r="M63" s="40">
        <v>954795</v>
      </c>
    </row>
    <row r="64" spans="1:13" ht="18" customHeight="1">
      <c r="A64" s="73"/>
      <c r="B64" s="81" t="s">
        <v>13</v>
      </c>
      <c r="C64" s="75"/>
      <c r="D64" s="82"/>
      <c r="E64" s="47"/>
      <c r="F64" s="27"/>
      <c r="G64" s="40">
        <f>+G58-SUM(G59:G63)</f>
        <v>26066745</v>
      </c>
      <c r="H64" s="27"/>
      <c r="I64" s="28"/>
      <c r="J64" s="54"/>
      <c r="K64" s="55"/>
      <c r="L64" s="47"/>
      <c r="M64" s="40">
        <f>+M58-SUM(M59:M63)</f>
        <v>22619228</v>
      </c>
    </row>
    <row r="66" spans="2:4" ht="13.5" customHeight="1">
      <c r="B66" s="31" t="s">
        <v>26</v>
      </c>
      <c r="D66" s="32" t="s">
        <v>66</v>
      </c>
    </row>
    <row r="67" spans="2:4" ht="13.5" customHeight="1">
      <c r="D67" s="32" t="s">
        <v>27</v>
      </c>
    </row>
    <row r="68" spans="2:4" ht="13.5" customHeight="1">
      <c r="D68" s="32" t="s">
        <v>28</v>
      </c>
    </row>
    <row r="69" spans="2:4" ht="13.5" customHeight="1">
      <c r="D69" s="32" t="s">
        <v>29</v>
      </c>
    </row>
    <row r="70" spans="2:4" ht="13.5" customHeight="1">
      <c r="D70" s="32" t="s">
        <v>30</v>
      </c>
    </row>
    <row r="71" spans="2:4" ht="13.5" customHeight="1">
      <c r="D71" s="32" t="s">
        <v>31</v>
      </c>
    </row>
    <row r="72" spans="2:4" ht="13.5" customHeight="1">
      <c r="D72" s="32" t="s">
        <v>32</v>
      </c>
    </row>
  </sheetData>
  <mergeCells count="36">
    <mergeCell ref="E25:K25"/>
    <mergeCell ref="E46:K46"/>
    <mergeCell ref="A56:C57"/>
    <mergeCell ref="D56:D57"/>
    <mergeCell ref="L14:M14"/>
    <mergeCell ref="E14:K14"/>
    <mergeCell ref="J15:K15"/>
    <mergeCell ref="J26:K26"/>
    <mergeCell ref="J36:K36"/>
    <mergeCell ref="J47:K47"/>
    <mergeCell ref="J57:K57"/>
    <mergeCell ref="E35:K35"/>
    <mergeCell ref="E56:K56"/>
    <mergeCell ref="A14:C15"/>
    <mergeCell ref="D14:D15"/>
    <mergeCell ref="L4:M4"/>
    <mergeCell ref="A4:C5"/>
    <mergeCell ref="D4:D5"/>
    <mergeCell ref="E4:K4"/>
    <mergeCell ref="J5:K5"/>
    <mergeCell ref="M1:N1"/>
    <mergeCell ref="M2:N2"/>
    <mergeCell ref="A1:E1"/>
    <mergeCell ref="L56:M56"/>
    <mergeCell ref="A24:C24"/>
    <mergeCell ref="A25:C26"/>
    <mergeCell ref="D25:D26"/>
    <mergeCell ref="L25:M25"/>
    <mergeCell ref="A35:C36"/>
    <mergeCell ref="D35:D36"/>
    <mergeCell ref="L35:M35"/>
    <mergeCell ref="A45:C45"/>
    <mergeCell ref="A46:C47"/>
    <mergeCell ref="D46:D47"/>
    <mergeCell ref="L46:M46"/>
    <mergeCell ref="A3:C3"/>
  </mergeCells>
  <phoneticPr fontId="2"/>
  <conditionalFormatting sqref="A4:M64">
    <cfRule type="cellIs" dxfId="4" priority="5" operator="equal">
      <formula>0</formula>
    </cfRule>
  </conditionalFormatting>
  <conditionalFormatting sqref="B4:B64">
    <cfRule type="containsText" dxfId="3" priority="2" operator="containsText" text="及び">
      <formula>NOT(ISERROR(SEARCH("及び",B4)))</formula>
    </cfRule>
    <cfRule type="containsText" dxfId="2" priority="3" operator="containsText" text="（">
      <formula>NOT(ISERROR(SEARCH("（",B4)))</formula>
    </cfRule>
  </conditionalFormatting>
  <conditionalFormatting sqref="B4:M64">
    <cfRule type="containsText" dxfId="1" priority="1" operator="containsText" text="ZENZOU">
      <formula>NOT(ISERROR(SEARCH("ZENZOU",B4)))</formula>
    </cfRule>
    <cfRule type="containsText" dxfId="0" priority="4" operator="containsText" text="ZENGEN">
      <formula>NOT(ISERROR(SEARCH("ZENGEN",B4)))</formula>
    </cfRule>
  </conditionalFormatting>
  <printOptions horizontalCentered="1" gridLinesSet="0"/>
  <pageMargins left="0.70866141732283472" right="0.70866141732283472" top="0.55118110236220474" bottom="0.55118110236220474" header="0.31496062992125984" footer="0.31496062992125984"/>
  <pageSetup paperSize="9" scale="64" orientation="portrait" r:id="rId1"/>
  <headerFooter scaleWithDoc="0">
    <oddFooter>&amp;C- 2 -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</vt:lpstr>
      <vt:lpstr>P2</vt:lpstr>
      <vt:lpstr>'P1'!Print_Area</vt:lpstr>
      <vt:lpstr>'P2'!Print_Area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2025-07-15T07:49:10Z</cp:lastPrinted>
  <dcterms:created xsi:type="dcterms:W3CDTF">2001-07-17T05:31:45Z</dcterms:created>
  <dcterms:modified xsi:type="dcterms:W3CDTF">2026-07-23T00:50:32Z</dcterms:modified>
</cp:coreProperties>
</file>