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f0000027.file.core.windows.net\8hkd-chosa\chosa-bu\02統計\01貿易発表関係\01定例記者発表\貿易概況2026年\貿易発表8.6（発表R8年7月24日）\7_WEB掲載用\月分\函館税関貿易発表202606\"/>
    </mc:Choice>
  </mc:AlternateContent>
  <xr:revisionPtr revIDLastSave="0" documentId="13_ncr:1_{E62205C8-2E9A-4D1A-9C1A-92DD050642AD}" xr6:coauthVersionLast="47" xr6:coauthVersionMax="47" xr10:uidLastSave="{00000000-0000-0000-0000-000000000000}"/>
  <bookViews>
    <workbookView xWindow="-105" yWindow="-16320" windowWidth="29040" windowHeight="15720" tabRatio="788" xr2:uid="{00000000-000D-0000-FFFF-FFFF00000000}"/>
  </bookViews>
  <sheets>
    <sheet name="道P1~2" sheetId="11" r:id="rId1"/>
    <sheet name="道P3" sheetId="28" r:id="rId2"/>
    <sheet name="道P4" sheetId="29" r:id="rId3"/>
    <sheet name="道P5" sheetId="30" r:id="rId4"/>
    <sheet name="道P6" sheetId="31" r:id="rId5"/>
    <sheet name="道P7" sheetId="32" r:id="rId6"/>
    <sheet name="道P8" sheetId="33" r:id="rId7"/>
    <sheet name="道P9" sheetId="35" r:id="rId8"/>
  </sheets>
  <externalReferences>
    <externalReference r:id="rId9"/>
  </externalReferences>
  <definedNames>
    <definedName name="HTML_CodePage" hidden="1">932</definedName>
    <definedName name="HTML_Control" localSheetId="1" hidden="1">{"'管1P'!$A$1:$K$55"}</definedName>
    <definedName name="HTML_Control" localSheetId="2" hidden="1">{"'管1P'!$A$1:$K$55"}</definedName>
    <definedName name="HTML_Control" localSheetId="7" hidden="1">{"'管1P'!$A$1:$K$55"}</definedName>
    <definedName name="HTML_Control" hidden="1">{"'管1P'!$A$1:$K$55"}</definedName>
    <definedName name="HTML_Description" hidden="1">""</definedName>
    <definedName name="HTML_Email" hidden="1">""</definedName>
    <definedName name="HTML_Header" hidden="1">"管1P"</definedName>
    <definedName name="HTML_LastUpdate" hidden="1">"01/08/08"</definedName>
    <definedName name="HTML_LineAfter" hidden="1">FALSE</definedName>
    <definedName name="HTML_LineBefore" hidden="1">FALSE</definedName>
    <definedName name="HTML_Name" hidden="1">"函館税関"</definedName>
    <definedName name="HTML_OBDlg2" hidden="1">TRUE</definedName>
    <definedName name="HTML_OBDlg4" hidden="1">TRUE</definedName>
    <definedName name="HTML_OS" hidden="1">0</definedName>
    <definedName name="HTML_PathFile" hidden="1">"C:\WINDOWS\ﾃﾞｽｸﾄｯﾌﾟ\貿易発表1年6月分\MyHTML.htm"</definedName>
    <definedName name="HTML_Title" hidden="1">"HOME-PAGE"</definedName>
    <definedName name="_xlnm.Print_Area" localSheetId="0">'道P1~2'!$A$1:$BG$115</definedName>
    <definedName name="_xlnm.Print_Area" localSheetId="1">道P3!$A$1:$L$54</definedName>
    <definedName name="_xlnm.Print_Area" localSheetId="2">道P4!$A$1:$O$43</definedName>
    <definedName name="_xlnm.Print_Area" localSheetId="3">道P5!$A$1:$T$43</definedName>
    <definedName name="_xlnm.Print_Area" localSheetId="4">道P6!$A$1:$O$51</definedName>
    <definedName name="_xlnm.Print_Area" localSheetId="5">道P7!$A$1:$T$51</definedName>
    <definedName name="_xlnm.Print_Area" localSheetId="6">道P8!$A$1:$L$53</definedName>
    <definedName name="_xlnm.Print_Area" localSheetId="7">道P9!$A$1:$BF$79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31" i="11" l="1"/>
  <c r="AS31" i="11"/>
  <c r="AI31" i="11"/>
  <c r="V31" i="11"/>
  <c r="Q31" i="11"/>
  <c r="AC31" i="11" s="1"/>
</calcChain>
</file>

<file path=xl/sharedStrings.xml><?xml version="1.0" encoding="utf-8"?>
<sst xmlns="http://schemas.openxmlformats.org/spreadsheetml/2006/main" count="919" uniqueCount="407">
  <si>
    <t>構成比</t>
  </si>
  <si>
    <t>単位</t>
  </si>
  <si>
    <t xml:space="preserve"> </t>
  </si>
  <si>
    <t>数量</t>
  </si>
  <si>
    <t>(百万円)</t>
  </si>
  <si>
    <t>MT</t>
  </si>
  <si>
    <t>NO</t>
  </si>
  <si>
    <t>千MT</t>
    <rPh sb="0" eb="1">
      <t>セン</t>
    </rPh>
    <phoneticPr fontId="6"/>
  </si>
  <si>
    <t>千KL</t>
    <rPh sb="0" eb="1">
      <t>セン</t>
    </rPh>
    <phoneticPr fontId="6"/>
  </si>
  <si>
    <t>（単位：百万円）</t>
    <rPh sb="1" eb="3">
      <t>タンイ</t>
    </rPh>
    <rPh sb="4" eb="7">
      <t>ヒャクマンエン</t>
    </rPh>
    <phoneticPr fontId="3"/>
  </si>
  <si>
    <t>（単位：百万円）</t>
    <rPh sb="1" eb="3">
      <t>タンイ</t>
    </rPh>
    <rPh sb="4" eb="7">
      <t>ヒャクマンエン</t>
    </rPh>
    <phoneticPr fontId="8"/>
  </si>
  <si>
    <t>大洋州</t>
    <rPh sb="0" eb="2">
      <t>タイヨウ</t>
    </rPh>
    <rPh sb="2" eb="3">
      <t>シュウ</t>
    </rPh>
    <phoneticPr fontId="7"/>
  </si>
  <si>
    <t>中南米</t>
    <rPh sb="0" eb="3">
      <t>チュウナンベイ</t>
    </rPh>
    <phoneticPr fontId="7"/>
  </si>
  <si>
    <t>西欧</t>
    <rPh sb="0" eb="2">
      <t>セイオウ</t>
    </rPh>
    <phoneticPr fontId="7"/>
  </si>
  <si>
    <t>中東</t>
    <rPh sb="0" eb="2">
      <t>チュウトウ</t>
    </rPh>
    <phoneticPr fontId="3"/>
  </si>
  <si>
    <t>輸出総額</t>
    <rPh sb="0" eb="2">
      <t>ユシュツ</t>
    </rPh>
    <rPh sb="2" eb="4">
      <t>ソウガク</t>
    </rPh>
    <phoneticPr fontId="3"/>
  </si>
  <si>
    <t>アジア</t>
  </si>
  <si>
    <t>中華人民共和国</t>
  </si>
  <si>
    <t>台湾</t>
  </si>
  <si>
    <t>香港</t>
  </si>
  <si>
    <t>ベトナム</t>
  </si>
  <si>
    <t>タイ</t>
  </si>
  <si>
    <t>シンガポール</t>
  </si>
  <si>
    <t>マレーシア</t>
  </si>
  <si>
    <t>インドネシア</t>
  </si>
  <si>
    <t>インド</t>
  </si>
  <si>
    <t>西欧</t>
  </si>
  <si>
    <t>中東</t>
  </si>
  <si>
    <t>米国</t>
    <rPh sb="0" eb="1">
      <t>ベイ</t>
    </rPh>
    <rPh sb="1" eb="2">
      <t>コク</t>
    </rPh>
    <phoneticPr fontId="7"/>
  </si>
  <si>
    <t>寄与度</t>
    <rPh sb="2" eb="3">
      <t>ド</t>
    </rPh>
    <phoneticPr fontId="1"/>
  </si>
  <si>
    <t>（単位：百万円）</t>
    <rPh sb="1" eb="3">
      <t>タンイ</t>
    </rPh>
    <phoneticPr fontId="1"/>
  </si>
  <si>
    <t>報道発表</t>
    <rPh sb="0" eb="2">
      <t>ホウドウ</t>
    </rPh>
    <rPh sb="2" eb="4">
      <t>ハッピョウ</t>
    </rPh>
    <phoneticPr fontId="3"/>
  </si>
  <si>
    <t>函 館 税 関 発 表</t>
    <rPh sb="0" eb="1">
      <t>ハコ</t>
    </rPh>
    <rPh sb="2" eb="3">
      <t>カン</t>
    </rPh>
    <rPh sb="4" eb="5">
      <t>ゼイ</t>
    </rPh>
    <rPh sb="6" eb="7">
      <t>セキ</t>
    </rPh>
    <rPh sb="8" eb="9">
      <t>ハツ</t>
    </rPh>
    <rPh sb="10" eb="11">
      <t>ヒョウ</t>
    </rPh>
    <phoneticPr fontId="3"/>
  </si>
  <si>
    <t>《今月のポイント》</t>
    <rPh sb="1" eb="3">
      <t>コンゲツ</t>
    </rPh>
    <phoneticPr fontId="3"/>
  </si>
  <si>
    <t>１．貿易額</t>
    <rPh sb="2" eb="4">
      <t>ボウエキ</t>
    </rPh>
    <rPh sb="4" eb="5">
      <t>ガク</t>
    </rPh>
    <phoneticPr fontId="3"/>
  </si>
  <si>
    <t>前年同月比</t>
    <rPh sb="0" eb="2">
      <t>ゼンネン</t>
    </rPh>
    <rPh sb="2" eb="4">
      <t>ドウゲツ</t>
    </rPh>
    <rPh sb="4" eb="5">
      <t>ヒ</t>
    </rPh>
    <phoneticPr fontId="2"/>
  </si>
  <si>
    <t>増減額</t>
    <rPh sb="0" eb="2">
      <t>ゾウゲン</t>
    </rPh>
    <rPh sb="2" eb="3">
      <t>ガク</t>
    </rPh>
    <phoneticPr fontId="2"/>
  </si>
  <si>
    <t>輸出入差引額</t>
    <rPh sb="0" eb="3">
      <t>ユシュツニュウ</t>
    </rPh>
    <rPh sb="3" eb="5">
      <t>サシヒキ</t>
    </rPh>
    <rPh sb="5" eb="6">
      <t>ガク</t>
    </rPh>
    <phoneticPr fontId="2"/>
  </si>
  <si>
    <t>円/ドル</t>
    <rPh sb="0" eb="1">
      <t>エン</t>
    </rPh>
    <phoneticPr fontId="43"/>
  </si>
  <si>
    <t>と比較して</t>
    <rPh sb="1" eb="3">
      <t>ヒカク</t>
    </rPh>
    <phoneticPr fontId="43"/>
  </si>
  <si>
    <t>２．貿易額の推移</t>
    <rPh sb="2" eb="4">
      <t>ボウエキ</t>
    </rPh>
    <rPh sb="4" eb="5">
      <t>ガク</t>
    </rPh>
    <rPh sb="6" eb="8">
      <t>スイイ</t>
    </rPh>
    <phoneticPr fontId="3"/>
  </si>
  <si>
    <t>３．輸出</t>
    <rPh sb="2" eb="4">
      <t>ユシュツ</t>
    </rPh>
    <phoneticPr fontId="3"/>
  </si>
  <si>
    <t>（１）貿易額上位品目</t>
    <rPh sb="3" eb="5">
      <t>ボウエキ</t>
    </rPh>
    <rPh sb="5" eb="6">
      <t>ガク</t>
    </rPh>
    <rPh sb="6" eb="8">
      <t>ジョウイ</t>
    </rPh>
    <rPh sb="8" eb="10">
      <t>ヒンモク</t>
    </rPh>
    <phoneticPr fontId="43"/>
  </si>
  <si>
    <t>前年同月比　（増減の推移）</t>
    <rPh sb="7" eb="9">
      <t>ゾウゲン</t>
    </rPh>
    <rPh sb="10" eb="12">
      <t>スイイ</t>
    </rPh>
    <phoneticPr fontId="43"/>
  </si>
  <si>
    <t>主な増減国</t>
    <rPh sb="0" eb="1">
      <t>オモ</t>
    </rPh>
    <rPh sb="2" eb="4">
      <t>ゾウゲン</t>
    </rPh>
    <rPh sb="4" eb="5">
      <t>コク</t>
    </rPh>
    <phoneticPr fontId="3"/>
  </si>
  <si>
    <t>増</t>
    <rPh sb="0" eb="1">
      <t>ゾウ</t>
    </rPh>
    <phoneticPr fontId="3"/>
  </si>
  <si>
    <t>減</t>
    <rPh sb="0" eb="1">
      <t>ゲン</t>
    </rPh>
    <phoneticPr fontId="3"/>
  </si>
  <si>
    <t>（２）増加額上位品目</t>
    <rPh sb="3" eb="5">
      <t>ゾウカ</t>
    </rPh>
    <rPh sb="5" eb="6">
      <t>ガク</t>
    </rPh>
    <rPh sb="6" eb="8">
      <t>ジョウイ</t>
    </rPh>
    <rPh sb="8" eb="10">
      <t>ヒンモク</t>
    </rPh>
    <phoneticPr fontId="43"/>
  </si>
  <si>
    <t>（３）減少額上位品目</t>
    <rPh sb="3" eb="5">
      <t>ゲンショウ</t>
    </rPh>
    <rPh sb="5" eb="6">
      <t>ガク</t>
    </rPh>
    <rPh sb="6" eb="8">
      <t>ジョウイ</t>
    </rPh>
    <rPh sb="8" eb="10">
      <t>ヒンモク</t>
    </rPh>
    <phoneticPr fontId="43"/>
  </si>
  <si>
    <t>増加額</t>
    <rPh sb="0" eb="2">
      <t>ゾウカ</t>
    </rPh>
    <rPh sb="2" eb="3">
      <t>ガク</t>
    </rPh>
    <phoneticPr fontId="43"/>
  </si>
  <si>
    <t>寄与度</t>
    <rPh sb="0" eb="3">
      <t>キヨド</t>
    </rPh>
    <phoneticPr fontId="3"/>
  </si>
  <si>
    <t>減少額</t>
    <rPh sb="0" eb="2">
      <t>ゲンショウ</t>
    </rPh>
    <rPh sb="2" eb="3">
      <t>ガク</t>
    </rPh>
    <phoneticPr fontId="3"/>
  </si>
  <si>
    <t>４．輸入</t>
    <rPh sb="2" eb="4">
      <t>ユニュウ</t>
    </rPh>
    <phoneticPr fontId="3"/>
  </si>
  <si>
    <t>（</t>
  </si>
  <si>
    <t>増加額</t>
    <rPh sb="0" eb="2">
      <t>ゾウカ</t>
    </rPh>
    <rPh sb="2" eb="3">
      <t>ガク</t>
    </rPh>
    <phoneticPr fontId="3"/>
  </si>
  <si>
    <t>○</t>
  </si>
  <si>
    <t>【 参 考 】</t>
    <rPh sb="2" eb="3">
      <t>マイ</t>
    </rPh>
    <rPh sb="4" eb="5">
      <t>コウ</t>
    </rPh>
    <phoneticPr fontId="43"/>
  </si>
  <si>
    <t>１．統計地域</t>
    <rPh sb="2" eb="4">
      <t>トウケイ</t>
    </rPh>
    <rPh sb="4" eb="6">
      <t>チイキ</t>
    </rPh>
    <phoneticPr fontId="43"/>
  </si>
  <si>
    <t>本資料における貿易額は、函館税関が管轄する北海道に蔵置された貨物の通関額です。</t>
    <rPh sb="0" eb="1">
      <t>ホン</t>
    </rPh>
    <rPh sb="1" eb="3">
      <t>シリョウ</t>
    </rPh>
    <rPh sb="7" eb="9">
      <t>ボウエキ</t>
    </rPh>
    <rPh sb="9" eb="10">
      <t>ガク</t>
    </rPh>
    <rPh sb="12" eb="14">
      <t>ハコダテ</t>
    </rPh>
    <rPh sb="14" eb="16">
      <t>ゼイカン</t>
    </rPh>
    <rPh sb="17" eb="19">
      <t>カンカツ</t>
    </rPh>
    <rPh sb="21" eb="24">
      <t>ホッカイドウ</t>
    </rPh>
    <rPh sb="25" eb="27">
      <t>ゾウチ</t>
    </rPh>
    <rPh sb="30" eb="32">
      <t>カモツ</t>
    </rPh>
    <rPh sb="33" eb="35">
      <t>ツウカン</t>
    </rPh>
    <rPh sb="35" eb="36">
      <t>ガク</t>
    </rPh>
    <phoneticPr fontId="43"/>
  </si>
  <si>
    <t>２．統計計上の時期</t>
    <rPh sb="2" eb="4">
      <t>トウケイ</t>
    </rPh>
    <rPh sb="4" eb="6">
      <t>ケイジョウ</t>
    </rPh>
    <rPh sb="7" eb="9">
      <t>ジキ</t>
    </rPh>
    <phoneticPr fontId="43"/>
  </si>
  <si>
    <t>輸出は当該貨物の積載する船舶又は航空機が出港する日、輸入は当該貨物の輸入許可（承認）の日となります。</t>
    <rPh sb="0" eb="2">
      <t>ユシュツ</t>
    </rPh>
    <rPh sb="3" eb="5">
      <t>トウガイ</t>
    </rPh>
    <rPh sb="5" eb="7">
      <t>カモツ</t>
    </rPh>
    <rPh sb="8" eb="10">
      <t>セキサイ</t>
    </rPh>
    <rPh sb="12" eb="14">
      <t>センパク</t>
    </rPh>
    <rPh sb="14" eb="15">
      <t>マタ</t>
    </rPh>
    <rPh sb="16" eb="19">
      <t>コウクウキ</t>
    </rPh>
    <rPh sb="20" eb="22">
      <t>シュッコウ</t>
    </rPh>
    <rPh sb="24" eb="25">
      <t>ヒ</t>
    </rPh>
    <rPh sb="26" eb="28">
      <t>ユニュウ</t>
    </rPh>
    <rPh sb="29" eb="31">
      <t>トウガイ</t>
    </rPh>
    <rPh sb="31" eb="33">
      <t>カモツ</t>
    </rPh>
    <rPh sb="34" eb="36">
      <t>ユニュウ</t>
    </rPh>
    <rPh sb="36" eb="38">
      <t>キョカ</t>
    </rPh>
    <rPh sb="39" eb="41">
      <t>ショウニン</t>
    </rPh>
    <rPh sb="43" eb="44">
      <t>ヒ</t>
    </rPh>
    <phoneticPr fontId="43"/>
  </si>
  <si>
    <t>３．価額（輸出入額）</t>
    <rPh sb="2" eb="4">
      <t>カガク</t>
    </rPh>
    <rPh sb="5" eb="8">
      <t>ユシュツニュウ</t>
    </rPh>
    <rPh sb="8" eb="9">
      <t>ガク</t>
    </rPh>
    <phoneticPr fontId="43"/>
  </si>
  <si>
    <t>輸出はFOB価格、輸入はCIF価格を用いています。</t>
    <rPh sb="0" eb="2">
      <t>ユシュツ</t>
    </rPh>
    <rPh sb="6" eb="8">
      <t>カカク</t>
    </rPh>
    <rPh sb="9" eb="11">
      <t>ユニュウ</t>
    </rPh>
    <rPh sb="15" eb="17">
      <t>カカク</t>
    </rPh>
    <rPh sb="18" eb="19">
      <t>モチ</t>
    </rPh>
    <phoneticPr fontId="43"/>
  </si>
  <si>
    <t>※資料中の符号につきましては、以下のとおりです。</t>
    <rPh sb="1" eb="4">
      <t>シリョウチュウ</t>
    </rPh>
    <rPh sb="5" eb="7">
      <t>フゴウ</t>
    </rPh>
    <rPh sb="15" eb="17">
      <t>イカ</t>
    </rPh>
    <phoneticPr fontId="43"/>
  </si>
  <si>
    <t>（１）　「－」は、実績が皆無であるもの</t>
    <rPh sb="9" eb="11">
      <t>ジッセキ</t>
    </rPh>
    <rPh sb="12" eb="14">
      <t>カイム</t>
    </rPh>
    <phoneticPr fontId="43"/>
  </si>
  <si>
    <t>（２）　「0」は、表中の計上単位に満たないもの</t>
    <rPh sb="9" eb="11">
      <t>ヒョウチュウ</t>
    </rPh>
    <rPh sb="12" eb="14">
      <t>ケイジョウ</t>
    </rPh>
    <rPh sb="14" eb="16">
      <t>タンイ</t>
    </rPh>
    <rPh sb="17" eb="18">
      <t>ミ</t>
    </rPh>
    <phoneticPr fontId="43"/>
  </si>
  <si>
    <t>（３）　「空欄」は、単位が設定されていないもの又は複数の単位が混在し集計出来ないもの</t>
    <rPh sb="5" eb="7">
      <t>クウラン</t>
    </rPh>
    <rPh sb="10" eb="12">
      <t>タンイ</t>
    </rPh>
    <rPh sb="13" eb="15">
      <t>セッテイ</t>
    </rPh>
    <rPh sb="23" eb="24">
      <t>マタ</t>
    </rPh>
    <rPh sb="25" eb="27">
      <t>フクスウ</t>
    </rPh>
    <rPh sb="28" eb="30">
      <t>タンイ</t>
    </rPh>
    <rPh sb="31" eb="33">
      <t>コンザイ</t>
    </rPh>
    <rPh sb="34" eb="38">
      <t>シュウケイデキ</t>
    </rPh>
    <phoneticPr fontId="43"/>
  </si>
  <si>
    <t>寄与度とは、全体の伸率に対し、各品目がどの程度貢献（寄与）したかを示すものです。</t>
    <rPh sb="0" eb="3">
      <t>キヨド</t>
    </rPh>
    <rPh sb="6" eb="8">
      <t>ゼンタイ</t>
    </rPh>
    <rPh sb="9" eb="10">
      <t>ノ</t>
    </rPh>
    <rPh sb="10" eb="11">
      <t>リツ</t>
    </rPh>
    <rPh sb="12" eb="13">
      <t>タイ</t>
    </rPh>
    <rPh sb="15" eb="18">
      <t>カクヒンモク</t>
    </rPh>
    <rPh sb="21" eb="23">
      <t>テイド</t>
    </rPh>
    <rPh sb="23" eb="25">
      <t>コウケン</t>
    </rPh>
    <rPh sb="26" eb="28">
      <t>キヨ</t>
    </rPh>
    <rPh sb="33" eb="34">
      <t>シメ</t>
    </rPh>
    <phoneticPr fontId="43"/>
  </si>
  <si>
    <t>寄与度（％）</t>
    <rPh sb="0" eb="3">
      <t>キヨド</t>
    </rPh>
    <phoneticPr fontId="43"/>
  </si>
  <si>
    <t>品目毎の当月輸出（入）額 － 品目毎の前年同月輸出（入）額</t>
    <rPh sb="0" eb="2">
      <t>ヒンモク</t>
    </rPh>
    <rPh sb="2" eb="3">
      <t>ゴト</t>
    </rPh>
    <rPh sb="4" eb="6">
      <t>トウゲツ</t>
    </rPh>
    <rPh sb="6" eb="8">
      <t>ユシュツ</t>
    </rPh>
    <rPh sb="9" eb="10">
      <t>ニュウ</t>
    </rPh>
    <rPh sb="11" eb="12">
      <t>ガク</t>
    </rPh>
    <rPh sb="15" eb="17">
      <t>ヒンモク</t>
    </rPh>
    <rPh sb="17" eb="18">
      <t>ゴト</t>
    </rPh>
    <rPh sb="19" eb="21">
      <t>ゼンネン</t>
    </rPh>
    <rPh sb="21" eb="23">
      <t>ドウゲツ</t>
    </rPh>
    <rPh sb="23" eb="25">
      <t>ユシュツ</t>
    </rPh>
    <rPh sb="26" eb="27">
      <t>ニュウ</t>
    </rPh>
    <rPh sb="28" eb="29">
      <t>ガク</t>
    </rPh>
    <phoneticPr fontId="43"/>
  </si>
  <si>
    <t>×</t>
    <phoneticPr fontId="43"/>
  </si>
  <si>
    <t>前年同月の輸出（入）総額</t>
    <rPh sb="0" eb="2">
      <t>ゼンネン</t>
    </rPh>
    <rPh sb="2" eb="4">
      <t>ドウゲツ</t>
    </rPh>
    <rPh sb="5" eb="7">
      <t>ユシュツ</t>
    </rPh>
    <rPh sb="8" eb="9">
      <t>ニュウ</t>
    </rPh>
    <rPh sb="10" eb="12">
      <t>ソウガク</t>
    </rPh>
    <phoneticPr fontId="43"/>
  </si>
  <si>
    <t>「再輸出品」とは、本邦から輸出する外国産貨物をいい、「再輸入品」とは、本邦に輸入する内国産貨物をいいます。</t>
    <rPh sb="1" eb="4">
      <t>サイユシュツ</t>
    </rPh>
    <rPh sb="4" eb="5">
      <t>ヒン</t>
    </rPh>
    <rPh sb="9" eb="11">
      <t>ホンポウ</t>
    </rPh>
    <rPh sb="13" eb="15">
      <t>ユシュツ</t>
    </rPh>
    <rPh sb="17" eb="20">
      <t>ガイコクサン</t>
    </rPh>
    <rPh sb="20" eb="22">
      <t>カモツ</t>
    </rPh>
    <rPh sb="27" eb="30">
      <t>サイユニュウ</t>
    </rPh>
    <rPh sb="30" eb="31">
      <t>ヒン</t>
    </rPh>
    <rPh sb="35" eb="37">
      <t>ホンポウ</t>
    </rPh>
    <rPh sb="38" eb="40">
      <t>ユニュウ</t>
    </rPh>
    <rPh sb="42" eb="43">
      <t>ナイ</t>
    </rPh>
    <rPh sb="43" eb="45">
      <t>コクサン</t>
    </rPh>
    <rPh sb="45" eb="47">
      <t>カモツ</t>
    </rPh>
    <phoneticPr fontId="43"/>
  </si>
  <si>
    <t>函館税関ホームページ内の「貿易統計」では、下記貿易統計資料を掲載しております。</t>
    <rPh sb="0" eb="2">
      <t>ハコダテ</t>
    </rPh>
    <rPh sb="2" eb="4">
      <t>ゼイカン</t>
    </rPh>
    <rPh sb="10" eb="11">
      <t>ナイ</t>
    </rPh>
    <rPh sb="13" eb="15">
      <t>ボウエキ</t>
    </rPh>
    <rPh sb="15" eb="17">
      <t>トウケイ</t>
    </rPh>
    <rPh sb="21" eb="23">
      <t>カキ</t>
    </rPh>
    <rPh sb="23" eb="25">
      <t>ボウエキ</t>
    </rPh>
    <rPh sb="25" eb="27">
      <t>トウケイ</t>
    </rPh>
    <rPh sb="27" eb="29">
      <t>シリョウ</t>
    </rPh>
    <rPh sb="30" eb="32">
      <t>ケイサイ</t>
    </rPh>
    <phoneticPr fontId="43"/>
  </si>
  <si>
    <t>・ 貿易統計発表資料 （ 管内 / 北海道 / 北東北 / 函館港 ）</t>
    <rPh sb="2" eb="4">
      <t>ボウエキ</t>
    </rPh>
    <rPh sb="4" eb="6">
      <t>トウケイ</t>
    </rPh>
    <rPh sb="6" eb="8">
      <t>ハッピョウ</t>
    </rPh>
    <rPh sb="8" eb="10">
      <t>シリョウ</t>
    </rPh>
    <rPh sb="13" eb="15">
      <t>カンナイ</t>
    </rPh>
    <rPh sb="18" eb="21">
      <t>ホッカイドウ</t>
    </rPh>
    <rPh sb="24" eb="25">
      <t>キタ</t>
    </rPh>
    <rPh sb="25" eb="27">
      <t>トウホク</t>
    </rPh>
    <rPh sb="30" eb="32">
      <t>ハコダテ</t>
    </rPh>
    <rPh sb="32" eb="33">
      <t>コウ</t>
    </rPh>
    <phoneticPr fontId="43"/>
  </si>
  <si>
    <t>・ トピックス （ 特集記事 ）</t>
    <rPh sb="10" eb="12">
      <t>トクシュウ</t>
    </rPh>
    <rPh sb="12" eb="14">
      <t>キジ</t>
    </rPh>
    <phoneticPr fontId="43"/>
  </si>
  <si>
    <t>・ その他の参考資料</t>
    <rPh sb="4" eb="5">
      <t>タ</t>
    </rPh>
    <rPh sb="6" eb="8">
      <t>サンコウ</t>
    </rPh>
    <rPh sb="8" eb="10">
      <t>シリョウ</t>
    </rPh>
    <phoneticPr fontId="43"/>
  </si>
  <si>
    <t>・ 各種貿易統計データの検索 （ 国・品目・税関毎の貿易額、船舶・航空機統計、等）</t>
    <rPh sb="2" eb="4">
      <t>カクシュ</t>
    </rPh>
    <rPh sb="4" eb="6">
      <t>ボウエキ</t>
    </rPh>
    <rPh sb="6" eb="8">
      <t>トウケイ</t>
    </rPh>
    <rPh sb="12" eb="14">
      <t>ケンサク</t>
    </rPh>
    <rPh sb="17" eb="18">
      <t>クニ</t>
    </rPh>
    <rPh sb="19" eb="21">
      <t>ヒンモク</t>
    </rPh>
    <rPh sb="22" eb="24">
      <t>ゼイカン</t>
    </rPh>
    <rPh sb="24" eb="25">
      <t>ゴト</t>
    </rPh>
    <rPh sb="26" eb="28">
      <t>ボウエキ</t>
    </rPh>
    <rPh sb="28" eb="29">
      <t>ガク</t>
    </rPh>
    <rPh sb="30" eb="32">
      <t>センパク</t>
    </rPh>
    <rPh sb="33" eb="36">
      <t>コウクウキ</t>
    </rPh>
    <rPh sb="36" eb="38">
      <t>トウケイ</t>
    </rPh>
    <rPh sb="39" eb="40">
      <t>トウ</t>
    </rPh>
    <phoneticPr fontId="43"/>
  </si>
  <si>
    <t>≪本資料に関する問い合わせ先・貿易統計資料の閲覧場所≫</t>
    <rPh sb="1" eb="2">
      <t>ホン</t>
    </rPh>
    <rPh sb="2" eb="4">
      <t>シリョウ</t>
    </rPh>
    <rPh sb="5" eb="6">
      <t>カン</t>
    </rPh>
    <rPh sb="8" eb="9">
      <t>ト</t>
    </rPh>
    <rPh sb="10" eb="11">
      <t>ア</t>
    </rPh>
    <rPh sb="13" eb="14">
      <t>サキ</t>
    </rPh>
    <rPh sb="15" eb="17">
      <t>ボウエキ</t>
    </rPh>
    <rPh sb="17" eb="19">
      <t>トウケイ</t>
    </rPh>
    <rPh sb="19" eb="21">
      <t>シリョウ</t>
    </rPh>
    <rPh sb="22" eb="24">
      <t>エツラン</t>
    </rPh>
    <rPh sb="24" eb="26">
      <t>バショ</t>
    </rPh>
    <phoneticPr fontId="43"/>
  </si>
  <si>
    <t>〒040-8561　函館市海岸町24番4号　函館港湾合同庁舎３階</t>
    <rPh sb="10" eb="13">
      <t>ハコダテシ</t>
    </rPh>
    <rPh sb="13" eb="16">
      <t>カイガンチョウ</t>
    </rPh>
    <rPh sb="18" eb="19">
      <t>バン</t>
    </rPh>
    <rPh sb="20" eb="21">
      <t>ゴウ</t>
    </rPh>
    <rPh sb="22" eb="24">
      <t>ハコダテ</t>
    </rPh>
    <rPh sb="24" eb="26">
      <t>コウワン</t>
    </rPh>
    <rPh sb="26" eb="28">
      <t>ゴウドウ</t>
    </rPh>
    <rPh sb="28" eb="30">
      <t>チョウシャ</t>
    </rPh>
    <rPh sb="31" eb="32">
      <t>カイ</t>
    </rPh>
    <phoneticPr fontId="43"/>
  </si>
  <si>
    <t>※本資料を他に転載等する場合には、「函館税関発表による」旨を必ず付記願います。</t>
    <rPh sb="1" eb="2">
      <t>ホン</t>
    </rPh>
    <rPh sb="2" eb="4">
      <t>シリョウ</t>
    </rPh>
    <rPh sb="5" eb="6">
      <t>タ</t>
    </rPh>
    <rPh sb="7" eb="9">
      <t>テンサイ</t>
    </rPh>
    <rPh sb="9" eb="10">
      <t>トウ</t>
    </rPh>
    <rPh sb="12" eb="14">
      <t>バアイ</t>
    </rPh>
    <rPh sb="18" eb="20">
      <t>ハコダテ</t>
    </rPh>
    <rPh sb="20" eb="22">
      <t>ゼイカン</t>
    </rPh>
    <rPh sb="22" eb="24">
      <t>ハッピョウ</t>
    </rPh>
    <rPh sb="28" eb="29">
      <t>ムネ</t>
    </rPh>
    <rPh sb="30" eb="31">
      <t>カナラ</t>
    </rPh>
    <rPh sb="32" eb="35">
      <t>フキネガ</t>
    </rPh>
    <phoneticPr fontId="43"/>
  </si>
  <si>
    <t>前　年
同月比</t>
    <rPh sb="0" eb="1">
      <t>ゼン</t>
    </rPh>
    <rPh sb="2" eb="3">
      <t>ネン</t>
    </rPh>
    <rPh sb="4" eb="7">
      <t>ドウゲツヒ</t>
    </rPh>
    <phoneticPr fontId="8"/>
  </si>
  <si>
    <t>中国</t>
    <rPh sb="0" eb="2">
      <t>チュウゴク</t>
    </rPh>
    <phoneticPr fontId="3"/>
  </si>
  <si>
    <t>区分</t>
    <rPh sb="0" eb="1">
      <t>ク</t>
    </rPh>
    <rPh sb="1" eb="2">
      <t>ブン</t>
    </rPh>
    <phoneticPr fontId="2"/>
  </si>
  <si>
    <t>年月</t>
    <rPh sb="0" eb="2">
      <t>ネンゲツ</t>
    </rPh>
    <phoneticPr fontId="3"/>
  </si>
  <si>
    <t>１月以降累計</t>
  </si>
  <si>
    <t>４．伸率</t>
    <rPh sb="2" eb="3">
      <t>ノ</t>
    </rPh>
    <rPh sb="3" eb="4">
      <t>リツ</t>
    </rPh>
    <phoneticPr fontId="43"/>
  </si>
  <si>
    <t>伸率（％）</t>
    <rPh sb="0" eb="1">
      <t>ノ</t>
    </rPh>
    <rPh sb="1" eb="2">
      <t>リツ</t>
    </rPh>
    <phoneticPr fontId="43"/>
  </si>
  <si>
    <t>当月の輸出（入）額 － 前年同月の輸出（入）額</t>
    <rPh sb="0" eb="2">
      <t>トウゲツ</t>
    </rPh>
    <rPh sb="3" eb="5">
      <t>ユシュツ</t>
    </rPh>
    <rPh sb="6" eb="7">
      <t>ニュウ</t>
    </rPh>
    <rPh sb="8" eb="9">
      <t>ガク</t>
    </rPh>
    <rPh sb="12" eb="14">
      <t>ゼンネン</t>
    </rPh>
    <rPh sb="14" eb="16">
      <t>ドウゲツ</t>
    </rPh>
    <rPh sb="17" eb="19">
      <t>ユシュツ</t>
    </rPh>
    <rPh sb="20" eb="21">
      <t>ニュウ</t>
    </rPh>
    <rPh sb="22" eb="23">
      <t>ガク</t>
    </rPh>
    <phoneticPr fontId="43"/>
  </si>
  <si>
    <t>前年同月の輸出（入）額</t>
    <rPh sb="0" eb="2">
      <t>ゼンネン</t>
    </rPh>
    <rPh sb="2" eb="4">
      <t>ドウゲツ</t>
    </rPh>
    <rPh sb="5" eb="7">
      <t>ユシュツ</t>
    </rPh>
    <rPh sb="8" eb="9">
      <t>ニュウ</t>
    </rPh>
    <rPh sb="10" eb="11">
      <t>ガク</t>
    </rPh>
    <phoneticPr fontId="43"/>
  </si>
  <si>
    <t>５．寄与度</t>
    <rPh sb="2" eb="5">
      <t>キヨド</t>
    </rPh>
    <phoneticPr fontId="43"/>
  </si>
  <si>
    <t>全減</t>
  </si>
  <si>
    <t>全増</t>
  </si>
  <si>
    <t>-</t>
  </si>
  <si>
    <r>
      <t xml:space="preserve">  注：増減額は前年同月に対する増減額、　</t>
    </r>
    <r>
      <rPr>
        <sz val="11"/>
        <color rgb="FFFF0000"/>
        <rFont val="ＭＳ Ｐゴシック"/>
        <family val="3"/>
        <charset val="128"/>
        <scheme val="minor"/>
      </rPr>
      <t>▲</t>
    </r>
    <r>
      <rPr>
        <sz val="11"/>
        <rFont val="ＭＳ Ｐゴシック"/>
        <family val="3"/>
        <charset val="128"/>
        <scheme val="minor"/>
      </rPr>
      <t>はマイナス。</t>
    </r>
    <rPh sb="2" eb="3">
      <t>チュウ</t>
    </rPh>
    <rPh sb="4" eb="7">
      <t>ゾウゲンガク</t>
    </rPh>
    <rPh sb="8" eb="10">
      <t>ゼンネン</t>
    </rPh>
    <rPh sb="10" eb="12">
      <t>ドウゲツ</t>
    </rPh>
    <rPh sb="13" eb="14">
      <t>タイ</t>
    </rPh>
    <rPh sb="16" eb="19">
      <t>ゾウゲンガク</t>
    </rPh>
    <phoneticPr fontId="3"/>
  </si>
  <si>
    <t>）</t>
    <phoneticPr fontId="43"/>
  </si>
  <si>
    <t>５．北海道月別輸出入貿易額推移</t>
    <rPh sb="2" eb="5">
      <t>ホッカイドウ</t>
    </rPh>
    <rPh sb="5" eb="7">
      <t>ツキベツ</t>
    </rPh>
    <rPh sb="7" eb="10">
      <t>ユシュツニュウ</t>
    </rPh>
    <rPh sb="10" eb="12">
      <t>ボウエキ</t>
    </rPh>
    <rPh sb="12" eb="13">
      <t>ガク</t>
    </rPh>
    <rPh sb="13" eb="15">
      <t>スイイ</t>
    </rPh>
    <phoneticPr fontId="8"/>
  </si>
  <si>
    <t>北海道</t>
    <rPh sb="0" eb="3">
      <t>ホッカイドウ</t>
    </rPh>
    <phoneticPr fontId="2"/>
  </si>
  <si>
    <t>伸率とは、前年同月からの輸出（入）額の増加（減少）比率を示すものです。</t>
    <phoneticPr fontId="3"/>
  </si>
  <si>
    <t>＝</t>
    <phoneticPr fontId="43"/>
  </si>
  <si>
    <t>函館税関　調査部　調査統計課</t>
    <phoneticPr fontId="43"/>
  </si>
  <si>
    <t>Ｔｅｌ ： 0138-40-4281（直通）</t>
    <phoneticPr fontId="43"/>
  </si>
  <si>
    <t>函　館　税　関　ホームページ</t>
    <rPh sb="0" eb="1">
      <t>ハコ</t>
    </rPh>
    <rPh sb="2" eb="3">
      <t>カン</t>
    </rPh>
    <rPh sb="4" eb="5">
      <t>ゼイ</t>
    </rPh>
    <rPh sb="6" eb="7">
      <t>セキ</t>
    </rPh>
    <phoneticPr fontId="43"/>
  </si>
  <si>
    <t>https://www.customs.go.jp/hakodate/</t>
    <phoneticPr fontId="43"/>
  </si>
  <si>
    <t>財務省貿易統計ホームページ</t>
    <rPh sb="0" eb="3">
      <t>ザイムショウ</t>
    </rPh>
    <rPh sb="3" eb="5">
      <t>ボウエキ</t>
    </rPh>
    <rPh sb="5" eb="7">
      <t>トウケイ</t>
    </rPh>
    <phoneticPr fontId="43"/>
  </si>
  <si>
    <t>https://www.customs.go.jp/toukei/info/</t>
    <phoneticPr fontId="43"/>
  </si>
  <si>
    <t>６．掲載品目について</t>
    <rPh sb="2" eb="4">
      <t>ケイサイ</t>
    </rPh>
    <rPh sb="4" eb="5">
      <t>シナ</t>
    </rPh>
    <rPh sb="5" eb="6">
      <t>モク</t>
    </rPh>
    <phoneticPr fontId="43"/>
  </si>
  <si>
    <t>掲載品目は、いくつかの統計番号（９桁）をまとめたもので、主要商品として貿易統計の発表の際などに使用している</t>
    <rPh sb="0" eb="2">
      <t>ケイサイ</t>
    </rPh>
    <rPh sb="2" eb="4">
      <t>ヒンモク</t>
    </rPh>
    <rPh sb="17" eb="18">
      <t>ケタ</t>
    </rPh>
    <rPh sb="28" eb="30">
      <t>シュヨウ</t>
    </rPh>
    <rPh sb="30" eb="32">
      <t>ショウヒン</t>
    </rPh>
    <rPh sb="35" eb="37">
      <t>ボウエキ</t>
    </rPh>
    <rPh sb="37" eb="39">
      <t>トウケイ</t>
    </rPh>
    <rPh sb="40" eb="42">
      <t>ハッピョウ</t>
    </rPh>
    <rPh sb="43" eb="44">
      <t>サイ</t>
    </rPh>
    <rPh sb="47" eb="49">
      <t>シヨウ</t>
    </rPh>
    <phoneticPr fontId="3"/>
  </si>
  <si>
    <t>「概況品」に基づいています。</t>
    <phoneticPr fontId="3"/>
  </si>
  <si>
    <t>７．「再輸出品」「再輸入品」について</t>
    <rPh sb="3" eb="6">
      <t>サイユシュツ</t>
    </rPh>
    <rPh sb="6" eb="7">
      <t>ヒン</t>
    </rPh>
    <rPh sb="9" eb="12">
      <t>サイユニュウ</t>
    </rPh>
    <rPh sb="12" eb="13">
      <t>ヒン</t>
    </rPh>
    <phoneticPr fontId="43"/>
  </si>
  <si>
    <t>８．地域経済圏</t>
    <rPh sb="2" eb="4">
      <t>チイキ</t>
    </rPh>
    <rPh sb="4" eb="7">
      <t>ケイザイケン</t>
    </rPh>
    <phoneticPr fontId="43"/>
  </si>
  <si>
    <t>・EUの貿易額は加盟国２７ヵ国の実績です。</t>
    <rPh sb="8" eb="11">
      <t>カメイコク</t>
    </rPh>
    <phoneticPr fontId="3"/>
  </si>
  <si>
    <t>９．貿易統計資料の閲覧</t>
    <rPh sb="2" eb="4">
      <t>ボウエキ</t>
    </rPh>
    <rPh sb="4" eb="6">
      <t>トウケイ</t>
    </rPh>
    <rPh sb="6" eb="8">
      <t>シリョウ</t>
    </rPh>
    <rPh sb="9" eb="11">
      <t>エツラン</t>
    </rPh>
    <phoneticPr fontId="43"/>
  </si>
  <si>
    <t>また、財務省貿易統計ホームページでは、以下の貿易統計資料の検索・閲覧が可能です。</t>
    <rPh sb="3" eb="6">
      <t>ザイムショウ</t>
    </rPh>
    <rPh sb="6" eb="8">
      <t>ボウエキ</t>
    </rPh>
    <rPh sb="8" eb="10">
      <t>トウケイ</t>
    </rPh>
    <rPh sb="19" eb="21">
      <t>イカ</t>
    </rPh>
    <rPh sb="22" eb="24">
      <t>ボウエキ</t>
    </rPh>
    <rPh sb="24" eb="26">
      <t>トウケイ</t>
    </rPh>
    <rPh sb="26" eb="28">
      <t>シリョウ</t>
    </rPh>
    <rPh sb="29" eb="31">
      <t>ケンサク</t>
    </rPh>
    <rPh sb="32" eb="34">
      <t>エツラン</t>
    </rPh>
    <rPh sb="35" eb="37">
      <t>カノウ</t>
    </rPh>
    <phoneticPr fontId="43"/>
  </si>
  <si>
    <t>・ 財務省が発表する貿易統計資料、その他参考資料</t>
    <rPh sb="2" eb="5">
      <t>ザイムショウ</t>
    </rPh>
    <rPh sb="6" eb="8">
      <t>ハッピョウ</t>
    </rPh>
    <rPh sb="10" eb="12">
      <t>ボウエキ</t>
    </rPh>
    <rPh sb="12" eb="14">
      <t>トウケイ</t>
    </rPh>
    <rPh sb="14" eb="16">
      <t>シリョウ</t>
    </rPh>
    <rPh sb="19" eb="20">
      <t>タ</t>
    </rPh>
    <rPh sb="20" eb="22">
      <t>サンコウ</t>
    </rPh>
    <rPh sb="22" eb="24">
      <t>シリョウ</t>
    </rPh>
    <phoneticPr fontId="43"/>
  </si>
  <si>
    <t xml:space="preserve">        　  区   分
　地域（国）名</t>
    <phoneticPr fontId="1"/>
  </si>
  <si>
    <t>１月以降累計</t>
    <phoneticPr fontId="3"/>
  </si>
  <si>
    <t>大韓民国</t>
    <phoneticPr fontId="1"/>
  </si>
  <si>
    <t>フィリピン</t>
    <phoneticPr fontId="1"/>
  </si>
  <si>
    <t xml:space="preserve"> (ＡＳＥＡＮ)</t>
    <phoneticPr fontId="1"/>
  </si>
  <si>
    <t>サウジアラビア</t>
    <phoneticPr fontId="1"/>
  </si>
  <si>
    <t>クウェート</t>
    <phoneticPr fontId="1"/>
  </si>
  <si>
    <t>カタール</t>
    <phoneticPr fontId="1"/>
  </si>
  <si>
    <t>アラブ首長国連邦</t>
    <phoneticPr fontId="1"/>
  </si>
  <si>
    <t>ノルウェー</t>
    <phoneticPr fontId="1"/>
  </si>
  <si>
    <t>スウェーデン</t>
    <phoneticPr fontId="1"/>
  </si>
  <si>
    <t>英国</t>
    <phoneticPr fontId="1"/>
  </si>
  <si>
    <t>オランダ</t>
    <phoneticPr fontId="1"/>
  </si>
  <si>
    <t>ベルギー</t>
    <phoneticPr fontId="1"/>
  </si>
  <si>
    <t>フランス</t>
    <phoneticPr fontId="1"/>
  </si>
  <si>
    <t>ドイツ</t>
    <phoneticPr fontId="1"/>
  </si>
  <si>
    <t>イタリア</t>
    <phoneticPr fontId="1"/>
  </si>
  <si>
    <t>フィンランド</t>
    <phoneticPr fontId="1"/>
  </si>
  <si>
    <t>オーストリア</t>
    <phoneticPr fontId="1"/>
  </si>
  <si>
    <t xml:space="preserve"> (ＥＵ)</t>
    <phoneticPr fontId="1"/>
  </si>
  <si>
    <t>中東欧・ロシア等</t>
    <phoneticPr fontId="1"/>
  </si>
  <si>
    <t>カザフスタン</t>
    <phoneticPr fontId="1"/>
  </si>
  <si>
    <t>ポーランド</t>
    <phoneticPr fontId="1"/>
  </si>
  <si>
    <t>ロシア</t>
    <phoneticPr fontId="1"/>
  </si>
  <si>
    <t>北米</t>
    <phoneticPr fontId="1"/>
  </si>
  <si>
    <t>カナダ</t>
    <phoneticPr fontId="1"/>
  </si>
  <si>
    <t>アメリカ合衆国</t>
    <phoneticPr fontId="1"/>
  </si>
  <si>
    <t>中南米</t>
    <phoneticPr fontId="1"/>
  </si>
  <si>
    <t>パナマ</t>
    <phoneticPr fontId="1"/>
  </si>
  <si>
    <t>チリ</t>
    <phoneticPr fontId="1"/>
  </si>
  <si>
    <t>ブラジル</t>
    <phoneticPr fontId="1"/>
  </si>
  <si>
    <t>アフリカ</t>
    <phoneticPr fontId="1"/>
  </si>
  <si>
    <t>南アフリカ共和国</t>
    <phoneticPr fontId="1"/>
  </si>
  <si>
    <t>大洋州</t>
    <phoneticPr fontId="1"/>
  </si>
  <si>
    <t>オーストラリア</t>
    <phoneticPr fontId="1"/>
  </si>
  <si>
    <t>ニュージーランド</t>
    <phoneticPr fontId="1"/>
  </si>
  <si>
    <t>区分</t>
    <phoneticPr fontId="3"/>
  </si>
  <si>
    <t>ＡＳＥＡＮ</t>
    <phoneticPr fontId="7"/>
  </si>
  <si>
    <t>ロシア</t>
    <phoneticPr fontId="7"/>
  </si>
  <si>
    <t>NO</t>
    <phoneticPr fontId="6"/>
  </si>
  <si>
    <t>MT</t>
    <phoneticPr fontId="3"/>
  </si>
  <si>
    <t>MT</t>
    <phoneticPr fontId="6"/>
  </si>
  <si>
    <t>セメント</t>
    <phoneticPr fontId="1"/>
  </si>
  <si>
    <t>価額</t>
    <phoneticPr fontId="8"/>
  </si>
  <si>
    <t>（</t>
    <phoneticPr fontId="43"/>
  </si>
  <si>
    <t>の</t>
    <phoneticPr fontId="3"/>
  </si>
  <si>
    <t>　</t>
    <phoneticPr fontId="43"/>
  </si>
  <si>
    <t xml:space="preserve">　
</t>
    <phoneticPr fontId="3"/>
  </si>
  <si>
    <t>　　　　　　　　　　　　　　　　　　　　　　　　　　　　　　　　　　　　　　　　　　　　　　　　　　　　　　　　　　　　　　　　　　　　　　　　　　　　　　　　　　　　　　　　　　　　　　　　　　　　　　　　　　　　　　　　　　　　　　　　　　</t>
    <phoneticPr fontId="43"/>
  </si>
  <si>
    <t>（</t>
    <phoneticPr fontId="3"/>
  </si>
  <si>
    <t>前年同月比</t>
    <phoneticPr fontId="43"/>
  </si>
  <si>
    <t>○</t>
    <phoneticPr fontId="43"/>
  </si>
  <si>
    <t>７．北海道主要品別地域別表（輸出）</t>
    <rPh sb="2" eb="5">
      <t>ホッカイドウ</t>
    </rPh>
    <rPh sb="5" eb="7">
      <t>シュヨウ</t>
    </rPh>
    <rPh sb="7" eb="8">
      <t>シナ</t>
    </rPh>
    <rPh sb="8" eb="9">
      <t>ベツ</t>
    </rPh>
    <rPh sb="9" eb="11">
      <t>チイキ</t>
    </rPh>
    <rPh sb="11" eb="13">
      <t>ベッピョウ</t>
    </rPh>
    <rPh sb="14" eb="16">
      <t>ユシュツ</t>
    </rPh>
    <phoneticPr fontId="7"/>
  </si>
  <si>
    <t>６．北海道輸出品別表</t>
    <rPh sb="2" eb="5">
      <t>ホッカイドウ</t>
    </rPh>
    <rPh sb="7" eb="8">
      <t>ヒン</t>
    </rPh>
    <phoneticPr fontId="1"/>
  </si>
  <si>
    <t>８．北海道輸入品別表</t>
    <rPh sb="2" eb="5">
      <t>ホッカイドウ</t>
    </rPh>
    <rPh sb="5" eb="6">
      <t>ユ</t>
    </rPh>
    <phoneticPr fontId="6"/>
  </si>
  <si>
    <t>９．北海道主要品別地域別表（輸入）</t>
    <rPh sb="2" eb="5">
      <t>ホッカイドウ</t>
    </rPh>
    <rPh sb="5" eb="7">
      <t>シュヨウ</t>
    </rPh>
    <rPh sb="7" eb="8">
      <t>シナ</t>
    </rPh>
    <rPh sb="8" eb="9">
      <t>ベツ</t>
    </rPh>
    <rPh sb="9" eb="11">
      <t>チイキ</t>
    </rPh>
    <rPh sb="11" eb="13">
      <t>ベッピョウ</t>
    </rPh>
    <rPh sb="14" eb="16">
      <t>ユニュウ</t>
    </rPh>
    <phoneticPr fontId="7"/>
  </si>
  <si>
    <t>１０．北海道地域(国)別輸出入実績表</t>
    <rPh sb="3" eb="6">
      <t>ホッカイドウ</t>
    </rPh>
    <phoneticPr fontId="1"/>
  </si>
  <si>
    <t>（４）　「殆全増」は、１０，０００倍以上であることを表す</t>
    <rPh sb="5" eb="6">
      <t>ホトン</t>
    </rPh>
    <rPh sb="6" eb="7">
      <t>ゼン</t>
    </rPh>
    <rPh sb="7" eb="8">
      <t>ゾウ</t>
    </rPh>
    <rPh sb="17" eb="18">
      <t>バイ</t>
    </rPh>
    <rPh sb="18" eb="20">
      <t>イジョウ</t>
    </rPh>
    <rPh sb="26" eb="27">
      <t>アラワ</t>
    </rPh>
    <phoneticPr fontId="43"/>
  </si>
  <si>
    <t>価額</t>
    <rPh sb="0" eb="1">
      <t>アタイ</t>
    </rPh>
    <rPh sb="1" eb="2">
      <t>ガク</t>
    </rPh>
    <phoneticPr fontId="2"/>
  </si>
  <si>
    <t>輸出</t>
    <rPh sb="0" eb="1">
      <t>ユ</t>
    </rPh>
    <rPh sb="1" eb="2">
      <t>デ</t>
    </rPh>
    <phoneticPr fontId="2"/>
  </si>
  <si>
    <t>輸入</t>
    <rPh sb="0" eb="1">
      <t>ユ</t>
    </rPh>
    <rPh sb="1" eb="2">
      <t>ニュウ</t>
    </rPh>
    <phoneticPr fontId="2"/>
  </si>
  <si>
    <t>輸出入合計</t>
    <rPh sb="0" eb="1">
      <t>ユ</t>
    </rPh>
    <rPh sb="1" eb="2">
      <t>デ</t>
    </rPh>
    <rPh sb="2" eb="3">
      <t>ニュウ</t>
    </rPh>
    <rPh sb="3" eb="4">
      <t>ゴウ</t>
    </rPh>
    <rPh sb="4" eb="5">
      <t>ケイ</t>
    </rPh>
    <phoneticPr fontId="2"/>
  </si>
  <si>
    <t>全国</t>
    <rPh sb="0" eb="1">
      <t>ゼン</t>
    </rPh>
    <rPh sb="1" eb="2">
      <t>クニ</t>
    </rPh>
    <phoneticPr fontId="2"/>
  </si>
  <si>
    <t>品目</t>
    <rPh sb="0" eb="1">
      <t>ヒン</t>
    </rPh>
    <rPh sb="1" eb="2">
      <t>メ</t>
    </rPh>
    <phoneticPr fontId="3"/>
  </si>
  <si>
    <t>価額</t>
    <rPh sb="0" eb="1">
      <t>アタイ</t>
    </rPh>
    <rPh sb="1" eb="2">
      <t>ガク</t>
    </rPh>
    <phoneticPr fontId="3"/>
  </si>
  <si>
    <t>一般機械</t>
  </si>
  <si>
    <t>品目</t>
    <phoneticPr fontId="3"/>
  </si>
  <si>
    <t>石炭</t>
  </si>
  <si>
    <t>数量</t>
    <phoneticPr fontId="3"/>
  </si>
  <si>
    <t>前年
同月比</t>
    <rPh sb="3" eb="6">
      <t>ドウゲツヒ</t>
    </rPh>
    <phoneticPr fontId="3"/>
  </si>
  <si>
    <t>価額</t>
    <phoneticPr fontId="3"/>
  </si>
  <si>
    <t>前年
同期比</t>
    <rPh sb="3" eb="5">
      <t>ドウキ</t>
    </rPh>
    <rPh sb="5" eb="6">
      <t>ヒ</t>
    </rPh>
    <phoneticPr fontId="3"/>
  </si>
  <si>
    <t>輸出総額</t>
    <phoneticPr fontId="3"/>
  </si>
  <si>
    <t>食料品及び動物</t>
    <phoneticPr fontId="1"/>
  </si>
  <si>
    <t>魚介類及び同調製品</t>
    <rPh sb="0" eb="3">
      <t>ギョカイルイ</t>
    </rPh>
    <rPh sb="3" eb="4">
      <t>オヨ</t>
    </rPh>
    <rPh sb="5" eb="6">
      <t>ドウ</t>
    </rPh>
    <rPh sb="6" eb="7">
      <t>チョウ</t>
    </rPh>
    <rPh sb="7" eb="9">
      <t>セイヒン</t>
    </rPh>
    <phoneticPr fontId="1"/>
  </si>
  <si>
    <t>たら</t>
    <phoneticPr fontId="1"/>
  </si>
  <si>
    <t>さけ</t>
    <phoneticPr fontId="1"/>
  </si>
  <si>
    <t>魚介類の調製品</t>
    <rPh sb="0" eb="3">
      <t>ギョカイルイ</t>
    </rPh>
    <rPh sb="4" eb="7">
      <t>チョウセイヒン</t>
    </rPh>
    <phoneticPr fontId="1"/>
  </si>
  <si>
    <t>果実及び野菜</t>
    <rPh sb="0" eb="2">
      <t>カジツ</t>
    </rPh>
    <rPh sb="2" eb="3">
      <t>オヨ</t>
    </rPh>
    <rPh sb="4" eb="6">
      <t>ヤサイ</t>
    </rPh>
    <phoneticPr fontId="3"/>
  </si>
  <si>
    <t>飲料及びたばこ</t>
    <rPh sb="0" eb="2">
      <t>インリョウ</t>
    </rPh>
    <rPh sb="2" eb="3">
      <t>オヨ</t>
    </rPh>
    <phoneticPr fontId="1"/>
  </si>
  <si>
    <t>原材料</t>
    <phoneticPr fontId="1"/>
  </si>
  <si>
    <t>鉄鋼くず</t>
    <rPh sb="0" eb="2">
      <t>テッコウ</t>
    </rPh>
    <phoneticPr fontId="1"/>
  </si>
  <si>
    <t>鉱物性燃料</t>
    <phoneticPr fontId="1"/>
  </si>
  <si>
    <t>石油製品</t>
    <rPh sb="0" eb="2">
      <t>セキユ</t>
    </rPh>
    <rPh sb="2" eb="4">
      <t>セイヒン</t>
    </rPh>
    <phoneticPr fontId="1"/>
  </si>
  <si>
    <t>動植物性油脂</t>
    <rPh sb="0" eb="1">
      <t>ドウ</t>
    </rPh>
    <rPh sb="1" eb="3">
      <t>ショクブツ</t>
    </rPh>
    <rPh sb="3" eb="4">
      <t>セイ</t>
    </rPh>
    <rPh sb="4" eb="6">
      <t>ユシ</t>
    </rPh>
    <phoneticPr fontId="1"/>
  </si>
  <si>
    <t>化学製品</t>
    <phoneticPr fontId="1"/>
  </si>
  <si>
    <t>原料別製品</t>
    <phoneticPr fontId="1"/>
  </si>
  <si>
    <t>紙及び板紙</t>
    <phoneticPr fontId="1"/>
  </si>
  <si>
    <t>印刷・筆記・図画用紙</t>
    <rPh sb="0" eb="2">
      <t>インサツ</t>
    </rPh>
    <rPh sb="3" eb="5">
      <t>ヒッキ</t>
    </rPh>
    <rPh sb="6" eb="8">
      <t>ズガ</t>
    </rPh>
    <rPh sb="8" eb="10">
      <t>ヨウシ</t>
    </rPh>
    <phoneticPr fontId="1"/>
  </si>
  <si>
    <t>非金属鉱物製品</t>
    <rPh sb="0" eb="1">
      <t>ヒ</t>
    </rPh>
    <rPh sb="1" eb="3">
      <t>キンゾク</t>
    </rPh>
    <rPh sb="3" eb="5">
      <t>コウブツ</t>
    </rPh>
    <rPh sb="5" eb="7">
      <t>セイヒン</t>
    </rPh>
    <phoneticPr fontId="1"/>
  </si>
  <si>
    <t>鉄鋼</t>
    <phoneticPr fontId="1"/>
  </si>
  <si>
    <t>ビレット及びシートバー等</t>
    <rPh sb="4" eb="5">
      <t>オヨ</t>
    </rPh>
    <rPh sb="11" eb="12">
      <t>トウ</t>
    </rPh>
    <phoneticPr fontId="1"/>
  </si>
  <si>
    <t>鉄鋼の棒・形鋼及び線</t>
    <phoneticPr fontId="1"/>
  </si>
  <si>
    <t>鉄鋼のフラットロール製品</t>
    <rPh sb="10" eb="12">
      <t>セイヒン</t>
    </rPh>
    <phoneticPr fontId="1"/>
  </si>
  <si>
    <t>管及び管用継手</t>
    <phoneticPr fontId="1"/>
  </si>
  <si>
    <t>機械類及び輸送用機器</t>
    <phoneticPr fontId="1"/>
  </si>
  <si>
    <t>一般機械</t>
    <phoneticPr fontId="1"/>
  </si>
  <si>
    <t>原動機</t>
    <phoneticPr fontId="1"/>
  </si>
  <si>
    <t>建設用・鉱山用機械</t>
    <rPh sb="0" eb="3">
      <t>ケンセツヨウ</t>
    </rPh>
    <rPh sb="4" eb="7">
      <t>コウザンヨウ</t>
    </rPh>
    <rPh sb="7" eb="9">
      <t>キカイ</t>
    </rPh>
    <phoneticPr fontId="1"/>
  </si>
  <si>
    <t>ベアリング及び同部分品</t>
    <rPh sb="5" eb="6">
      <t>オヨ</t>
    </rPh>
    <rPh sb="7" eb="8">
      <t>ドウ</t>
    </rPh>
    <rPh sb="8" eb="11">
      <t>ブブンヒン</t>
    </rPh>
    <phoneticPr fontId="1"/>
  </si>
  <si>
    <t>電気機器</t>
    <phoneticPr fontId="1"/>
  </si>
  <si>
    <t>重電機器</t>
    <rPh sb="0" eb="2">
      <t>ジュウデン</t>
    </rPh>
    <rPh sb="2" eb="4">
      <t>キキ</t>
    </rPh>
    <phoneticPr fontId="1"/>
  </si>
  <si>
    <t>輸送用機器</t>
    <phoneticPr fontId="1"/>
  </si>
  <si>
    <t>自動車</t>
    <phoneticPr fontId="1"/>
  </si>
  <si>
    <t>自動車の部分品</t>
    <phoneticPr fontId="1"/>
  </si>
  <si>
    <t>船舶</t>
    <rPh sb="0" eb="2">
      <t>センパク</t>
    </rPh>
    <phoneticPr fontId="1"/>
  </si>
  <si>
    <t>雑製品</t>
    <rPh sb="0" eb="1">
      <t>ザツ</t>
    </rPh>
    <rPh sb="1" eb="3">
      <t>セイヒン</t>
    </rPh>
    <phoneticPr fontId="1"/>
  </si>
  <si>
    <t>特殊取扱品</t>
    <phoneticPr fontId="1"/>
  </si>
  <si>
    <t>前年
同月比</t>
    <rPh sb="0" eb="1">
      <t>ゼン</t>
    </rPh>
    <rPh sb="1" eb="2">
      <t>ネン</t>
    </rPh>
    <rPh sb="3" eb="4">
      <t>ドウ</t>
    </rPh>
    <rPh sb="4" eb="5">
      <t>ツキ</t>
    </rPh>
    <rPh sb="5" eb="6">
      <t>ヒ</t>
    </rPh>
    <phoneticPr fontId="3"/>
  </si>
  <si>
    <t>輸入総額</t>
    <phoneticPr fontId="6"/>
  </si>
  <si>
    <t>食料品及び動物</t>
  </si>
  <si>
    <t>馬</t>
  </si>
  <si>
    <t>肉類及び同調製品</t>
    <rPh sb="0" eb="1">
      <t>ニク</t>
    </rPh>
    <phoneticPr fontId="6"/>
  </si>
  <si>
    <t>魚介類及び同調製品</t>
  </si>
  <si>
    <t>魚介類</t>
    <rPh sb="0" eb="3">
      <t>ギョカイルイ</t>
    </rPh>
    <phoneticPr fontId="6"/>
  </si>
  <si>
    <t>さけ及びます</t>
    <rPh sb="2" eb="3">
      <t>オヨ</t>
    </rPh>
    <phoneticPr fontId="6"/>
  </si>
  <si>
    <t>かずのこ</t>
  </si>
  <si>
    <t>かに</t>
  </si>
  <si>
    <t>いか</t>
  </si>
  <si>
    <t>うに</t>
  </si>
  <si>
    <t>魚介類の調製品</t>
    <rPh sb="0" eb="3">
      <t>ギョカイルイ</t>
    </rPh>
    <rPh sb="4" eb="7">
      <t>チョウセイヒン</t>
    </rPh>
    <phoneticPr fontId="6"/>
  </si>
  <si>
    <t>小麦及びメスリン</t>
    <rPh sb="0" eb="2">
      <t>コムギ</t>
    </rPh>
    <rPh sb="2" eb="3">
      <t>オヨ</t>
    </rPh>
    <phoneticPr fontId="6"/>
  </si>
  <si>
    <t>とうもろこし</t>
  </si>
  <si>
    <t>果実及び野菜</t>
    <rPh sb="0" eb="2">
      <t>カジツ</t>
    </rPh>
    <rPh sb="2" eb="3">
      <t>オヨ</t>
    </rPh>
    <rPh sb="4" eb="6">
      <t>ヤサイ</t>
    </rPh>
    <phoneticPr fontId="6"/>
  </si>
  <si>
    <t>飼料</t>
  </si>
  <si>
    <t>飲料及びたばこ</t>
    <rPh sb="0" eb="2">
      <t>インリョウ</t>
    </rPh>
    <rPh sb="2" eb="3">
      <t>オヨ</t>
    </rPh>
    <phoneticPr fontId="6"/>
  </si>
  <si>
    <t>原材料</t>
  </si>
  <si>
    <t>木材</t>
  </si>
  <si>
    <t>製材</t>
  </si>
  <si>
    <t>パルプ</t>
  </si>
  <si>
    <t>鉄鉱石</t>
  </si>
  <si>
    <t>鉱物性燃料</t>
  </si>
  <si>
    <t>原油及び粗油</t>
  </si>
  <si>
    <t>石油製品</t>
  </si>
  <si>
    <t>重油</t>
    <rPh sb="0" eb="2">
      <t>ジュウユ</t>
    </rPh>
    <phoneticPr fontId="6"/>
  </si>
  <si>
    <t>天然ガス及び製造ガス</t>
    <rPh sb="0" eb="2">
      <t>テンネン</t>
    </rPh>
    <rPh sb="4" eb="5">
      <t>オヨ</t>
    </rPh>
    <rPh sb="6" eb="8">
      <t>セイゾウ</t>
    </rPh>
    <phoneticPr fontId="6"/>
  </si>
  <si>
    <t>動植物性油脂</t>
    <rPh sb="0" eb="1">
      <t>ドウ</t>
    </rPh>
    <rPh sb="1" eb="3">
      <t>ショクブツ</t>
    </rPh>
    <rPh sb="3" eb="4">
      <t>セイ</t>
    </rPh>
    <rPh sb="4" eb="6">
      <t>ユシ</t>
    </rPh>
    <phoneticPr fontId="6"/>
  </si>
  <si>
    <t>化学製品</t>
  </si>
  <si>
    <t>肥料</t>
  </si>
  <si>
    <t>原料別製品</t>
  </si>
  <si>
    <t>ウッドチップ</t>
  </si>
  <si>
    <t>木製建具及び建築用木工品</t>
  </si>
  <si>
    <t>織物用糸及び繊維製品</t>
    <rPh sb="0" eb="2">
      <t>オリモノ</t>
    </rPh>
    <rPh sb="2" eb="3">
      <t>ヨウ</t>
    </rPh>
    <rPh sb="3" eb="4">
      <t>イト</t>
    </rPh>
    <rPh sb="4" eb="5">
      <t>オヨ</t>
    </rPh>
    <rPh sb="6" eb="8">
      <t>センイ</t>
    </rPh>
    <rPh sb="8" eb="10">
      <t>セイヒン</t>
    </rPh>
    <phoneticPr fontId="6"/>
  </si>
  <si>
    <t>鉄鋼</t>
    <rPh sb="0" eb="2">
      <t>テッコウ</t>
    </rPh>
    <phoneticPr fontId="6"/>
  </si>
  <si>
    <t>非鉄金属</t>
  </si>
  <si>
    <t>金属製品</t>
    <rPh sb="0" eb="2">
      <t>キンゾク</t>
    </rPh>
    <rPh sb="2" eb="4">
      <t>セイヒン</t>
    </rPh>
    <phoneticPr fontId="6"/>
  </si>
  <si>
    <t>機械類及び輸送用機器</t>
  </si>
  <si>
    <t>農業用機械</t>
  </si>
  <si>
    <t>電気機器</t>
  </si>
  <si>
    <t>輸送用機器</t>
    <rPh sb="0" eb="3">
      <t>ユソウヨウ</t>
    </rPh>
    <rPh sb="3" eb="5">
      <t>キキ</t>
    </rPh>
    <phoneticPr fontId="6"/>
  </si>
  <si>
    <t>雑製品</t>
  </si>
  <si>
    <t>家具</t>
  </si>
  <si>
    <t>特殊取扱品</t>
  </si>
  <si>
    <t>輸出</t>
    <phoneticPr fontId="3"/>
  </si>
  <si>
    <t>輸入</t>
    <phoneticPr fontId="3"/>
  </si>
  <si>
    <t>前年
同月比</t>
    <rPh sb="3" eb="5">
      <t>ドウゲツ</t>
    </rPh>
    <phoneticPr fontId="3"/>
  </si>
  <si>
    <t>前年
同期比</t>
    <rPh sb="3" eb="6">
      <t>ドウキヒ</t>
    </rPh>
    <rPh sb="5" eb="6">
      <t>ヒ</t>
    </rPh>
    <phoneticPr fontId="3"/>
  </si>
  <si>
    <t>総額</t>
    <phoneticPr fontId="1"/>
  </si>
  <si>
    <t>自動車の部分品</t>
    <phoneticPr fontId="3"/>
  </si>
  <si>
    <t>ー</t>
  </si>
  <si>
    <t>米国</t>
    <rPh sb="0" eb="2">
      <t>ベイコク</t>
    </rPh>
    <phoneticPr fontId="3"/>
  </si>
  <si>
    <t>韓国</t>
    <rPh sb="0" eb="2">
      <t>カンコク</t>
    </rPh>
    <phoneticPr fontId="3"/>
  </si>
  <si>
    <t>★主なマイナス要因</t>
    <phoneticPr fontId="3"/>
  </si>
  <si>
    <t>★主なプラス要因</t>
    <phoneticPr fontId="43"/>
  </si>
  <si>
    <t>オーストラリア</t>
    <phoneticPr fontId="3"/>
  </si>
  <si>
    <t>デンマーク</t>
    <phoneticPr fontId="1"/>
  </si>
  <si>
    <t>ベトナム</t>
    <phoneticPr fontId="3"/>
  </si>
  <si>
    <t>R6.7</t>
  </si>
  <si>
    <t>R6.8</t>
  </si>
  <si>
    <t>R6.9</t>
  </si>
  <si>
    <t>R6.10</t>
  </si>
  <si>
    <t>R6.11</t>
  </si>
  <si>
    <t>R6.12</t>
  </si>
  <si>
    <t>R7.1</t>
  </si>
  <si>
    <t>R7.2</t>
  </si>
  <si>
    <t>R7.3</t>
  </si>
  <si>
    <t>R7.4</t>
  </si>
  <si>
    <t>R7.5</t>
  </si>
  <si>
    <t>R7.6</t>
  </si>
  <si>
    <t>R7.7</t>
  </si>
  <si>
    <t>R7.8</t>
  </si>
  <si>
    <t>R7.9</t>
  </si>
  <si>
    <t>R7.10</t>
  </si>
  <si>
    <t>R7.11</t>
  </si>
  <si>
    <t>R7.12</t>
  </si>
  <si>
    <t>R8.1</t>
  </si>
  <si>
    <t>甲殼類、軟体動物及び
その他の水棲無脊椎動物</t>
    <rPh sb="0" eb="1">
      <t>コウ</t>
    </rPh>
    <rPh sb="1" eb="2">
      <t>ガラ</t>
    </rPh>
    <rPh sb="2" eb="3">
      <t>ルイ</t>
    </rPh>
    <rPh sb="4" eb="6">
      <t>ナンタイ</t>
    </rPh>
    <rPh sb="6" eb="8">
      <t>ドウブツ</t>
    </rPh>
    <rPh sb="8" eb="9">
      <t>オヨ</t>
    </rPh>
    <rPh sb="13" eb="14">
      <t>タ</t>
    </rPh>
    <rPh sb="15" eb="17">
      <t>スイセイ</t>
    </rPh>
    <rPh sb="17" eb="18">
      <t>ム</t>
    </rPh>
    <rPh sb="18" eb="20">
      <t>セキツイ</t>
    </rPh>
    <rPh sb="20" eb="22">
      <t>ドウブツ</t>
    </rPh>
    <phoneticPr fontId="1"/>
  </si>
  <si>
    <t>・ASEANの貿易額は加盟国１１ヵ国の実績です。</t>
    <rPh sb="7" eb="9">
      <t>ボウエキ</t>
    </rPh>
    <rPh sb="9" eb="10">
      <t>ガク</t>
    </rPh>
    <rPh sb="11" eb="14">
      <t>カメイコク</t>
    </rPh>
    <rPh sb="17" eb="18">
      <t>コク</t>
    </rPh>
    <rPh sb="19" eb="21">
      <t>ジッセキ</t>
    </rPh>
    <phoneticPr fontId="43"/>
  </si>
  <si>
    <t>インドネシア</t>
    <phoneticPr fontId="3"/>
  </si>
  <si>
    <t>R8.2</t>
  </si>
  <si>
    <t>R8.3</t>
  </si>
  <si>
    <t>ブラジル</t>
    <phoneticPr fontId="3"/>
  </si>
  <si>
    <t>とうもろこし</t>
    <phoneticPr fontId="3"/>
  </si>
  <si>
    <t>R8.4</t>
  </si>
  <si>
    <t>サウジアラビア</t>
    <phoneticPr fontId="3"/>
  </si>
  <si>
    <t>R8.5</t>
  </si>
  <si>
    <t>➢輸出　魚介類・同調製品、自動車の部分品、自動車などが増加し、２ヵ月連続のプラス。</t>
    <rPh sb="1" eb="3">
      <t>ユシュツ</t>
    </rPh>
    <rPh sb="34" eb="36">
      <t>レンゾク</t>
    </rPh>
    <phoneticPr fontId="3"/>
  </si>
  <si>
    <t>鉄鋼、一般機械などが減少したものの、魚介類・同調製品、自動車の部分品、自動車などが増加したことから、対前年同月比１．３％増の３３３億１０百万円で、２ヵ月連続のプラスとなった。</t>
    <rPh sb="76" eb="78">
      <t>レンゾク</t>
    </rPh>
    <phoneticPr fontId="3"/>
  </si>
  <si>
    <t>➢輸入　原油・粗油、肥料、一般機械などが減少し、２ヵ月ぶりのマイナス。</t>
    <phoneticPr fontId="3"/>
  </si>
  <si>
    <t>再輸入品、電気機器などが増加したものの、原油・粗油、肥料、一般機械などが減少したことから、対前年同月比１３．３％減の１，０８２億７９百万円で、２ヵ月ぶりのマイナスとなった。</t>
    <phoneticPr fontId="3"/>
  </si>
  <si>
    <t>➢総額　対前年同月比１０．２％減で、２ヵ月ぶりのマイナス。</t>
    <rPh sb="15" eb="16">
      <t>ゲン</t>
    </rPh>
    <phoneticPr fontId="3"/>
  </si>
  <si>
    <t>令和８年６月分　北海道外国貿易概況（速報）</t>
    <rPh sb="0" eb="2">
      <t>レイワ</t>
    </rPh>
    <rPh sb="3" eb="4">
      <t>ネン</t>
    </rPh>
    <rPh sb="8" eb="11">
      <t>ホ</t>
    </rPh>
    <rPh sb="11" eb="13">
      <t>ガイコク</t>
    </rPh>
    <rPh sb="13" eb="15">
      <t>ボウエキ</t>
    </rPh>
    <rPh sb="15" eb="17">
      <t>ガイキョウ</t>
    </rPh>
    <rPh sb="18" eb="20">
      <t>ソクホウ</t>
    </rPh>
    <phoneticPr fontId="3"/>
  </si>
  <si>
    <t>333億10百万円</t>
  </si>
  <si>
    <t>1,082億79百万円</t>
  </si>
  <si>
    <t>1,415億89百万円</t>
  </si>
  <si>
    <t>対全国構成比</t>
    <rPh sb="0" eb="1">
      <t>タイ</t>
    </rPh>
    <rPh sb="1" eb="3">
      <t>ゼンコク</t>
    </rPh>
    <rPh sb="3" eb="6">
      <t>コウセイヒ</t>
    </rPh>
    <phoneticPr fontId="49"/>
  </si>
  <si>
    <t>魚介類・同調製品</t>
    <phoneticPr fontId="3"/>
  </si>
  <si>
    <t>石油製品</t>
    <phoneticPr fontId="3"/>
  </si>
  <si>
    <t>鉄鋼</t>
  </si>
  <si>
    <r>
      <t>82</t>
    </r>
    <r>
      <rPr>
        <sz val="11"/>
        <color rgb="FF000000"/>
        <rFont val="ＭＳ Ｐゴシック"/>
        <family val="3"/>
        <charset val="128"/>
        <scheme val="minor"/>
      </rPr>
      <t>億</t>
    </r>
    <r>
      <rPr>
        <sz val="14"/>
        <color rgb="FF000000"/>
        <rFont val="ＭＳ Ｐゴシック"/>
        <family val="3"/>
        <charset val="128"/>
        <scheme val="minor"/>
      </rPr>
      <t>98</t>
    </r>
    <r>
      <rPr>
        <sz val="11"/>
        <color rgb="FF000000"/>
        <rFont val="ＭＳ Ｐゴシック"/>
        <family val="3"/>
        <charset val="128"/>
        <scheme val="minor"/>
      </rPr>
      <t>百万円</t>
    </r>
  </si>
  <si>
    <r>
      <t>57</t>
    </r>
    <r>
      <rPr>
        <sz val="11"/>
        <color rgb="FF000000"/>
        <rFont val="ＭＳ Ｐゴシック"/>
        <family val="3"/>
        <charset val="128"/>
        <scheme val="minor"/>
      </rPr>
      <t>億</t>
    </r>
    <r>
      <rPr>
        <sz val="14"/>
        <color rgb="FFFFFFFF"/>
        <rFont val="ＭＳ Ｐゴシック"/>
        <family val="3"/>
        <charset val="128"/>
        <scheme val="minor"/>
      </rPr>
      <t>0</t>
    </r>
    <r>
      <rPr>
        <sz val="14"/>
        <color rgb="FF000000"/>
        <rFont val="ＭＳ Ｐゴシック"/>
        <family val="3"/>
        <charset val="128"/>
        <scheme val="minor"/>
      </rPr>
      <t>6</t>
    </r>
    <r>
      <rPr>
        <sz val="11"/>
        <color rgb="FF000000"/>
        <rFont val="ＭＳ Ｐゴシック"/>
        <family val="3"/>
        <charset val="128"/>
        <scheme val="minor"/>
      </rPr>
      <t>百万円</t>
    </r>
  </si>
  <si>
    <r>
      <t>33</t>
    </r>
    <r>
      <rPr>
        <sz val="11"/>
        <color rgb="FF000000"/>
        <rFont val="ＭＳ Ｐゴシック"/>
        <family val="3"/>
        <charset val="128"/>
        <scheme val="minor"/>
      </rPr>
      <t>億</t>
    </r>
    <r>
      <rPr>
        <sz val="14"/>
        <color rgb="FF000000"/>
        <rFont val="ＭＳ Ｐゴシック"/>
        <family val="3"/>
        <charset val="128"/>
        <scheme val="minor"/>
      </rPr>
      <t>14</t>
    </r>
    <r>
      <rPr>
        <sz val="11"/>
        <color rgb="FF000000"/>
        <rFont val="ＭＳ Ｐゴシック"/>
        <family val="3"/>
        <charset val="128"/>
        <scheme val="minor"/>
      </rPr>
      <t>百万円</t>
    </r>
  </si>
  <si>
    <r>
      <t>20</t>
    </r>
    <r>
      <rPr>
        <sz val="11"/>
        <color rgb="FF000000"/>
        <rFont val="ＭＳ Ｐゴシック"/>
        <family val="3"/>
        <charset val="128"/>
        <scheme val="minor"/>
      </rPr>
      <t>億</t>
    </r>
    <r>
      <rPr>
        <sz val="14"/>
        <color rgb="FF000000"/>
        <rFont val="ＭＳ Ｐゴシック"/>
        <family val="3"/>
        <charset val="128"/>
        <scheme val="minor"/>
      </rPr>
      <t>53</t>
    </r>
    <r>
      <rPr>
        <sz val="11"/>
        <color rgb="FF000000"/>
        <rFont val="ＭＳ Ｐゴシック"/>
        <family val="3"/>
        <charset val="128"/>
        <scheme val="minor"/>
      </rPr>
      <t>百万円</t>
    </r>
  </si>
  <si>
    <r>
      <t>19</t>
    </r>
    <r>
      <rPr>
        <sz val="11"/>
        <color rgb="FF000000"/>
        <rFont val="ＭＳ Ｐゴシック"/>
        <family val="3"/>
        <charset val="128"/>
        <scheme val="minor"/>
      </rPr>
      <t>億</t>
    </r>
    <r>
      <rPr>
        <sz val="14"/>
        <color rgb="FF000000"/>
        <rFont val="ＭＳ Ｐゴシック"/>
        <family val="3"/>
        <charset val="128"/>
        <scheme val="minor"/>
      </rPr>
      <t>30</t>
    </r>
    <r>
      <rPr>
        <sz val="11"/>
        <color rgb="FF000000"/>
        <rFont val="ＭＳ Ｐゴシック"/>
        <family val="3"/>
        <charset val="128"/>
        <scheme val="minor"/>
      </rPr>
      <t>百万円</t>
    </r>
  </si>
  <si>
    <t>2か月連続増</t>
    <rPh sb="2" eb="3">
      <t>ゲツ</t>
    </rPh>
    <rPh sb="3" eb="5">
      <t>レンゾク</t>
    </rPh>
    <rPh sb="5" eb="6">
      <t>マ</t>
    </rPh>
    <phoneticPr fontId="3"/>
  </si>
  <si>
    <t>3か月連続増</t>
    <rPh sb="2" eb="3">
      <t>ゲツ</t>
    </rPh>
    <rPh sb="3" eb="5">
      <t>レンゾク</t>
    </rPh>
    <rPh sb="5" eb="6">
      <t>マ</t>
    </rPh>
    <phoneticPr fontId="3"/>
  </si>
  <si>
    <t>6ヵ月ぶり減</t>
    <rPh sb="2" eb="3">
      <t>ゲツ</t>
    </rPh>
    <rPh sb="5" eb="6">
      <t>ゲン</t>
    </rPh>
    <phoneticPr fontId="3"/>
  </si>
  <si>
    <t>2か月ぶり減</t>
    <rPh sb="2" eb="3">
      <t>ゲツ</t>
    </rPh>
    <rPh sb="5" eb="6">
      <t>ゲン</t>
    </rPh>
    <phoneticPr fontId="3"/>
  </si>
  <si>
    <t>9か月連続減</t>
    <rPh sb="2" eb="3">
      <t>ゲツ</t>
    </rPh>
    <rPh sb="3" eb="5">
      <t>レンゾク</t>
    </rPh>
    <rPh sb="5" eb="6">
      <t>ゲン</t>
    </rPh>
    <phoneticPr fontId="3"/>
  </si>
  <si>
    <t>タイ</t>
    <phoneticPr fontId="3"/>
  </si>
  <si>
    <t>ベルギー</t>
    <phoneticPr fontId="3"/>
  </si>
  <si>
    <t>マレーシア</t>
    <phoneticPr fontId="3"/>
  </si>
  <si>
    <r>
      <t>57</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6</t>
    </r>
    <r>
      <rPr>
        <sz val="10"/>
        <color rgb="FF000000"/>
        <rFont val="ＭＳ Ｐゴシック"/>
        <family val="3"/>
        <charset val="128"/>
        <scheme val="minor"/>
      </rPr>
      <t>百万円</t>
    </r>
  </si>
  <si>
    <r>
      <t>22</t>
    </r>
    <r>
      <rPr>
        <sz val="10"/>
        <color rgb="FF000000"/>
        <rFont val="ＭＳ Ｐゴシック"/>
        <family val="3"/>
        <charset val="128"/>
        <scheme val="minor"/>
      </rPr>
      <t>億</t>
    </r>
    <r>
      <rPr>
        <sz val="12"/>
        <color rgb="FF000000"/>
        <rFont val="ＭＳ Ｐゴシック"/>
        <family val="3"/>
        <charset val="128"/>
        <scheme val="minor"/>
      </rPr>
      <t>45</t>
    </r>
    <r>
      <rPr>
        <sz val="10"/>
        <color rgb="FF000000"/>
        <rFont val="ＭＳ Ｐゴシック"/>
        <family val="3"/>
        <charset val="128"/>
        <scheme val="minor"/>
      </rPr>
      <t>百万円</t>
    </r>
  </si>
  <si>
    <r>
      <t>82</t>
    </r>
    <r>
      <rPr>
        <sz val="10"/>
        <color rgb="FF000000"/>
        <rFont val="ＭＳ Ｐゴシック"/>
        <family val="3"/>
        <charset val="128"/>
        <scheme val="minor"/>
      </rPr>
      <t>億</t>
    </r>
    <r>
      <rPr>
        <sz val="12"/>
        <color rgb="FF000000"/>
        <rFont val="ＭＳ Ｐゴシック"/>
        <family val="3"/>
        <charset val="128"/>
        <scheme val="minor"/>
      </rPr>
      <t>98</t>
    </r>
    <r>
      <rPr>
        <sz val="10"/>
        <color rgb="FF000000"/>
        <rFont val="ＭＳ Ｐゴシック"/>
        <family val="3"/>
        <charset val="128"/>
        <scheme val="minor"/>
      </rPr>
      <t>百万円</t>
    </r>
  </si>
  <si>
    <r>
      <t>12</t>
    </r>
    <r>
      <rPr>
        <sz val="10"/>
        <color rgb="FF000000"/>
        <rFont val="ＭＳ Ｐゴシック"/>
        <family val="3"/>
        <charset val="128"/>
        <scheme val="minor"/>
      </rPr>
      <t>億</t>
    </r>
    <r>
      <rPr>
        <sz val="12"/>
        <color rgb="FF000000"/>
        <rFont val="ＭＳ Ｐゴシック"/>
        <family val="3"/>
        <charset val="128"/>
        <scheme val="minor"/>
      </rPr>
      <t>25</t>
    </r>
    <r>
      <rPr>
        <sz val="10"/>
        <color rgb="FF000000"/>
        <rFont val="ＭＳ Ｐゴシック"/>
        <family val="3"/>
        <charset val="128"/>
        <scheme val="minor"/>
      </rPr>
      <t>百万円</t>
    </r>
  </si>
  <si>
    <t>自動車</t>
    <phoneticPr fontId="3"/>
  </si>
  <si>
    <r>
      <t>16</t>
    </r>
    <r>
      <rPr>
        <sz val="10"/>
        <color rgb="FF000000"/>
        <rFont val="ＭＳ Ｐゴシック"/>
        <family val="3"/>
        <charset val="128"/>
        <scheme val="minor"/>
      </rPr>
      <t>億</t>
    </r>
    <r>
      <rPr>
        <sz val="12"/>
        <color rgb="FF000000"/>
        <rFont val="ＭＳ Ｐゴシック"/>
        <family val="3"/>
        <charset val="128"/>
        <scheme val="minor"/>
      </rPr>
      <t>92</t>
    </r>
    <r>
      <rPr>
        <sz val="10"/>
        <color rgb="FF000000"/>
        <rFont val="ＭＳ Ｐゴシック"/>
        <family val="3"/>
        <charset val="128"/>
        <scheme val="minor"/>
      </rPr>
      <t>百万円</t>
    </r>
  </si>
  <si>
    <r>
      <t>5</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4</t>
    </r>
    <r>
      <rPr>
        <sz val="10"/>
        <color rgb="FF000000"/>
        <rFont val="ＭＳ Ｐゴシック"/>
        <family val="3"/>
        <charset val="128"/>
        <scheme val="minor"/>
      </rPr>
      <t>百万円</t>
    </r>
  </si>
  <si>
    <r>
      <t>19</t>
    </r>
    <r>
      <rPr>
        <sz val="10"/>
        <color rgb="FF000000"/>
        <rFont val="ＭＳ Ｐゴシック"/>
        <family val="3"/>
        <charset val="128"/>
        <scheme val="minor"/>
      </rPr>
      <t>億</t>
    </r>
    <r>
      <rPr>
        <sz val="12"/>
        <color rgb="FF000000"/>
        <rFont val="ＭＳ Ｐゴシック"/>
        <family val="3"/>
        <charset val="128"/>
        <scheme val="minor"/>
      </rPr>
      <t>30</t>
    </r>
    <r>
      <rPr>
        <sz val="10"/>
        <color rgb="FF000000"/>
        <rFont val="ＭＳ Ｐゴシック"/>
        <family val="3"/>
        <charset val="128"/>
        <scheme val="minor"/>
      </rPr>
      <t>百万円</t>
    </r>
  </si>
  <si>
    <r>
      <t>19</t>
    </r>
    <r>
      <rPr>
        <sz val="10"/>
        <color rgb="FF000000"/>
        <rFont val="ＭＳ Ｐゴシック"/>
        <family val="3"/>
        <charset val="128"/>
        <scheme val="minor"/>
      </rPr>
      <t>億</t>
    </r>
    <r>
      <rPr>
        <sz val="12"/>
        <color rgb="FF000000"/>
        <rFont val="ＭＳ Ｐゴシック"/>
        <family val="3"/>
        <charset val="128"/>
        <scheme val="minor"/>
      </rPr>
      <t>91</t>
    </r>
    <r>
      <rPr>
        <sz val="10"/>
        <color rgb="FF000000"/>
        <rFont val="ＭＳ Ｐゴシック"/>
        <family val="3"/>
        <charset val="128"/>
        <scheme val="minor"/>
      </rPr>
      <t>百万円</t>
    </r>
  </si>
  <si>
    <r>
      <t>33</t>
    </r>
    <r>
      <rPr>
        <sz val="10"/>
        <color rgb="FF000000"/>
        <rFont val="ＭＳ Ｐゴシック"/>
        <family val="3"/>
        <charset val="128"/>
        <scheme val="minor"/>
      </rPr>
      <t>億</t>
    </r>
    <r>
      <rPr>
        <sz val="12"/>
        <color rgb="FF000000"/>
        <rFont val="ＭＳ Ｐゴシック"/>
        <family val="3"/>
        <charset val="128"/>
        <scheme val="minor"/>
      </rPr>
      <t>14</t>
    </r>
    <r>
      <rPr>
        <sz val="10"/>
        <color rgb="FF000000"/>
        <rFont val="ＭＳ Ｐゴシック"/>
        <family val="3"/>
        <charset val="128"/>
        <scheme val="minor"/>
      </rPr>
      <t>百万円</t>
    </r>
  </si>
  <si>
    <r>
      <t>18</t>
    </r>
    <r>
      <rPr>
        <sz val="10"/>
        <color rgb="FF000000"/>
        <rFont val="ＭＳ Ｐゴシック"/>
        <family val="3"/>
        <charset val="128"/>
        <scheme val="minor"/>
      </rPr>
      <t>億</t>
    </r>
    <r>
      <rPr>
        <sz val="12"/>
        <color rgb="FF000000"/>
        <rFont val="ＭＳ Ｐゴシック"/>
        <family val="3"/>
        <charset val="128"/>
        <scheme val="minor"/>
      </rPr>
      <t>32</t>
    </r>
    <r>
      <rPr>
        <sz val="10"/>
        <color rgb="FF000000"/>
        <rFont val="ＭＳ Ｐゴシック"/>
        <family val="3"/>
        <charset val="128"/>
        <scheme val="minor"/>
      </rPr>
      <t>百万円</t>
    </r>
  </si>
  <si>
    <r>
      <t>20</t>
    </r>
    <r>
      <rPr>
        <sz val="10"/>
        <color rgb="FF000000"/>
        <rFont val="ＭＳ Ｐゴシック"/>
        <family val="3"/>
        <charset val="128"/>
        <scheme val="minor"/>
      </rPr>
      <t>億</t>
    </r>
    <r>
      <rPr>
        <sz val="12"/>
        <color rgb="FF000000"/>
        <rFont val="ＭＳ Ｐゴシック"/>
        <family val="3"/>
        <charset val="128"/>
        <scheme val="minor"/>
      </rPr>
      <t>53</t>
    </r>
    <r>
      <rPr>
        <sz val="10"/>
        <color rgb="FF000000"/>
        <rFont val="ＭＳ Ｐゴシック"/>
        <family val="3"/>
        <charset val="128"/>
        <scheme val="minor"/>
      </rPr>
      <t>百万円</t>
    </r>
  </si>
  <si>
    <r>
      <t>11</t>
    </r>
    <r>
      <rPr>
        <sz val="10"/>
        <color rgb="FF000000"/>
        <rFont val="ＭＳ Ｐゴシック"/>
        <family val="3"/>
        <charset val="128"/>
        <scheme val="minor"/>
      </rPr>
      <t>億</t>
    </r>
    <r>
      <rPr>
        <sz val="12"/>
        <color rgb="FF000000"/>
        <rFont val="ＭＳ Ｐゴシック"/>
        <family val="3"/>
        <charset val="128"/>
        <scheme val="minor"/>
      </rPr>
      <t>69</t>
    </r>
    <r>
      <rPr>
        <sz val="10"/>
        <color rgb="FF000000"/>
        <rFont val="ＭＳ Ｐゴシック"/>
        <family val="3"/>
        <charset val="128"/>
        <scheme val="minor"/>
      </rPr>
      <t>百万円</t>
    </r>
  </si>
  <si>
    <t>原油・粗油</t>
    <phoneticPr fontId="3"/>
  </si>
  <si>
    <r>
      <t>127</t>
    </r>
    <r>
      <rPr>
        <sz val="11"/>
        <color rgb="FF000000"/>
        <rFont val="ＭＳ Ｐゴシック"/>
        <family val="3"/>
        <charset val="128"/>
        <scheme val="minor"/>
      </rPr>
      <t>億</t>
    </r>
    <r>
      <rPr>
        <sz val="14"/>
        <color rgb="FFFFFFFF"/>
        <rFont val="ＭＳ Ｐゴシック"/>
        <family val="3"/>
        <charset val="128"/>
        <scheme val="minor"/>
      </rPr>
      <t>0</t>
    </r>
    <r>
      <rPr>
        <sz val="14"/>
        <color rgb="FF000000"/>
        <rFont val="ＭＳ Ｐゴシック"/>
        <family val="3"/>
        <charset val="128"/>
        <scheme val="minor"/>
      </rPr>
      <t>7</t>
    </r>
    <r>
      <rPr>
        <sz val="11"/>
        <color rgb="FF000000"/>
        <rFont val="ＭＳ Ｐゴシック"/>
        <family val="3"/>
        <charset val="128"/>
        <scheme val="minor"/>
      </rPr>
      <t>百万円</t>
    </r>
  </si>
  <si>
    <t>天然ガス・製造ガス</t>
    <phoneticPr fontId="3"/>
  </si>
  <si>
    <r>
      <t>102</t>
    </r>
    <r>
      <rPr>
        <sz val="11"/>
        <color rgb="FF000000"/>
        <rFont val="ＭＳ Ｐゴシック"/>
        <family val="3"/>
        <charset val="128"/>
        <scheme val="minor"/>
      </rPr>
      <t>億</t>
    </r>
    <r>
      <rPr>
        <sz val="14"/>
        <color rgb="FF000000"/>
        <rFont val="ＭＳ Ｐゴシック"/>
        <family val="3"/>
        <charset val="128"/>
        <scheme val="minor"/>
      </rPr>
      <t>90</t>
    </r>
    <r>
      <rPr>
        <sz val="11"/>
        <color rgb="FF000000"/>
        <rFont val="ＭＳ Ｐゴシック"/>
        <family val="3"/>
        <charset val="128"/>
        <scheme val="minor"/>
      </rPr>
      <t>百万円</t>
    </r>
  </si>
  <si>
    <t>石炭</t>
    <phoneticPr fontId="3"/>
  </si>
  <si>
    <r>
      <t>93</t>
    </r>
    <r>
      <rPr>
        <sz val="11"/>
        <color rgb="FF000000"/>
        <rFont val="ＭＳ Ｐゴシック"/>
        <family val="3"/>
        <charset val="128"/>
        <scheme val="minor"/>
      </rPr>
      <t>億</t>
    </r>
    <r>
      <rPr>
        <sz val="14"/>
        <color rgb="FFFFFFFF"/>
        <rFont val="ＭＳ Ｐゴシック"/>
        <family val="3"/>
        <charset val="128"/>
        <scheme val="minor"/>
      </rPr>
      <t>0</t>
    </r>
    <r>
      <rPr>
        <sz val="14"/>
        <color rgb="FF000000"/>
        <rFont val="ＭＳ Ｐゴシック"/>
        <family val="3"/>
        <charset val="128"/>
        <scheme val="minor"/>
      </rPr>
      <t>1</t>
    </r>
    <r>
      <rPr>
        <sz val="11"/>
        <color rgb="FF000000"/>
        <rFont val="ＭＳ Ｐゴシック"/>
        <family val="3"/>
        <charset val="128"/>
        <scheme val="minor"/>
      </rPr>
      <t>百万円</t>
    </r>
  </si>
  <si>
    <r>
      <t>75</t>
    </r>
    <r>
      <rPr>
        <sz val="11"/>
        <color rgb="FF000000"/>
        <rFont val="ＭＳ Ｐゴシック"/>
        <family val="3"/>
        <charset val="128"/>
        <scheme val="minor"/>
      </rPr>
      <t>億</t>
    </r>
    <r>
      <rPr>
        <sz val="14"/>
        <color rgb="FF000000"/>
        <rFont val="ＭＳ Ｐゴシック"/>
        <family val="3"/>
        <charset val="128"/>
        <scheme val="minor"/>
      </rPr>
      <t>40</t>
    </r>
    <r>
      <rPr>
        <sz val="11"/>
        <color rgb="FF000000"/>
        <rFont val="ＭＳ Ｐゴシック"/>
        <family val="3"/>
        <charset val="128"/>
        <scheme val="minor"/>
      </rPr>
      <t>百万円</t>
    </r>
  </si>
  <si>
    <r>
      <t>72</t>
    </r>
    <r>
      <rPr>
        <sz val="11"/>
        <color rgb="FF000000"/>
        <rFont val="ＭＳ Ｐゴシック"/>
        <family val="3"/>
        <charset val="128"/>
        <scheme val="minor"/>
      </rPr>
      <t>億</t>
    </r>
    <r>
      <rPr>
        <sz val="14"/>
        <color rgb="FF000000"/>
        <rFont val="ＭＳ Ｐゴシック"/>
        <family val="3"/>
        <charset val="128"/>
        <scheme val="minor"/>
      </rPr>
      <t>34</t>
    </r>
    <r>
      <rPr>
        <sz val="11"/>
        <color rgb="FF000000"/>
        <rFont val="ＭＳ Ｐゴシック"/>
        <family val="3"/>
        <charset val="128"/>
        <scheme val="minor"/>
      </rPr>
      <t>百万円</t>
    </r>
  </si>
  <si>
    <t>3か月連続減</t>
    <rPh sb="2" eb="3">
      <t>ゲツ</t>
    </rPh>
    <rPh sb="3" eb="5">
      <t>レンゾク</t>
    </rPh>
    <rPh sb="5" eb="6">
      <t>ゲン</t>
    </rPh>
    <phoneticPr fontId="3"/>
  </si>
  <si>
    <t>なし</t>
    <phoneticPr fontId="3"/>
  </si>
  <si>
    <t>2か月連続減</t>
    <rPh sb="2" eb="3">
      <t>ゲツ</t>
    </rPh>
    <rPh sb="3" eb="5">
      <t>レンゾク</t>
    </rPh>
    <rPh sb="5" eb="6">
      <t>ゲン</t>
    </rPh>
    <phoneticPr fontId="3"/>
  </si>
  <si>
    <t>2か月ぶり増</t>
    <rPh sb="2" eb="3">
      <t>ゲツ</t>
    </rPh>
    <rPh sb="5" eb="6">
      <t>ゾウ</t>
    </rPh>
    <phoneticPr fontId="3"/>
  </si>
  <si>
    <t>フランス</t>
    <phoneticPr fontId="3"/>
  </si>
  <si>
    <t>カナダ</t>
    <phoneticPr fontId="3"/>
  </si>
  <si>
    <t>再輸入品</t>
  </si>
  <si>
    <r>
      <t>63</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3</t>
    </r>
    <r>
      <rPr>
        <sz val="10"/>
        <color rgb="FF000000"/>
        <rFont val="ＭＳ Ｐゴシック"/>
        <family val="3"/>
        <charset val="128"/>
        <scheme val="minor"/>
      </rPr>
      <t>百万円</t>
    </r>
  </si>
  <si>
    <r>
      <t>58</t>
    </r>
    <r>
      <rPr>
        <sz val="10"/>
        <color rgb="FF000000"/>
        <rFont val="ＭＳ Ｐゴシック"/>
        <family val="3"/>
        <charset val="128"/>
        <scheme val="minor"/>
      </rPr>
      <t>億</t>
    </r>
    <r>
      <rPr>
        <sz val="12"/>
        <color rgb="FF000000"/>
        <rFont val="ＭＳ Ｐゴシック"/>
        <family val="3"/>
        <charset val="128"/>
        <scheme val="minor"/>
      </rPr>
      <t>95</t>
    </r>
    <r>
      <rPr>
        <sz val="10"/>
        <color rgb="FF000000"/>
        <rFont val="ＭＳ Ｐゴシック"/>
        <family val="3"/>
        <charset val="128"/>
        <scheme val="minor"/>
      </rPr>
      <t>百万円</t>
    </r>
  </si>
  <si>
    <r>
      <t>127</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7</t>
    </r>
    <r>
      <rPr>
        <sz val="10"/>
        <color rgb="FF000000"/>
        <rFont val="ＭＳ Ｐゴシック"/>
        <family val="3"/>
        <charset val="128"/>
        <scheme val="minor"/>
      </rPr>
      <t>百万円</t>
    </r>
  </si>
  <si>
    <r>
      <t>208</t>
    </r>
    <r>
      <rPr>
        <sz val="10"/>
        <color rgb="FF000000"/>
        <rFont val="ＭＳ Ｐゴシック"/>
        <family val="3"/>
        <charset val="128"/>
        <scheme val="minor"/>
      </rPr>
      <t>億</t>
    </r>
    <r>
      <rPr>
        <sz val="12"/>
        <color rgb="FF000000"/>
        <rFont val="ＭＳ Ｐゴシック"/>
        <family val="3"/>
        <charset val="128"/>
        <scheme val="minor"/>
      </rPr>
      <t>71</t>
    </r>
    <r>
      <rPr>
        <sz val="10"/>
        <color rgb="FF000000"/>
        <rFont val="ＭＳ Ｐゴシック"/>
        <family val="3"/>
        <charset val="128"/>
        <scheme val="minor"/>
      </rPr>
      <t>百万円</t>
    </r>
  </si>
  <si>
    <r>
      <t>46</t>
    </r>
    <r>
      <rPr>
        <sz val="10"/>
        <color rgb="FF000000"/>
        <rFont val="ＭＳ Ｐゴシック"/>
        <family val="3"/>
        <charset val="128"/>
        <scheme val="minor"/>
      </rPr>
      <t>億</t>
    </r>
    <r>
      <rPr>
        <sz val="12"/>
        <color rgb="FF000000"/>
        <rFont val="ＭＳ Ｐゴシック"/>
        <family val="3"/>
        <charset val="128"/>
        <scheme val="minor"/>
      </rPr>
      <t>34</t>
    </r>
    <r>
      <rPr>
        <sz val="10"/>
        <color rgb="FF000000"/>
        <rFont val="ＭＳ Ｐゴシック"/>
        <family val="3"/>
        <charset val="128"/>
        <scheme val="minor"/>
      </rPr>
      <t>百万円</t>
    </r>
  </si>
  <si>
    <r>
      <t>28</t>
    </r>
    <r>
      <rPr>
        <sz val="10"/>
        <color rgb="FF000000"/>
        <rFont val="ＭＳ Ｐゴシック"/>
        <family val="3"/>
        <charset val="128"/>
        <scheme val="minor"/>
      </rPr>
      <t>億</t>
    </r>
    <r>
      <rPr>
        <sz val="12"/>
        <color rgb="FF000000"/>
        <rFont val="ＭＳ Ｐゴシック"/>
        <family val="3"/>
        <charset val="128"/>
        <scheme val="minor"/>
      </rPr>
      <t>21</t>
    </r>
    <r>
      <rPr>
        <sz val="10"/>
        <color rgb="FF000000"/>
        <rFont val="ＭＳ Ｐゴシック"/>
        <family val="3"/>
        <charset val="128"/>
        <scheme val="minor"/>
      </rPr>
      <t>百万円</t>
    </r>
  </si>
  <si>
    <r>
      <t>9</t>
    </r>
    <r>
      <rPr>
        <sz val="10"/>
        <color rgb="FF000000"/>
        <rFont val="ＭＳ Ｐゴシック"/>
        <family val="3"/>
        <charset val="128"/>
        <scheme val="minor"/>
      </rPr>
      <t>億</t>
    </r>
    <r>
      <rPr>
        <sz val="12"/>
        <color rgb="FF000000"/>
        <rFont val="ＭＳ Ｐゴシック"/>
        <family val="3"/>
        <charset val="128"/>
        <scheme val="minor"/>
      </rPr>
      <t>35</t>
    </r>
    <r>
      <rPr>
        <sz val="10"/>
        <color rgb="FF000000"/>
        <rFont val="ＭＳ Ｐゴシック"/>
        <family val="3"/>
        <charset val="128"/>
        <scheme val="minor"/>
      </rPr>
      <t>百万円</t>
    </r>
  </si>
  <si>
    <r>
      <t>45</t>
    </r>
    <r>
      <rPr>
        <sz val="10"/>
        <color rgb="FF000000"/>
        <rFont val="ＭＳ Ｐゴシック"/>
        <family val="3"/>
        <charset val="128"/>
        <scheme val="minor"/>
      </rPr>
      <t>億</t>
    </r>
    <r>
      <rPr>
        <sz val="12"/>
        <color rgb="FF000000"/>
        <rFont val="ＭＳ Ｐゴシック"/>
        <family val="3"/>
        <charset val="128"/>
        <scheme val="minor"/>
      </rPr>
      <t>96</t>
    </r>
    <r>
      <rPr>
        <sz val="10"/>
        <color rgb="FF000000"/>
        <rFont val="ＭＳ Ｐゴシック"/>
        <family val="3"/>
        <charset val="128"/>
        <scheme val="minor"/>
      </rPr>
      <t>百万円</t>
    </r>
  </si>
  <si>
    <t>米</t>
    <phoneticPr fontId="3"/>
  </si>
  <si>
    <r>
      <t>19</t>
    </r>
    <r>
      <rPr>
        <sz val="10"/>
        <color rgb="FF000000"/>
        <rFont val="ＭＳ Ｐゴシック"/>
        <family val="3"/>
        <charset val="128"/>
        <scheme val="minor"/>
      </rPr>
      <t>億</t>
    </r>
    <r>
      <rPr>
        <sz val="12"/>
        <color rgb="FF000000"/>
        <rFont val="ＭＳ Ｐゴシック"/>
        <family val="3"/>
        <charset val="128"/>
        <scheme val="minor"/>
      </rPr>
      <t>72</t>
    </r>
    <r>
      <rPr>
        <sz val="10"/>
        <color rgb="FF000000"/>
        <rFont val="ＭＳ Ｐゴシック"/>
        <family val="3"/>
        <charset val="128"/>
        <scheme val="minor"/>
      </rPr>
      <t>百万円</t>
    </r>
  </si>
  <si>
    <r>
      <t>19</t>
    </r>
    <r>
      <rPr>
        <sz val="10"/>
        <color rgb="FF000000"/>
        <rFont val="ＭＳ Ｐゴシック"/>
        <family val="3"/>
        <charset val="128"/>
        <scheme val="minor"/>
      </rPr>
      <t>億</t>
    </r>
    <r>
      <rPr>
        <sz val="12"/>
        <color rgb="FF000000"/>
        <rFont val="ＭＳ Ｐゴシック"/>
        <family val="3"/>
        <charset val="128"/>
        <scheme val="minor"/>
      </rPr>
      <t>42</t>
    </r>
    <r>
      <rPr>
        <sz val="10"/>
        <color rgb="FF000000"/>
        <rFont val="ＭＳ Ｐゴシック"/>
        <family val="3"/>
        <charset val="128"/>
        <scheme val="minor"/>
      </rPr>
      <t>百万円</t>
    </r>
  </si>
  <si>
    <r>
      <t>63</t>
    </r>
    <r>
      <rPr>
        <sz val="10"/>
        <color rgb="FF000000"/>
        <rFont val="ＭＳ Ｐゴシック"/>
        <family val="3"/>
        <charset val="128"/>
        <scheme val="minor"/>
      </rPr>
      <t>億</t>
    </r>
    <r>
      <rPr>
        <sz val="12"/>
        <color rgb="FF000000"/>
        <rFont val="ＭＳ Ｐゴシック"/>
        <family val="3"/>
        <charset val="128"/>
        <scheme val="minor"/>
      </rPr>
      <t>52</t>
    </r>
    <r>
      <rPr>
        <sz val="10"/>
        <color rgb="FF000000"/>
        <rFont val="ＭＳ Ｐゴシック"/>
        <family val="3"/>
        <charset val="128"/>
        <scheme val="minor"/>
      </rPr>
      <t>百万円</t>
    </r>
  </si>
  <si>
    <r>
      <t>12</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3</t>
    </r>
    <r>
      <rPr>
        <sz val="10"/>
        <color rgb="FF000000"/>
        <rFont val="ＭＳ Ｐゴシック"/>
        <family val="3"/>
        <charset val="128"/>
        <scheme val="minor"/>
      </rPr>
      <t>百万円</t>
    </r>
  </si>
  <si>
    <t>R8.6</t>
  </si>
  <si>
    <t>令和８年６月分</t>
  </si>
  <si>
    <t>令和８年６月分</t>
    <phoneticPr fontId="6"/>
  </si>
  <si>
    <t>令和８年６月分</t>
    <phoneticPr fontId="3"/>
  </si>
  <si>
    <r>
      <t>10</t>
    </r>
    <r>
      <rPr>
        <sz val="14"/>
        <color rgb="FF000000"/>
        <rFont val="HGPｺﾞｼｯｸE"/>
        <family val="3"/>
        <charset val="128"/>
      </rPr>
      <t>兆</t>
    </r>
    <r>
      <rPr>
        <sz val="16"/>
        <color rgb="FF000000"/>
        <rFont val="HGPｺﾞｼｯｸE"/>
        <family val="3"/>
        <charset val="128"/>
      </rPr>
      <t>9,290</t>
    </r>
    <r>
      <rPr>
        <sz val="14"/>
        <color rgb="FF000000"/>
        <rFont val="HGPｺﾞｼｯｸE"/>
        <family val="3"/>
        <charset val="128"/>
      </rPr>
      <t>億</t>
    </r>
    <r>
      <rPr>
        <sz val="16"/>
        <color rgb="FF000000"/>
        <rFont val="HGPｺﾞｼｯｸE"/>
        <family val="3"/>
        <charset val="128"/>
      </rPr>
      <t>12</t>
    </r>
    <r>
      <rPr>
        <sz val="14"/>
        <color rgb="FF000000"/>
        <rFont val="HGPｺﾞｼｯｸE"/>
        <family val="3"/>
        <charset val="128"/>
      </rPr>
      <t>百万円</t>
    </r>
  </si>
  <si>
    <r>
      <t>11</t>
    </r>
    <r>
      <rPr>
        <sz val="14"/>
        <color rgb="FF000000"/>
        <rFont val="HGPｺﾞｼｯｸE"/>
        <family val="3"/>
        <charset val="128"/>
      </rPr>
      <t>兆</t>
    </r>
    <r>
      <rPr>
        <sz val="16"/>
        <color rgb="FF000000"/>
        <rFont val="HGPｺﾞｼｯｸE"/>
        <family val="3"/>
        <charset val="128"/>
      </rPr>
      <t>3,359</t>
    </r>
    <r>
      <rPr>
        <sz val="14"/>
        <color rgb="FF000000"/>
        <rFont val="HGPｺﾞｼｯｸE"/>
        <family val="3"/>
        <charset val="128"/>
      </rPr>
      <t>億</t>
    </r>
    <r>
      <rPr>
        <sz val="16"/>
        <color rgb="FF000000"/>
        <rFont val="HGPｺﾞｼｯｸE"/>
        <family val="3"/>
        <charset val="128"/>
      </rPr>
      <t>18</t>
    </r>
    <r>
      <rPr>
        <sz val="14"/>
        <color rgb="FF000000"/>
        <rFont val="HGPｺﾞｼｯｸE"/>
        <family val="3"/>
        <charset val="128"/>
      </rPr>
      <t>百万円</t>
    </r>
  </si>
  <si>
    <r>
      <t>22</t>
    </r>
    <r>
      <rPr>
        <sz val="14"/>
        <color rgb="FF000000"/>
        <rFont val="HGPｺﾞｼｯｸE"/>
        <family val="3"/>
        <charset val="128"/>
      </rPr>
      <t>兆</t>
    </r>
    <r>
      <rPr>
        <sz val="16"/>
        <color rgb="FF000000"/>
        <rFont val="HGPｺﾞｼｯｸE"/>
        <family val="3"/>
        <charset val="128"/>
      </rPr>
      <t>2,649</t>
    </r>
    <r>
      <rPr>
        <sz val="14"/>
        <color rgb="FF000000"/>
        <rFont val="HGPｺﾞｼｯｸE"/>
        <family val="3"/>
        <charset val="128"/>
      </rPr>
      <t>億</t>
    </r>
    <r>
      <rPr>
        <sz val="16"/>
        <color rgb="FF000000"/>
        <rFont val="HGPｺﾞｼｯｸE"/>
        <family val="3"/>
        <charset val="128"/>
      </rPr>
      <t>30</t>
    </r>
    <r>
      <rPr>
        <sz val="14"/>
        <color rgb="FF000000"/>
        <rFont val="HGPｺﾞｼｯｸE"/>
        <family val="3"/>
        <charset val="128"/>
      </rPr>
      <t>百万円</t>
    </r>
  </si>
  <si>
    <r>
      <t>▲ 4,069</t>
    </r>
    <r>
      <rPr>
        <sz val="14"/>
        <color rgb="FFFF0000"/>
        <rFont val="HGPｺﾞｼｯｸE"/>
        <family val="3"/>
        <charset val="128"/>
      </rPr>
      <t>億</t>
    </r>
    <r>
      <rPr>
        <sz val="16"/>
        <color rgb="FFFFFFFF"/>
        <rFont val="HGPｺﾞｼｯｸE"/>
        <family val="3"/>
        <charset val="128"/>
      </rPr>
      <t>0</t>
    </r>
    <r>
      <rPr>
        <sz val="16"/>
        <color rgb="FFFF0000"/>
        <rFont val="HGPｺﾞｼｯｸE"/>
        <family val="3"/>
        <charset val="128"/>
      </rPr>
      <t>6</t>
    </r>
    <r>
      <rPr>
        <sz val="14"/>
        <color rgb="FFFF0000"/>
        <rFont val="HGPｺﾞｼｯｸE"/>
        <family val="3"/>
        <charset val="128"/>
      </rPr>
      <t>百万円</t>
    </r>
  </si>
  <si>
    <t>税関長公示レート（平均値）</t>
    <rPh sb="0" eb="2">
      <t>ゼイカン</t>
    </rPh>
    <rPh sb="2" eb="3">
      <t>チョウ</t>
    </rPh>
    <rPh sb="3" eb="5">
      <t>コウジ</t>
    </rPh>
    <rPh sb="9" eb="12">
      <t>ヘイキンチ</t>
    </rPh>
    <phoneticPr fontId="43"/>
  </si>
  <si>
    <t>石油製品</t>
    <phoneticPr fontId="2"/>
  </si>
  <si>
    <r>
      <t>4</t>
    </r>
    <r>
      <rPr>
        <sz val="14"/>
        <color rgb="FF000000"/>
        <rFont val="HGPｺﾞｼｯｸE"/>
        <family val="3"/>
        <charset val="128"/>
      </rPr>
      <t>億</t>
    </r>
    <r>
      <rPr>
        <sz val="16"/>
        <color rgb="FF000000"/>
        <rFont val="HGPｺﾞｼｯｸE"/>
        <family val="3"/>
        <charset val="128"/>
      </rPr>
      <t>38</t>
    </r>
    <r>
      <rPr>
        <sz val="14"/>
        <color rgb="FF000000"/>
        <rFont val="HGPｺﾞｼｯｸE"/>
        <family val="3"/>
        <charset val="128"/>
      </rPr>
      <t>百万円</t>
    </r>
  </si>
  <si>
    <r>
      <t>▲ 165</t>
    </r>
    <r>
      <rPr>
        <sz val="14"/>
        <color rgb="FFFF0000"/>
        <rFont val="HGPｺﾞｼｯｸE"/>
        <family val="3"/>
        <charset val="128"/>
      </rPr>
      <t>億</t>
    </r>
    <r>
      <rPr>
        <sz val="16"/>
        <color rgb="FFFF0000"/>
        <rFont val="HGPｺﾞｼｯｸE"/>
        <family val="3"/>
        <charset val="128"/>
      </rPr>
      <t>66</t>
    </r>
    <r>
      <rPr>
        <sz val="14"/>
        <color rgb="FFFF0000"/>
        <rFont val="HGPｺﾞｼｯｸE"/>
        <family val="3"/>
        <charset val="128"/>
      </rPr>
      <t>百万円</t>
    </r>
  </si>
  <si>
    <r>
      <t>▲ 161</t>
    </r>
    <r>
      <rPr>
        <sz val="14"/>
        <color rgb="FFFF0000"/>
        <rFont val="HGPｺﾞｼｯｸE"/>
        <family val="3"/>
        <charset val="128"/>
      </rPr>
      <t>億</t>
    </r>
    <r>
      <rPr>
        <sz val="16"/>
        <color rgb="FFFF0000"/>
        <rFont val="HGPｺﾞｼｯｸE"/>
        <family val="3"/>
        <charset val="128"/>
      </rPr>
      <t>28</t>
    </r>
    <r>
      <rPr>
        <sz val="14"/>
        <color rgb="FFFF0000"/>
        <rFont val="HGPｺﾞｼｯｸE"/>
        <family val="3"/>
        <charset val="128"/>
      </rPr>
      <t>百万円</t>
    </r>
  </si>
  <si>
    <r>
      <t>1</t>
    </r>
    <r>
      <rPr>
        <sz val="14"/>
        <color rgb="FF000000"/>
        <rFont val="HGPｺﾞｼｯｸE"/>
        <family val="3"/>
        <charset val="128"/>
      </rPr>
      <t>兆</t>
    </r>
    <r>
      <rPr>
        <sz val="16"/>
        <color rgb="FF000000"/>
        <rFont val="HGPｺﾞｼｯｸE"/>
        <family val="3"/>
        <charset val="128"/>
      </rPr>
      <t>7,666</t>
    </r>
    <r>
      <rPr>
        <sz val="14"/>
        <color rgb="FF000000"/>
        <rFont val="HGPｺﾞｼｯｸE"/>
        <family val="3"/>
        <charset val="128"/>
      </rPr>
      <t>億</t>
    </r>
    <r>
      <rPr>
        <sz val="16"/>
        <color rgb="FF000000"/>
        <rFont val="HGPｺﾞｼｯｸE"/>
        <family val="3"/>
        <charset val="128"/>
      </rPr>
      <t>85</t>
    </r>
    <r>
      <rPr>
        <sz val="14"/>
        <color rgb="FF000000"/>
        <rFont val="HGPｺﾞｼｯｸE"/>
        <family val="3"/>
        <charset val="128"/>
      </rPr>
      <t>百万円</t>
    </r>
  </si>
  <si>
    <r>
      <t>2</t>
    </r>
    <r>
      <rPr>
        <sz val="14"/>
        <color rgb="FF000000"/>
        <rFont val="HGPｺﾞｼｯｸE"/>
        <family val="3"/>
        <charset val="128"/>
      </rPr>
      <t>兆</t>
    </r>
    <r>
      <rPr>
        <sz val="16"/>
        <color rgb="FF000000"/>
        <rFont val="HGPｺﾞｼｯｸE"/>
        <family val="3"/>
        <charset val="128"/>
      </rPr>
      <t>2,958</t>
    </r>
    <r>
      <rPr>
        <sz val="14"/>
        <color rgb="FF000000"/>
        <rFont val="HGPｺﾞｼｯｸE"/>
        <family val="3"/>
        <charset val="128"/>
      </rPr>
      <t>億</t>
    </r>
    <r>
      <rPr>
        <sz val="16"/>
        <color rgb="FF000000"/>
        <rFont val="HGPｺﾞｼｯｸE"/>
        <family val="3"/>
        <charset val="128"/>
      </rPr>
      <t>61</t>
    </r>
    <r>
      <rPr>
        <sz val="14"/>
        <color rgb="FF000000"/>
        <rFont val="HGPｺﾞｼｯｸE"/>
        <family val="3"/>
        <charset val="128"/>
      </rPr>
      <t>百万円</t>
    </r>
  </si>
  <si>
    <r>
      <t>4</t>
    </r>
    <r>
      <rPr>
        <sz val="14"/>
        <color rgb="FF000000"/>
        <rFont val="HGPｺﾞｼｯｸE"/>
        <family val="3"/>
        <charset val="128"/>
      </rPr>
      <t>兆</t>
    </r>
    <r>
      <rPr>
        <sz val="16"/>
        <color rgb="FFFFFFFF"/>
        <rFont val="HGPｺﾞｼｯｸE"/>
        <family val="3"/>
        <charset val="128"/>
      </rPr>
      <t>0,</t>
    </r>
    <r>
      <rPr>
        <sz val="16"/>
        <color rgb="FF000000"/>
        <rFont val="HGPｺﾞｼｯｸE"/>
        <family val="3"/>
        <charset val="128"/>
      </rPr>
      <t>625</t>
    </r>
    <r>
      <rPr>
        <sz val="14"/>
        <color rgb="FF000000"/>
        <rFont val="HGPｺﾞｼｯｸE"/>
        <family val="3"/>
        <charset val="128"/>
      </rPr>
      <t>億</t>
    </r>
    <r>
      <rPr>
        <sz val="16"/>
        <color rgb="FF000000"/>
        <rFont val="HGPｺﾞｼｯｸE"/>
        <family val="3"/>
        <charset val="128"/>
      </rPr>
      <t>46</t>
    </r>
    <r>
      <rPr>
        <sz val="14"/>
        <color rgb="FF000000"/>
        <rFont val="HGPｺﾞｼｯｸE"/>
        <family val="3"/>
        <charset val="128"/>
      </rPr>
      <t>百万円</t>
    </r>
  </si>
  <si>
    <r>
      <t>▲ 749</t>
    </r>
    <r>
      <rPr>
        <sz val="14"/>
        <color rgb="FFFF0000"/>
        <rFont val="HGPｺﾞｼｯｸE"/>
        <family val="3"/>
        <charset val="128"/>
      </rPr>
      <t>億</t>
    </r>
    <r>
      <rPr>
        <sz val="16"/>
        <color rgb="FFFF0000"/>
        <rFont val="HGPｺﾞｼｯｸE"/>
        <family val="3"/>
        <charset val="128"/>
      </rPr>
      <t>69</t>
    </r>
    <r>
      <rPr>
        <sz val="14"/>
        <color rgb="FFFF0000"/>
        <rFont val="HGPｺﾞｼｯｸE"/>
        <family val="3"/>
        <charset val="128"/>
      </rPr>
      <t>百万円</t>
    </r>
  </si>
  <si>
    <t>「魚介類・同調製品」は、５７億６百万円（１６４．８％）。３ヵ月連続のプラス。増加額２２億４５百万円。
うち「甲殻類・軟体動物・その他の水棲無脊椎動物」は３３億２８百万円で、米国（増加額６億９４百万円）などが増加した。</t>
    <phoneticPr fontId="43"/>
  </si>
  <si>
    <t>「自動車の部分品」は、８２億９８百万円（１１７．３％）。２ヵ月連続のプラス。増加額１２億２５百万円。
米国（増加額１４億５２百万円）などが増加した。</t>
    <phoneticPr fontId="43"/>
  </si>
  <si>
    <t>「自動車」は、１６億９２百万円（１４２．４％）。２ヵ月ぶりのプラス。増加額５億４百万円。
ロシア（増加額６億４５百万円）などが増加した。</t>
    <phoneticPr fontId="43"/>
  </si>
  <si>
    <t>「鉄鋼」は、１９億３０百万円（４９．２％）。９ヵ月連続のマイナス。減少額１９億９１百万円。
うち「鉄鋼の棒・形鋼・線」は１７億６５百万円で、中国（減少額５億３２百万円）などが減少した。</t>
    <phoneticPr fontId="3"/>
  </si>
  <si>
    <t>「一般機械」は、３３億１４百万円（６４．４％）。６ヵ月ぶりのマイナス。減少額１８億３２百万円。
ベルギー（減少額８億７０百万円）などが減少した。</t>
    <phoneticPr fontId="3"/>
  </si>
  <si>
    <t>「石油製品」は、２０億５３百万円（６３．７％）。２ヵ月ぶりのマイナス。減少額１１億６９百万円。
マレーシア（減少額１８億７百万円）などが減少した。</t>
    <phoneticPr fontId="3"/>
  </si>
  <si>
    <t>「電気機器」は、４６億３４百万円（２．６倍）。３ヵ月連続のプラス。増加額２８億２１百万円。
うち「重電機器」は２２億９６百万円で、中国（増加額２１億３５百万円）などが増加した。</t>
    <phoneticPr fontId="43"/>
  </si>
  <si>
    <t>「原油・粗油」は、１２７億７百万円（３７．８％）。３ヵ月連続のマイナス。減少額２０８億７１百万円。
サウジアラビア（減少額１２９億５１百万円）などが減少した。</t>
    <phoneticPr fontId="3"/>
  </si>
  <si>
    <t>「肥料」は、９億３５百万円（１６．９％）。３ヵ月ぶりのマイナス。減少額４５億９６百万円。
カナダ（減少額３２億５１百万円）などが減少した。</t>
    <phoneticPr fontId="43"/>
  </si>
  <si>
    <t>「一般機械」は、６３億５２百万円（８４．１％）。４ヵ月ぶりのマイナス。減少額１２億３百万円。
米国（減少額６億６３百万円）などが減少した。</t>
    <phoneticPr fontId="43"/>
  </si>
  <si>
    <t>「再輸入品」は、６３億３百万円（１５．４倍）。３ヵ月ぶりのプラス。増加額５８億９５百万円。
カナダ（増加額１７億３２百万円）などが増加した。</t>
    <phoneticPr fontId="3"/>
  </si>
  <si>
    <t>「米」は、１９億７２百万円（６６．２倍）。２ヵ月ぶりのプラス。増加額１９億４２百万円。
米国（増加額１９億７２百万円）が全増した。</t>
    <rPh sb="60" eb="61">
      <t>ゼン</t>
    </rPh>
    <rPh sb="61" eb="62">
      <t>ゾウ</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</si>
</sst>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0.0%"/>
    <numFmt numFmtId="177" formatCode="#,##0,"/>
    <numFmt numFmtId="178" formatCode="#,##0,;&quot;△ &quot;#,##0,,"/>
    <numFmt numFmtId="179" formatCode="0.0000000"/>
    <numFmt numFmtId="180" formatCode="#,##0,;&quot;▲ &quot;#,##0,"/>
    <numFmt numFmtId="181" formatCode="#,##0_ "/>
    <numFmt numFmtId="182" formatCode="0.0;[Red]\▲0.0"/>
    <numFmt numFmtId="183" formatCode="#,##0,\ "/>
    <numFmt numFmtId="184" formatCode="0.0%\ "/>
    <numFmt numFmtId="185" formatCode="0.0;\▲0.0"/>
    <numFmt numFmtId="186" formatCode="#,##0.0"/>
    <numFmt numFmtId="187" formatCode="[DBNum3]ggge&quot;年&quot;m&quot;月&quot;"/>
    <numFmt numFmtId="188" formatCode="[DBNum3]ggge&quot;年&quot;m&quot;月&quot;&quot;分&quot;"/>
    <numFmt numFmtId="189" formatCode="[&gt;=100]0&quot;倍&quot;;[&gt;=2]0.0&quot;倍&quot;;0.0%"/>
    <numFmt numFmtId="190" formatCode="#,##0;[Red]\-#,##0,;&quot;-&quot;"/>
    <numFmt numFmtId="191" formatCode="#,##0,;[Red]#,##0,;&quot;-&quot;"/>
    <numFmt numFmtId="192" formatCode="#,##0,;[Red]#,##0;&quot;-&quot;"/>
    <numFmt numFmtId="193" formatCode="#,##0;\-#,##0;&quot;-&quot;"/>
    <numFmt numFmtId="194" formatCode="#,##0,;&quot;△ &quot;#,##0,;&quot;-&quot;"/>
    <numFmt numFmtId="195" formatCode="#,##0,;\-#,##0,;&quot;-&quot;"/>
    <numFmt numFmtId="196" formatCode="&quot;-&quot;"/>
    <numFmt numFmtId="197" formatCode="#,##0,;[Red]\-#,##0,;&quot;-&quot;"/>
    <numFmt numFmtId="198" formatCode="[&gt;=100]#,##0&quot;倍&quot;;[&gt;=2]0.0&quot;倍&quot;;0.0%"/>
    <numFmt numFmtId="199" formatCode="0.0;[Red]\-0.0;&quot;-&quot;"/>
    <numFmt numFmtId="200" formatCode="#,##0,&quot;百万円&quot;;&quot;▲ &quot;#,##0,&quot;百万円&quot;"/>
  </numFmts>
  <fonts count="88">
    <font>
      <sz val="11"/>
      <name val="ＭＳ Ｐゴシック"/>
      <family val="3"/>
      <charset val="128"/>
    </font>
    <font>
      <sz val="11"/>
      <name val="ＭＳ Ｐゴシック"/>
      <family val="3"/>
      <charset val="128"/>
    </font>
    <font>
      <b/>
      <sz val="22"/>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0"/>
      <name val="ＭＳ Ｐゴシック"/>
      <family val="3"/>
      <charset val="128"/>
    </font>
    <font>
      <sz val="9.25"/>
      <name val="ＭＳ Ｐゴシック"/>
      <family val="3"/>
      <charset val="128"/>
    </font>
    <font>
      <b/>
      <sz val="11"/>
      <name val="ＭＳ 明朝"/>
      <family val="1"/>
      <charset val="128"/>
    </font>
    <font>
      <sz val="11"/>
      <name val="明朝"/>
      <family val="1"/>
      <charset val="128"/>
    </font>
    <font>
      <sz val="9"/>
      <name val="ＭＳ ゴシック"/>
      <family val="3"/>
      <charset val="128"/>
    </font>
    <font>
      <i/>
      <sz val="9"/>
      <name val="ＭＳ ゴシック"/>
      <family val="3"/>
      <charset val="128"/>
    </font>
    <font>
      <b/>
      <sz val="14"/>
      <name val="ＭＳ ゴシック"/>
      <family val="3"/>
      <charset val="128"/>
    </font>
    <font>
      <sz val="12"/>
      <name val="ＭＳ ゴシック"/>
      <family val="3"/>
      <charset val="128"/>
    </font>
    <font>
      <b/>
      <sz val="10"/>
      <name val="ＭＳ ゴシック"/>
      <family val="3"/>
      <charset val="128"/>
    </font>
    <font>
      <sz val="10"/>
      <name val="ＭＳ ゴシック"/>
      <family val="3"/>
      <charset val="128"/>
    </font>
    <font>
      <sz val="10.5"/>
      <name val="ＭＳ ゴシック"/>
      <family val="3"/>
      <charset val="128"/>
    </font>
    <font>
      <sz val="8"/>
      <name val="ＭＳ ゴシック"/>
      <family val="3"/>
      <charset val="128"/>
    </font>
    <font>
      <b/>
      <sz val="10.5"/>
      <name val="ＭＳ ゴシック"/>
      <family val="3"/>
      <charset val="128"/>
    </font>
    <font>
      <sz val="14"/>
      <name val="ＭＳ ゴシック"/>
      <family val="3"/>
      <charset val="128"/>
    </font>
    <font>
      <sz val="12.5"/>
      <name val="ＭＳ ゴシック"/>
      <family val="3"/>
      <charset val="128"/>
    </font>
    <font>
      <b/>
      <sz val="12.5"/>
      <name val="ＭＳ ゴシック"/>
      <family val="3"/>
      <charset val="128"/>
    </font>
    <font>
      <b/>
      <sz val="13"/>
      <name val="ＭＳ ゴシック"/>
      <family val="3"/>
      <charset val="128"/>
    </font>
    <font>
      <b/>
      <sz val="11"/>
      <name val="ＭＳ ゴシック"/>
      <family val="3"/>
      <charset val="128"/>
    </font>
    <font>
      <b/>
      <sz val="9"/>
      <name val="ＭＳ ゴシック"/>
      <family val="3"/>
      <charset val="128"/>
    </font>
    <font>
      <b/>
      <sz val="12"/>
      <name val="ＭＳ ゴシック"/>
      <family val="3"/>
      <charset val="128"/>
    </font>
    <font>
      <sz val="11"/>
      <color theme="1"/>
      <name val="ＭＳ Ｐゴシック"/>
      <family val="3"/>
      <charset val="128"/>
      <scheme val="minor"/>
    </font>
    <font>
      <sz val="12"/>
      <color theme="1"/>
      <name val="ＭＳ Ｐゴシック"/>
      <family val="3"/>
      <charset val="128"/>
      <scheme val="minor"/>
    </font>
    <font>
      <sz val="24"/>
      <color rgb="FFFF0000"/>
      <name val="ＭＳ Ｐゴシック"/>
      <family val="3"/>
      <charset val="128"/>
      <scheme val="minor"/>
    </font>
    <font>
      <sz val="28"/>
      <color theme="1"/>
      <name val="ＭＳ Ｐゴシック"/>
      <family val="3"/>
      <charset val="128"/>
      <scheme val="minor"/>
    </font>
    <font>
      <sz val="22"/>
      <color theme="1"/>
      <name val="ＭＳ Ｐゴシック"/>
      <family val="3"/>
      <charset val="128"/>
      <scheme val="minor"/>
    </font>
    <font>
      <b/>
      <sz val="28"/>
      <color theme="1"/>
      <name val="ＭＳ Ｐゴシック"/>
      <family val="3"/>
      <charset val="128"/>
      <scheme val="minor"/>
    </font>
    <font>
      <b/>
      <sz val="12"/>
      <color rgb="FF002060"/>
      <name val="ＭＳ Ｐゴシック"/>
      <family val="3"/>
      <charset val="128"/>
      <scheme val="minor"/>
    </font>
    <font>
      <sz val="14"/>
      <color theme="1"/>
      <name val="ＭＳ Ｐゴシック"/>
      <family val="3"/>
      <charset val="128"/>
      <scheme val="minor"/>
    </font>
    <font>
      <b/>
      <sz val="12"/>
      <color theme="3" tint="-0.499984740745262"/>
      <name val="ＭＳ Ｐゴシック"/>
      <family val="3"/>
      <charset val="128"/>
      <scheme val="minor"/>
    </font>
    <font>
      <b/>
      <sz val="12"/>
      <color theme="5" tint="-0.499984740745262"/>
      <name val="ＭＳ Ｐゴシック"/>
      <family val="3"/>
      <charset val="128"/>
      <scheme val="minor"/>
    </font>
    <font>
      <b/>
      <sz val="16"/>
      <color theme="1"/>
      <name val="ＭＳ Ｐゴシック"/>
      <family val="3"/>
      <charset val="128"/>
      <scheme val="minor"/>
    </font>
    <font>
      <sz val="12"/>
      <color theme="3" tint="-0.499984740745262"/>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sz val="11"/>
      <name val="ＭＳ Ｐゴシック"/>
      <family val="3"/>
      <charset val="128"/>
      <scheme val="minor"/>
    </font>
    <font>
      <sz val="6"/>
      <name val="ＭＳ Ｐゴシック"/>
      <family val="3"/>
      <charset val="128"/>
      <scheme val="minor"/>
    </font>
    <font>
      <sz val="16"/>
      <color theme="1"/>
      <name val="HGPｺﾞｼｯｸE"/>
      <family val="3"/>
      <charset val="128"/>
    </font>
    <font>
      <sz val="12"/>
      <color theme="1"/>
      <name val="HGPｺﾞｼｯｸE"/>
      <family val="3"/>
      <charset val="128"/>
    </font>
    <font>
      <sz val="10"/>
      <color theme="1"/>
      <name val="ＭＳ Ｐゴシック"/>
      <family val="3"/>
      <charset val="128"/>
      <scheme val="minor"/>
    </font>
    <font>
      <sz val="9"/>
      <color theme="3" tint="-0.499984740745262"/>
      <name val="ＭＳ Ｐゴシック"/>
      <family val="3"/>
      <charset val="128"/>
      <scheme val="minor"/>
    </font>
    <font>
      <sz val="9"/>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10"/>
      <color theme="3" tint="-0.499984740745262"/>
      <name val="ＭＳ Ｐゴシック"/>
      <family val="3"/>
      <charset val="128"/>
      <scheme val="minor"/>
    </font>
    <font>
      <b/>
      <sz val="14"/>
      <color theme="5" tint="-0.499984740745262"/>
      <name val="ＭＳ Ｐゴシック"/>
      <family val="3"/>
      <charset val="128"/>
      <scheme val="minor"/>
    </font>
    <font>
      <sz val="12"/>
      <color theme="3" tint="-0.249977111117893"/>
      <name val="ＭＳ Ｐゴシック"/>
      <family val="3"/>
      <charset val="128"/>
      <scheme val="minor"/>
    </font>
    <font>
      <sz val="12"/>
      <color theme="4" tint="-0.499984740745262"/>
      <name val="ＭＳ Ｐゴシック"/>
      <family val="3"/>
      <charset val="128"/>
      <scheme val="minor"/>
    </font>
    <font>
      <sz val="12"/>
      <color theme="5" tint="-0.499984740745262"/>
      <name val="ＭＳ Ｐゴシック"/>
      <family val="3"/>
      <charset val="128"/>
      <scheme val="minor"/>
    </font>
    <font>
      <b/>
      <sz val="14"/>
      <name val="ＭＳ Ｐゴシック"/>
      <family val="3"/>
      <charset val="128"/>
      <scheme val="minor"/>
    </font>
    <font>
      <sz val="13"/>
      <name val="ＭＳ Ｐゴシック"/>
      <family val="3"/>
      <charset val="128"/>
      <scheme val="minor"/>
    </font>
    <font>
      <b/>
      <sz val="12"/>
      <name val="ＭＳ Ｐゴシック"/>
      <family val="3"/>
      <charset val="128"/>
      <scheme val="minor"/>
    </font>
    <font>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24"/>
      <name val="ＭＳ ゴシック"/>
      <family val="3"/>
      <charset val="128"/>
    </font>
    <font>
      <b/>
      <sz val="16"/>
      <color rgb="FF002060"/>
      <name val="ＭＳ Ｐゴシック"/>
      <family val="3"/>
      <charset val="128"/>
      <scheme val="minor"/>
    </font>
    <font>
      <b/>
      <sz val="16"/>
      <color theme="5" tint="-0.249977111117893"/>
      <name val="ＭＳ Ｐゴシック"/>
      <family val="3"/>
      <charset val="128"/>
      <scheme val="minor"/>
    </font>
    <font>
      <b/>
      <sz val="16"/>
      <name val="ＭＳ ゴシック"/>
      <family val="3"/>
      <charset val="128"/>
    </font>
    <font>
      <b/>
      <sz val="16"/>
      <name val="ＭＳ Ｐゴシック"/>
      <family val="3"/>
      <charset val="128"/>
      <scheme val="major"/>
    </font>
    <font>
      <sz val="7"/>
      <color theme="1"/>
      <name val="ＭＳ Ｐゴシック"/>
      <family val="3"/>
      <charset val="128"/>
      <scheme val="minor"/>
    </font>
    <font>
      <sz val="9"/>
      <name val="Calibri"/>
      <family val="2"/>
    </font>
    <font>
      <sz val="16"/>
      <color rgb="FFFF0000"/>
      <name val="HGPｺﾞｼｯｸE"/>
      <family val="3"/>
      <charset val="128"/>
    </font>
    <font>
      <sz val="11"/>
      <color rgb="FFFF0000"/>
      <name val="ＭＳ Ｐゴシック"/>
      <family val="3"/>
      <charset val="128"/>
      <scheme val="minor"/>
    </font>
    <font>
      <sz val="12"/>
      <color rgb="FFFF0000"/>
      <name val="ＭＳ Ｐゴシック"/>
      <family val="3"/>
      <charset val="128"/>
      <scheme val="minor"/>
    </font>
    <font>
      <sz val="16"/>
      <color rgb="FF000000"/>
      <name val="HGPｺﾞｼｯｸE"/>
      <family val="3"/>
      <charset val="128"/>
    </font>
    <font>
      <sz val="14"/>
      <color rgb="FF000000"/>
      <name val="ＭＳ Ｐゴシック"/>
      <family val="3"/>
      <charset val="128"/>
      <scheme val="minor"/>
    </font>
    <font>
      <sz val="11"/>
      <color rgb="FF000000"/>
      <name val="ＭＳ Ｐゴシック"/>
      <family val="3"/>
      <charset val="128"/>
      <scheme val="minor"/>
    </font>
    <font>
      <sz val="12"/>
      <color rgb="FF000000"/>
      <name val="ＭＳ Ｐゴシック"/>
      <family val="3"/>
      <charset val="128"/>
      <scheme val="minor"/>
    </font>
    <font>
      <sz val="10"/>
      <color rgb="FF000000"/>
      <name val="ＭＳ Ｐゴシック"/>
      <family val="3"/>
      <charset val="128"/>
      <scheme val="minor"/>
    </font>
    <font>
      <sz val="12"/>
      <name val="ＭＳ Ｐゴシック"/>
      <family val="3"/>
      <charset val="128"/>
    </font>
    <font>
      <sz val="12"/>
      <color rgb="FFFFFFFF"/>
      <name val="ＭＳ Ｐゴシック"/>
      <family val="3"/>
      <charset val="128"/>
      <scheme val="minor"/>
    </font>
    <font>
      <sz val="7"/>
      <name val="ＭＳ Ｐゴシック"/>
      <family val="3"/>
      <charset val="128"/>
    </font>
    <font>
      <sz val="9"/>
      <name val="ＭＳ Ｐゴシック"/>
      <family val="3"/>
      <charset val="128"/>
    </font>
    <font>
      <sz val="8"/>
      <name val="ＭＳ Ｐゴシック"/>
      <family val="3"/>
      <charset val="128"/>
    </font>
    <font>
      <sz val="14"/>
      <color rgb="FFFFFFFF"/>
      <name val="ＭＳ Ｐゴシック"/>
      <family val="3"/>
      <charset val="128"/>
      <scheme val="minor"/>
    </font>
    <font>
      <sz val="14"/>
      <color rgb="FF000000"/>
      <name val="HGPｺﾞｼｯｸE"/>
      <family val="3"/>
      <charset val="128"/>
    </font>
    <font>
      <sz val="14"/>
      <color rgb="FFFF0000"/>
      <name val="HGPｺﾞｼｯｸE"/>
      <family val="3"/>
      <charset val="128"/>
    </font>
    <font>
      <sz val="16"/>
      <color rgb="FFFFFFFF"/>
      <name val="HGPｺﾞｼｯｸE"/>
      <family val="3"/>
      <charset val="128"/>
    </font>
    <font>
      <sz val="16"/>
      <name val="HGPｺﾞｼｯｸE"/>
      <family val="3"/>
      <charset val="128"/>
    </font>
    <font>
      <sz val="11"/>
      <color rgb="FFFF0000"/>
      <name val="ＭＳ Ｐゴシック"/>
      <family val="3"/>
      <charset val="128"/>
    </font>
  </fonts>
  <fills count="10">
    <fill>
      <patternFill patternType="none"/>
    </fill>
    <fill>
      <patternFill patternType="gray125"/>
    </fill>
    <fill>
      <patternFill patternType="solid">
        <fgColor indexed="9"/>
        <bgColor indexed="64"/>
      </patternFill>
    </fill>
    <fill>
      <patternFill patternType="solid">
        <fgColor theme="1" tint="0.49998474074526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4" tint="0.59996337778862885"/>
        <bgColor indexed="64"/>
      </patternFill>
    </fill>
    <fill>
      <patternFill patternType="solid">
        <fgColor theme="9" tint="0.59996337778862885"/>
        <bgColor indexed="64"/>
      </patternFill>
    </fill>
  </fills>
  <borders count="13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double">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top/>
      <bottom/>
      <diagonal/>
    </border>
    <border>
      <left/>
      <right style="hair">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bottom style="thin">
        <color indexed="64"/>
      </bottom>
      <diagonal/>
    </border>
    <border>
      <left/>
      <right style="hair">
        <color indexed="64"/>
      </right>
      <top/>
      <bottom style="thin">
        <color indexed="64"/>
      </bottom>
      <diagonal/>
    </border>
    <border>
      <left style="double">
        <color indexed="64"/>
      </left>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hair">
        <color indexed="64"/>
      </left>
      <right/>
      <top/>
      <bottom/>
      <diagonal/>
    </border>
    <border>
      <left style="hair">
        <color indexed="64"/>
      </left>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double">
        <color indexed="64"/>
      </right>
      <top style="thin">
        <color indexed="64"/>
      </top>
      <bottom/>
      <diagonal/>
    </border>
    <border>
      <left/>
      <right style="double">
        <color indexed="64"/>
      </right>
      <top style="hair">
        <color indexed="64"/>
      </top>
      <bottom style="thin">
        <color indexed="64"/>
      </bottom>
      <diagonal/>
    </border>
    <border>
      <left/>
      <right style="double">
        <color indexed="64"/>
      </right>
      <top/>
      <bottom style="thin">
        <color indexed="64"/>
      </bottom>
      <diagonal/>
    </border>
    <border>
      <left/>
      <right style="thin">
        <color indexed="64"/>
      </right>
      <top/>
      <bottom style="hair">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top style="medium">
        <color indexed="64"/>
      </top>
      <bottom/>
      <diagonal/>
    </border>
    <border>
      <left/>
      <right/>
      <top/>
      <bottom style="medium">
        <color indexed="64"/>
      </bottom>
      <diagonal/>
    </border>
    <border>
      <left/>
      <right style="medium">
        <color auto="1"/>
      </right>
      <top style="medium">
        <color auto="1"/>
      </top>
      <bottom/>
      <diagonal/>
    </border>
    <border>
      <left/>
      <right style="medium">
        <color auto="1"/>
      </right>
      <top/>
      <bottom/>
      <diagonal/>
    </border>
    <border>
      <left style="medium">
        <color indexed="64"/>
      </left>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auto="1"/>
      </right>
      <top/>
      <bottom style="medium">
        <color auto="1"/>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
    <xf numFmtId="0" fontId="0" fillId="0" borderId="0"/>
    <xf numFmtId="9" fontId="1" fillId="0" borderId="0" applyFont="0" applyFill="0" applyBorder="0" applyAlignment="0" applyProtection="0"/>
    <xf numFmtId="38" fontId="1" fillId="0" borderId="0" applyFont="0" applyFill="0" applyBorder="0" applyAlignment="0" applyProtection="0"/>
    <xf numFmtId="0" fontId="9" fillId="0" borderId="0"/>
    <xf numFmtId="0" fontId="9" fillId="0" borderId="0"/>
    <xf numFmtId="0" fontId="9" fillId="0" borderId="0"/>
    <xf numFmtId="0" fontId="9" fillId="0" borderId="0"/>
    <xf numFmtId="0" fontId="26" fillId="0" borderId="0">
      <alignment vertical="center"/>
    </xf>
    <xf numFmtId="9" fontId="26" fillId="0" borderId="0" applyFont="0" applyFill="0" applyBorder="0" applyAlignment="0" applyProtection="0">
      <alignment vertical="center"/>
    </xf>
    <xf numFmtId="38" fontId="26" fillId="0" borderId="0" applyFont="0" applyFill="0" applyBorder="0" applyAlignment="0" applyProtection="0">
      <alignment vertical="center"/>
    </xf>
  </cellStyleXfs>
  <cellXfs count="963">
    <xf numFmtId="0" fontId="0" fillId="0" borderId="0" xfId="0"/>
    <xf numFmtId="0" fontId="4" fillId="0" borderId="0" xfId="3" applyNumberFormat="1" applyFont="1" applyAlignment="1">
      <alignment vertical="center"/>
    </xf>
    <xf numFmtId="0" fontId="4" fillId="0" borderId="0" xfId="3" applyNumberFormat="1" applyFont="1" applyAlignment="1">
      <alignment horizontal="distributed" vertical="center" justifyLastLine="1" shrinkToFit="1"/>
    </xf>
    <xf numFmtId="0" fontId="13" fillId="0" borderId="0" xfId="3" applyNumberFormat="1" applyFont="1" applyAlignment="1">
      <alignment vertical="center"/>
    </xf>
    <xf numFmtId="0" fontId="14" fillId="0" borderId="0" xfId="3" applyNumberFormat="1" applyFont="1" applyAlignment="1">
      <alignment horizontal="distributed" vertical="center" justifyLastLine="1" shrinkToFit="1"/>
    </xf>
    <xf numFmtId="0" fontId="13" fillId="0" borderId="0" xfId="3" applyNumberFormat="1" applyFont="1" applyAlignment="1">
      <alignment horizontal="distributed" vertical="center" justifyLastLine="1" shrinkToFit="1"/>
    </xf>
    <xf numFmtId="0" fontId="16" fillId="0" borderId="0" xfId="3" applyNumberFormat="1" applyFont="1" applyAlignment="1">
      <alignment horizontal="distributed" vertical="center" justifyLastLine="1" shrinkToFit="1"/>
    </xf>
    <xf numFmtId="177" fontId="16" fillId="0" borderId="0" xfId="3" applyNumberFormat="1" applyFont="1" applyAlignment="1">
      <alignment vertical="center"/>
    </xf>
    <xf numFmtId="178" fontId="16" fillId="2" borderId="2" xfId="2" applyNumberFormat="1" applyFont="1" applyFill="1" applyBorder="1" applyAlignment="1">
      <alignment vertical="center" shrinkToFit="1"/>
    </xf>
    <xf numFmtId="0" fontId="4" fillId="0" borderId="0" xfId="5" applyNumberFormat="1" applyFont="1" applyAlignment="1">
      <alignment vertical="center"/>
    </xf>
    <xf numFmtId="0" fontId="15" fillId="0" borderId="0" xfId="5" applyNumberFormat="1" applyFont="1" applyAlignment="1">
      <alignment vertical="center" shrinkToFit="1"/>
    </xf>
    <xf numFmtId="0" fontId="10" fillId="0" borderId="0" xfId="5" applyNumberFormat="1" applyFont="1" applyAlignment="1">
      <alignment vertical="center"/>
    </xf>
    <xf numFmtId="0" fontId="19" fillId="0" borderId="0" xfId="5" applyNumberFormat="1" applyFont="1" applyAlignment="1">
      <alignment vertical="center"/>
    </xf>
    <xf numFmtId="0" fontId="15" fillId="2" borderId="7"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4" fillId="0" borderId="0" xfId="6" applyNumberFormat="1" applyFont="1" applyAlignment="1">
      <alignment vertical="center"/>
    </xf>
    <xf numFmtId="0" fontId="4" fillId="0" borderId="0" xfId="6" applyNumberFormat="1" applyFont="1" applyAlignment="1">
      <alignment vertical="center" shrinkToFit="1"/>
    </xf>
    <xf numFmtId="0" fontId="19" fillId="0" borderId="0" xfId="6" applyNumberFormat="1" applyFont="1" applyAlignment="1">
      <alignment vertical="center"/>
    </xf>
    <xf numFmtId="0" fontId="4" fillId="0" borderId="0" xfId="6" applyNumberFormat="1" applyFont="1" applyBorder="1" applyAlignment="1">
      <alignment vertical="center"/>
    </xf>
    <xf numFmtId="0" fontId="15" fillId="2" borderId="9" xfId="0" applyFont="1" applyFill="1" applyBorder="1" applyAlignment="1">
      <alignment horizontal="center" vertical="center" shrinkToFit="1"/>
    </xf>
    <xf numFmtId="0" fontId="10" fillId="0" borderId="0" xfId="6" applyNumberFormat="1" applyFont="1" applyFill="1" applyAlignment="1">
      <alignment vertical="center"/>
    </xf>
    <xf numFmtId="0" fontId="10" fillId="0" borderId="0" xfId="6" applyNumberFormat="1" applyFont="1" applyAlignment="1">
      <alignment vertical="center" shrinkToFit="1"/>
    </xf>
    <xf numFmtId="0" fontId="10" fillId="0" borderId="0" xfId="6" applyNumberFormat="1" applyFont="1" applyAlignment="1">
      <alignment vertical="center"/>
    </xf>
    <xf numFmtId="0" fontId="4" fillId="0" borderId="0" xfId="4" applyNumberFormat="1" applyFont="1" applyAlignment="1">
      <alignment vertical="center"/>
    </xf>
    <xf numFmtId="0" fontId="4" fillId="0" borderId="0" xfId="4" applyNumberFormat="1" applyFont="1" applyBorder="1" applyAlignment="1">
      <alignment vertical="center"/>
    </xf>
    <xf numFmtId="0" fontId="4" fillId="0" borderId="0" xfId="4" applyNumberFormat="1" applyFont="1" applyAlignment="1">
      <alignment vertical="center" shrinkToFit="1"/>
    </xf>
    <xf numFmtId="0" fontId="15" fillId="0" borderId="0" xfId="5" applyNumberFormat="1" applyFont="1" applyAlignment="1">
      <alignment vertical="center"/>
    </xf>
    <xf numFmtId="0" fontId="15" fillId="0" borderId="0" xfId="5" applyNumberFormat="1" applyFont="1" applyFill="1" applyAlignment="1">
      <alignment vertical="center"/>
    </xf>
    <xf numFmtId="0" fontId="20" fillId="0" borderId="0" xfId="5" applyNumberFormat="1" applyFont="1" applyAlignment="1">
      <alignment vertical="center"/>
    </xf>
    <xf numFmtId="0" fontId="21" fillId="0" borderId="0" xfId="5" applyNumberFormat="1" applyFont="1" applyAlignment="1">
      <alignment vertical="center"/>
    </xf>
    <xf numFmtId="0" fontId="22" fillId="0" borderId="0" xfId="5" applyNumberFormat="1" applyFont="1" applyFill="1" applyAlignment="1">
      <alignment vertical="center"/>
    </xf>
    <xf numFmtId="0" fontId="23" fillId="0" borderId="0" xfId="5" applyNumberFormat="1" applyFont="1" applyAlignment="1">
      <alignment vertical="center"/>
    </xf>
    <xf numFmtId="0" fontId="25" fillId="0" borderId="0" xfId="5" applyNumberFormat="1" applyFont="1" applyAlignment="1">
      <alignment vertical="center"/>
    </xf>
    <xf numFmtId="0" fontId="23" fillId="0" borderId="0" xfId="4" applyNumberFormat="1" applyFont="1" applyAlignment="1">
      <alignment vertical="center"/>
    </xf>
    <xf numFmtId="38" fontId="15" fillId="0" borderId="7" xfId="2" applyFont="1" applyFill="1" applyBorder="1" applyAlignment="1">
      <alignment horizontal="right" vertical="center" shrinkToFit="1"/>
    </xf>
    <xf numFmtId="0" fontId="15" fillId="2" borderId="31" xfId="0" applyFont="1" applyFill="1" applyBorder="1" applyAlignment="1">
      <alignment horizontal="center" vertical="center" shrinkToFit="1"/>
    </xf>
    <xf numFmtId="0" fontId="15" fillId="2" borderId="32" xfId="0" applyFont="1" applyFill="1" applyBorder="1" applyAlignment="1">
      <alignment horizontal="center" vertical="center" shrinkToFit="1"/>
    </xf>
    <xf numFmtId="0" fontId="15" fillId="2" borderId="33" xfId="0" applyFont="1" applyFill="1" applyBorder="1" applyAlignment="1">
      <alignment horizontal="center" vertical="center" shrinkToFit="1"/>
    </xf>
    <xf numFmtId="179" fontId="4" fillId="0" borderId="0" xfId="6" applyNumberFormat="1" applyFont="1" applyAlignment="1">
      <alignment vertical="center"/>
    </xf>
    <xf numFmtId="0" fontId="15" fillId="2" borderId="34" xfId="0" applyFont="1" applyFill="1" applyBorder="1" applyAlignment="1">
      <alignment horizontal="center" vertical="center" shrinkToFit="1"/>
    </xf>
    <xf numFmtId="0" fontId="15" fillId="0" borderId="32" xfId="0" applyFont="1" applyFill="1" applyBorder="1" applyAlignment="1">
      <alignment horizontal="center" vertical="center" shrinkToFit="1"/>
    </xf>
    <xf numFmtId="38" fontId="15" fillId="0" borderId="47" xfId="2" applyFont="1" applyFill="1" applyBorder="1" applyAlignment="1">
      <alignment horizontal="right" vertical="center" shrinkToFit="1"/>
    </xf>
    <xf numFmtId="38" fontId="15" fillId="0" borderId="32" xfId="2" applyFont="1" applyFill="1" applyBorder="1" applyAlignment="1">
      <alignment horizontal="right" vertical="center" shrinkToFit="1"/>
    </xf>
    <xf numFmtId="38" fontId="15" fillId="0" borderId="49" xfId="2" applyFont="1" applyFill="1" applyBorder="1" applyAlignment="1">
      <alignment horizontal="right" vertical="center" shrinkToFit="1"/>
    </xf>
    <xf numFmtId="38" fontId="15" fillId="0" borderId="31" xfId="2" applyFont="1" applyFill="1" applyBorder="1" applyAlignment="1">
      <alignment horizontal="right" vertical="center" shrinkToFit="1"/>
    </xf>
    <xf numFmtId="38" fontId="15" fillId="0" borderId="48" xfId="2" applyFont="1" applyFill="1" applyBorder="1" applyAlignment="1">
      <alignment horizontal="right" vertical="center" shrinkToFit="1"/>
    </xf>
    <xf numFmtId="38" fontId="15" fillId="0" borderId="8" xfId="2" applyFont="1" applyFill="1" applyBorder="1" applyAlignment="1">
      <alignment horizontal="right" vertical="center" shrinkToFit="1"/>
    </xf>
    <xf numFmtId="38" fontId="15" fillId="0" borderId="51" xfId="2" applyFont="1" applyFill="1" applyBorder="1" applyAlignment="1">
      <alignment horizontal="right" vertical="center" shrinkToFit="1"/>
    </xf>
    <xf numFmtId="0" fontId="4" fillId="0" borderId="0" xfId="5" applyNumberFormat="1" applyFont="1" applyAlignment="1">
      <alignment vertical="center" shrinkToFit="1"/>
    </xf>
    <xf numFmtId="0" fontId="15" fillId="0" borderId="0" xfId="5" applyNumberFormat="1" applyFont="1" applyFill="1" applyAlignment="1">
      <alignment vertical="center" shrinkToFit="1"/>
    </xf>
    <xf numFmtId="0" fontId="10" fillId="0" borderId="0" xfId="4" applyNumberFormat="1" applyFont="1" applyAlignment="1">
      <alignment vertical="center"/>
    </xf>
    <xf numFmtId="0" fontId="27" fillId="0" borderId="0" xfId="7" applyFont="1">
      <alignment vertical="center"/>
    </xf>
    <xf numFmtId="0" fontId="28" fillId="0" borderId="0" xfId="7" applyFont="1" applyAlignment="1">
      <alignment vertical="top"/>
    </xf>
    <xf numFmtId="0" fontId="27" fillId="0" borderId="0" xfId="7" applyFont="1" applyFill="1">
      <alignment vertical="center"/>
    </xf>
    <xf numFmtId="0" fontId="27" fillId="3" borderId="0" xfId="7" applyFont="1" applyFill="1">
      <alignment vertical="center"/>
    </xf>
    <xf numFmtId="0" fontId="26" fillId="0" borderId="0" xfId="7" applyFont="1">
      <alignment vertical="center"/>
    </xf>
    <xf numFmtId="0" fontId="27" fillId="0" borderId="0" xfId="7" applyFont="1" applyAlignment="1">
      <alignment vertical="center"/>
    </xf>
    <xf numFmtId="0" fontId="29" fillId="0" borderId="0" xfId="7" applyFont="1" applyAlignment="1" applyProtection="1">
      <alignment vertical="center" shrinkToFit="1"/>
      <protection locked="0"/>
    </xf>
    <xf numFmtId="0" fontId="30" fillId="0" borderId="0" xfId="7" applyFont="1" applyAlignment="1" applyProtection="1">
      <alignment vertical="center"/>
      <protection locked="0"/>
    </xf>
    <xf numFmtId="0" fontId="27" fillId="0" borderId="0" xfId="7" applyFont="1" applyAlignment="1" applyProtection="1">
      <alignment horizontal="center" vertical="center"/>
      <protection locked="0"/>
    </xf>
    <xf numFmtId="0" fontId="27" fillId="0" borderId="0" xfId="7" applyFont="1" applyFill="1" applyAlignment="1" applyProtection="1">
      <alignment horizontal="center" vertical="center"/>
      <protection locked="0"/>
    </xf>
    <xf numFmtId="0" fontId="32" fillId="0" borderId="0" xfId="7" applyFont="1" applyFill="1" applyAlignment="1" applyProtection="1">
      <alignment vertical="center" wrapText="1"/>
      <protection locked="0"/>
    </xf>
    <xf numFmtId="0" fontId="35" fillId="0" borderId="0" xfId="7" applyFont="1" applyFill="1" applyAlignment="1" applyProtection="1">
      <alignment vertical="center"/>
      <protection locked="0"/>
    </xf>
    <xf numFmtId="0" fontId="37" fillId="0" borderId="0" xfId="7" applyFont="1" applyFill="1" applyAlignment="1">
      <alignment horizontal="left" vertical="top" wrapText="1"/>
    </xf>
    <xf numFmtId="0" fontId="35" fillId="0" borderId="0" xfId="7" applyFont="1" applyFill="1" applyAlignment="1">
      <alignment vertical="center"/>
    </xf>
    <xf numFmtId="0" fontId="38" fillId="0" borderId="0" xfId="7" applyFont="1">
      <alignment vertical="center"/>
    </xf>
    <xf numFmtId="0" fontId="33" fillId="0" borderId="0" xfId="7" applyFont="1">
      <alignment vertical="center"/>
    </xf>
    <xf numFmtId="0" fontId="27" fillId="0" borderId="0" xfId="7" applyFont="1" applyFill="1" applyBorder="1">
      <alignment vertical="center"/>
    </xf>
    <xf numFmtId="0" fontId="27" fillId="0" borderId="0" xfId="7" applyFont="1" applyBorder="1">
      <alignment vertical="center"/>
    </xf>
    <xf numFmtId="0" fontId="39" fillId="0" borderId="0" xfId="7" applyFont="1" applyAlignment="1">
      <alignment horizontal="right" vertical="center"/>
    </xf>
    <xf numFmtId="0" fontId="27" fillId="3" borderId="0" xfId="7" applyFont="1" applyFill="1" applyBorder="1">
      <alignment vertical="center"/>
    </xf>
    <xf numFmtId="0" fontId="39" fillId="0" borderId="0" xfId="7" applyFont="1" applyFill="1" applyBorder="1" applyAlignment="1">
      <alignment vertical="center"/>
    </xf>
    <xf numFmtId="0" fontId="40" fillId="0" borderId="0" xfId="7" applyFont="1" applyFill="1" applyBorder="1" applyAlignment="1">
      <alignment vertical="center"/>
    </xf>
    <xf numFmtId="0" fontId="40" fillId="0" borderId="0" xfId="7" applyFont="1" applyFill="1" applyBorder="1" applyAlignment="1">
      <alignment horizontal="distributed" vertical="center"/>
    </xf>
    <xf numFmtId="0" fontId="40" fillId="0" borderId="82" xfId="7" applyFont="1" applyFill="1" applyBorder="1" applyAlignment="1">
      <alignment horizontal="distributed" vertical="center"/>
    </xf>
    <xf numFmtId="0" fontId="40" fillId="0" borderId="82" xfId="7" applyFont="1" applyFill="1" applyBorder="1" applyAlignment="1">
      <alignment vertical="center"/>
    </xf>
    <xf numFmtId="180" fontId="41" fillId="0" borderId="82" xfId="7" applyNumberFormat="1" applyFont="1" applyFill="1" applyBorder="1" applyAlignment="1" applyProtection="1">
      <alignment horizontal="right" vertical="center"/>
      <protection locked="0"/>
    </xf>
    <xf numFmtId="180" fontId="41" fillId="0" borderId="82" xfId="7" applyNumberFormat="1" applyFont="1" applyBorder="1" applyAlignment="1" applyProtection="1">
      <alignment horizontal="right" vertical="center"/>
      <protection locked="0"/>
    </xf>
    <xf numFmtId="181" fontId="27" fillId="0" borderId="82" xfId="7" applyNumberFormat="1" applyFont="1" applyFill="1" applyBorder="1" applyAlignment="1">
      <alignment horizontal="center" vertical="center"/>
    </xf>
    <xf numFmtId="0" fontId="27" fillId="0" borderId="82" xfId="7" applyFont="1" applyFill="1" applyBorder="1" applyAlignment="1">
      <alignment horizontal="center" vertical="center"/>
    </xf>
    <xf numFmtId="182" fontId="27" fillId="0" borderId="0" xfId="7" applyNumberFormat="1" applyFont="1" applyFill="1" applyBorder="1" applyAlignment="1" applyProtection="1">
      <alignment vertical="center"/>
      <protection locked="0"/>
    </xf>
    <xf numFmtId="3" fontId="27" fillId="0" borderId="0" xfId="7" applyNumberFormat="1" applyFont="1" applyFill="1" applyBorder="1" applyAlignment="1" applyProtection="1">
      <alignment vertical="center"/>
      <protection locked="0"/>
    </xf>
    <xf numFmtId="181" fontId="27" fillId="0" borderId="0" xfId="7" applyNumberFormat="1" applyFont="1" applyFill="1" applyBorder="1" applyAlignment="1">
      <alignment vertical="center"/>
    </xf>
    <xf numFmtId="0" fontId="27" fillId="0" borderId="0" xfId="7" applyFont="1" applyFill="1" applyBorder="1" applyAlignment="1">
      <alignment vertical="center"/>
    </xf>
    <xf numFmtId="176" fontId="27" fillId="0" borderId="0" xfId="7" applyNumberFormat="1" applyFont="1" applyFill="1" applyBorder="1" applyAlignment="1" applyProtection="1">
      <alignment vertical="center"/>
      <protection locked="0"/>
    </xf>
    <xf numFmtId="0" fontId="46" fillId="0" borderId="0" xfId="7" applyFont="1">
      <alignment vertical="center"/>
    </xf>
    <xf numFmtId="0" fontId="46" fillId="0" borderId="0" xfId="7" applyFont="1" applyFill="1">
      <alignment vertical="center"/>
    </xf>
    <xf numFmtId="176" fontId="39" fillId="0" borderId="0" xfId="8" applyNumberFormat="1" applyFont="1" applyFill="1" applyBorder="1" applyAlignment="1" applyProtection="1">
      <alignment horizontal="left" vertical="center"/>
      <protection locked="0"/>
    </xf>
    <xf numFmtId="0" fontId="46" fillId="0" borderId="0" xfId="7" applyFont="1" applyAlignment="1">
      <alignment vertical="center"/>
    </xf>
    <xf numFmtId="182" fontId="46" fillId="0" borderId="0" xfId="7" applyNumberFormat="1" applyFont="1" applyFill="1" applyBorder="1" applyAlignment="1" applyProtection="1">
      <alignment vertical="center"/>
      <protection locked="0"/>
    </xf>
    <xf numFmtId="0" fontId="46" fillId="3" borderId="0" xfId="7" applyFont="1" applyFill="1" applyBorder="1">
      <alignment vertical="center"/>
    </xf>
    <xf numFmtId="0" fontId="51" fillId="0" borderId="0" xfId="7" applyFont="1" applyFill="1" applyBorder="1" applyAlignment="1">
      <alignment horizontal="left" vertical="center"/>
    </xf>
    <xf numFmtId="0" fontId="49" fillId="0" borderId="0" xfId="7" applyFont="1" applyFill="1" applyBorder="1" applyAlignment="1">
      <alignment horizontal="left" vertical="center"/>
    </xf>
    <xf numFmtId="0" fontId="46" fillId="0" borderId="0" xfId="7" applyFont="1" applyBorder="1" applyAlignment="1" applyProtection="1">
      <alignment horizontal="center" vertical="center"/>
      <protection locked="0"/>
    </xf>
    <xf numFmtId="0" fontId="46" fillId="0" borderId="0" xfId="7" applyFont="1" applyAlignment="1" applyProtection="1">
      <alignment vertical="center"/>
      <protection locked="0"/>
    </xf>
    <xf numFmtId="176" fontId="49" fillId="0" borderId="0" xfId="8" applyNumberFormat="1" applyFont="1" applyFill="1" applyBorder="1" applyAlignment="1" applyProtection="1">
      <alignment horizontal="center" vertical="center"/>
      <protection locked="0"/>
    </xf>
    <xf numFmtId="181" fontId="46" fillId="0" borderId="0" xfId="7" applyNumberFormat="1" applyFont="1" applyFill="1" applyBorder="1" applyAlignment="1">
      <alignment horizontal="center" vertical="center"/>
    </xf>
    <xf numFmtId="176" fontId="39" fillId="0" borderId="0" xfId="8" applyNumberFormat="1" applyFont="1" applyFill="1" applyBorder="1" applyAlignment="1" applyProtection="1">
      <alignment vertical="center"/>
      <protection locked="0"/>
    </xf>
    <xf numFmtId="3" fontId="27" fillId="0" borderId="0" xfId="7" applyNumberFormat="1" applyFont="1" applyBorder="1" applyAlignment="1" applyProtection="1">
      <alignment horizontal="right" vertical="center"/>
      <protection locked="0"/>
    </xf>
    <xf numFmtId="181" fontId="27" fillId="0" borderId="0" xfId="7" applyNumberFormat="1" applyFont="1" applyBorder="1" applyAlignment="1">
      <alignment horizontal="center" vertical="center"/>
    </xf>
    <xf numFmtId="176" fontId="27" fillId="0" borderId="0" xfId="7" applyNumberFormat="1" applyFont="1" applyBorder="1" applyAlignment="1" applyProtection="1">
      <alignment horizontal="right" vertical="center"/>
      <protection locked="0"/>
    </xf>
    <xf numFmtId="0" fontId="27" fillId="0" borderId="0" xfId="7" applyFont="1" applyBorder="1" applyAlignment="1">
      <alignment horizontal="center" vertical="center"/>
    </xf>
    <xf numFmtId="0" fontId="27" fillId="0" borderId="0" xfId="7" applyFont="1" applyBorder="1" applyAlignment="1">
      <alignment horizontal="left" vertical="center"/>
    </xf>
    <xf numFmtId="0" fontId="27" fillId="0" borderId="0" xfId="7" applyFont="1" applyAlignment="1">
      <alignment vertical="top"/>
    </xf>
    <xf numFmtId="0" fontId="38" fillId="0" borderId="0" xfId="7" applyFont="1" applyAlignment="1">
      <alignment vertical="center"/>
    </xf>
    <xf numFmtId="0" fontId="52" fillId="0" borderId="0" xfId="7" applyFont="1" applyAlignment="1">
      <alignment horizontal="left" vertical="center"/>
    </xf>
    <xf numFmtId="0" fontId="35" fillId="0" borderId="0" xfId="7" applyFont="1" applyAlignment="1">
      <alignment horizontal="left" vertical="center"/>
    </xf>
    <xf numFmtId="0" fontId="35" fillId="0" borderId="0" xfId="7" applyFont="1" applyFill="1" applyAlignment="1">
      <alignment horizontal="left" vertical="center"/>
    </xf>
    <xf numFmtId="0" fontId="53" fillId="0" borderId="0" xfId="7" applyFont="1">
      <alignment vertical="center"/>
    </xf>
    <xf numFmtId="0" fontId="54" fillId="0" borderId="0" xfId="7" applyFont="1">
      <alignment vertical="center"/>
    </xf>
    <xf numFmtId="0" fontId="55" fillId="0" borderId="0" xfId="7" applyFont="1">
      <alignment vertical="center"/>
    </xf>
    <xf numFmtId="0" fontId="37" fillId="0" borderId="0" xfId="7" applyFont="1" applyAlignment="1" applyProtection="1">
      <alignment vertical="center" wrapText="1"/>
      <protection locked="0"/>
    </xf>
    <xf numFmtId="0" fontId="55" fillId="0" borderId="0" xfId="7" applyFont="1" applyAlignment="1" applyProtection="1">
      <alignment vertical="center" wrapText="1"/>
      <protection locked="0"/>
    </xf>
    <xf numFmtId="0" fontId="37" fillId="0" borderId="0" xfId="7" applyFont="1" applyAlignment="1">
      <alignment vertical="center" wrapText="1"/>
    </xf>
    <xf numFmtId="0" fontId="53" fillId="0" borderId="0" xfId="7" applyFont="1" applyFill="1" applyAlignment="1" applyProtection="1">
      <alignment vertical="center"/>
      <protection locked="0"/>
    </xf>
    <xf numFmtId="0" fontId="39" fillId="0" borderId="0" xfId="7" applyFont="1">
      <alignment vertical="center"/>
    </xf>
    <xf numFmtId="0" fontId="37" fillId="0" borderId="0" xfId="7" applyFont="1" applyAlignment="1">
      <alignment horizontal="left" vertical="center" wrapText="1"/>
    </xf>
    <xf numFmtId="0" fontId="37" fillId="0" borderId="0" xfId="7" applyFont="1" applyFill="1" applyAlignment="1">
      <alignment horizontal="left" vertical="center" wrapText="1"/>
    </xf>
    <xf numFmtId="0" fontId="55" fillId="0" borderId="0" xfId="7" applyFont="1" applyAlignment="1">
      <alignment vertical="center" wrapText="1"/>
    </xf>
    <xf numFmtId="0" fontId="55" fillId="0" borderId="0" xfId="7" applyFont="1" applyFill="1" applyAlignment="1">
      <alignment vertical="center" wrapText="1"/>
    </xf>
    <xf numFmtId="0" fontId="55" fillId="0" borderId="0" xfId="7" applyFont="1" applyAlignment="1">
      <alignment horizontal="left" vertical="center" wrapText="1"/>
    </xf>
    <xf numFmtId="0" fontId="55" fillId="0" borderId="0" xfId="7" applyFont="1" applyFill="1" applyAlignment="1">
      <alignment horizontal="left" vertical="center" wrapText="1"/>
    </xf>
    <xf numFmtId="0" fontId="27" fillId="0" borderId="0" xfId="7" applyFont="1" applyFill="1" applyBorder="1" applyAlignment="1" applyProtection="1">
      <alignment vertical="center"/>
      <protection locked="0"/>
    </xf>
    <xf numFmtId="0" fontId="55" fillId="0" borderId="0" xfId="7" applyFont="1" applyFill="1" applyAlignment="1" applyProtection="1">
      <alignment vertical="top" wrapText="1"/>
      <protection locked="0"/>
    </xf>
    <xf numFmtId="0" fontId="56" fillId="0" borderId="0" xfId="7" applyFont="1">
      <alignment vertical="center"/>
    </xf>
    <xf numFmtId="0" fontId="40" fillId="0" borderId="0" xfId="7" applyFont="1">
      <alignment vertical="center"/>
    </xf>
    <xf numFmtId="0" fontId="39" fillId="0" borderId="0" xfId="7" applyFont="1" applyFill="1">
      <alignment vertical="center"/>
    </xf>
    <xf numFmtId="0" fontId="57" fillId="0" borderId="0" xfId="7" applyFont="1">
      <alignment vertical="center"/>
    </xf>
    <xf numFmtId="0" fontId="26" fillId="0" borderId="0" xfId="7" applyFont="1" applyBorder="1" applyAlignment="1" applyProtection="1">
      <alignment vertical="center"/>
      <protection locked="0"/>
    </xf>
    <xf numFmtId="0" fontId="27" fillId="3" borderId="0" xfId="7" applyFont="1" applyFill="1" applyBorder="1" applyAlignment="1">
      <alignment vertical="center"/>
    </xf>
    <xf numFmtId="0" fontId="39" fillId="3" borderId="0" xfId="7" applyFont="1" applyFill="1">
      <alignment vertical="center"/>
    </xf>
    <xf numFmtId="0" fontId="26" fillId="3" borderId="0" xfId="7" applyFont="1" applyFill="1">
      <alignment vertical="center"/>
    </xf>
    <xf numFmtId="0" fontId="39" fillId="0" borderId="0" xfId="7" applyFont="1" applyAlignment="1">
      <alignment vertical="center"/>
    </xf>
    <xf numFmtId="0" fontId="37" fillId="0" borderId="0" xfId="7" applyFont="1" applyFill="1" applyBorder="1" applyAlignment="1">
      <alignment horizontal="center" vertical="center" textRotation="255"/>
    </xf>
    <xf numFmtId="0" fontId="14" fillId="5" borderId="2" xfId="0" applyFont="1" applyFill="1" applyBorder="1" applyAlignment="1">
      <alignment horizontal="center" vertical="center" shrinkToFit="1"/>
    </xf>
    <xf numFmtId="0" fontId="14" fillId="5" borderId="2" xfId="0" applyFont="1" applyFill="1" applyBorder="1" applyAlignment="1">
      <alignment horizontal="right" vertical="center" shrinkToFit="1"/>
    </xf>
    <xf numFmtId="0" fontId="14" fillId="5" borderId="62" xfId="0" applyFont="1" applyFill="1" applyBorder="1" applyAlignment="1">
      <alignment horizontal="right" vertical="center" shrinkToFit="1"/>
    </xf>
    <xf numFmtId="0" fontId="14" fillId="6" borderId="9" xfId="0" applyFont="1" applyFill="1" applyBorder="1" applyAlignment="1">
      <alignment horizontal="center" vertical="center" shrinkToFit="1"/>
    </xf>
    <xf numFmtId="0" fontId="27" fillId="0" borderId="0" xfId="7" applyFont="1" applyFill="1" applyAlignment="1">
      <alignment vertical="center"/>
    </xf>
    <xf numFmtId="0" fontId="27" fillId="0" borderId="0" xfId="7" applyFont="1" applyFill="1" applyBorder="1" applyAlignment="1">
      <alignment horizontal="right" vertical="center"/>
    </xf>
    <xf numFmtId="0" fontId="60" fillId="0" borderId="0" xfId="7" applyFont="1" applyFill="1" applyBorder="1" applyAlignment="1" applyProtection="1">
      <alignment vertical="center"/>
      <protection locked="0"/>
    </xf>
    <xf numFmtId="0" fontId="60" fillId="0" borderId="0" xfId="7" applyFont="1" applyFill="1" applyAlignment="1">
      <alignment vertical="center"/>
    </xf>
    <xf numFmtId="0" fontId="27" fillId="0" borderId="0" xfId="7" applyFont="1" applyFill="1" applyAlignment="1">
      <alignment horizontal="left" vertical="center"/>
    </xf>
    <xf numFmtId="0" fontId="27" fillId="0" borderId="0" xfId="7" applyFont="1" applyFill="1" applyBorder="1" applyAlignment="1" applyProtection="1">
      <alignment horizontal="left" vertical="center"/>
      <protection locked="0"/>
    </xf>
    <xf numFmtId="0" fontId="61" fillId="0" borderId="0" xfId="7" applyFont="1">
      <alignment vertical="center"/>
    </xf>
    <xf numFmtId="0" fontId="60" fillId="0" borderId="0" xfId="7" applyFont="1" applyFill="1" applyBorder="1" applyAlignment="1">
      <alignment vertical="center"/>
    </xf>
    <xf numFmtId="0" fontId="27" fillId="0" borderId="74" xfId="7" applyFont="1" applyFill="1" applyBorder="1">
      <alignment vertical="center"/>
    </xf>
    <xf numFmtId="0" fontId="60" fillId="0" borderId="81" xfId="7" applyFont="1" applyFill="1" applyBorder="1" applyAlignment="1">
      <alignment vertical="center"/>
    </xf>
    <xf numFmtId="0" fontId="27" fillId="0" borderId="81" xfId="7" applyFont="1" applyFill="1" applyBorder="1" applyAlignment="1">
      <alignment horizontal="left" vertical="center"/>
    </xf>
    <xf numFmtId="0" fontId="27" fillId="0" borderId="83" xfId="7" applyFont="1" applyFill="1" applyBorder="1" applyAlignment="1">
      <alignment horizontal="left" vertical="center"/>
    </xf>
    <xf numFmtId="0" fontId="27" fillId="0" borderId="75" xfId="7" applyFont="1" applyFill="1" applyBorder="1">
      <alignment vertical="center"/>
    </xf>
    <xf numFmtId="0" fontId="27" fillId="0" borderId="84" xfId="7" applyFont="1" applyFill="1" applyBorder="1">
      <alignment vertical="center"/>
    </xf>
    <xf numFmtId="0" fontId="60" fillId="0" borderId="0" xfId="7" applyFont="1" applyFill="1" applyBorder="1" applyAlignment="1"/>
    <xf numFmtId="0" fontId="60" fillId="0" borderId="75" xfId="7" applyFont="1" applyFill="1" applyBorder="1" applyAlignment="1"/>
    <xf numFmtId="183" fontId="27" fillId="0" borderId="0" xfId="7" applyNumberFormat="1" applyFont="1" applyFill="1" applyBorder="1" applyAlignment="1" applyProtection="1">
      <alignment vertical="center"/>
      <protection locked="0"/>
    </xf>
    <xf numFmtId="0" fontId="27" fillId="0" borderId="75" xfId="7" applyFont="1" applyFill="1" applyBorder="1" applyAlignment="1">
      <alignment vertical="center"/>
    </xf>
    <xf numFmtId="177" fontId="27" fillId="0" borderId="0" xfId="7" applyNumberFormat="1" applyFont="1" applyFill="1" applyBorder="1" applyAlignment="1" applyProtection="1">
      <alignment horizontal="right" vertical="center"/>
      <protection locked="0"/>
    </xf>
    <xf numFmtId="0" fontId="27" fillId="0" borderId="89" xfId="7" applyFont="1" applyFill="1" applyBorder="1" applyAlignment="1">
      <alignment vertical="center"/>
    </xf>
    <xf numFmtId="0" fontId="27" fillId="0" borderId="82" xfId="7" applyFont="1" applyFill="1" applyBorder="1" applyAlignment="1">
      <alignment vertical="center"/>
    </xf>
    <xf numFmtId="0" fontId="27" fillId="0" borderId="82" xfId="7" applyFont="1" applyFill="1" applyBorder="1">
      <alignment vertical="center"/>
    </xf>
    <xf numFmtId="0" fontId="27" fillId="0" borderId="98" xfId="7" applyFont="1" applyFill="1" applyBorder="1">
      <alignment vertical="center"/>
    </xf>
    <xf numFmtId="0" fontId="53" fillId="0" borderId="0" xfId="7" applyFont="1" applyFill="1" applyAlignment="1" applyProtection="1">
      <alignment vertical="top" wrapText="1"/>
      <protection locked="0"/>
    </xf>
    <xf numFmtId="176" fontId="46" fillId="0" borderId="0" xfId="8" applyNumberFormat="1" applyFont="1" applyFill="1" applyBorder="1" applyAlignment="1">
      <alignment vertical="center"/>
    </xf>
    <xf numFmtId="0" fontId="65" fillId="0" borderId="0" xfId="3" applyNumberFormat="1" applyFont="1" applyAlignment="1">
      <alignment vertical="center"/>
    </xf>
    <xf numFmtId="0" fontId="15" fillId="5" borderId="14" xfId="3" applyNumberFormat="1" applyFont="1" applyFill="1" applyBorder="1" applyAlignment="1">
      <alignment horizontal="center" vertical="center"/>
    </xf>
    <xf numFmtId="0" fontId="17" fillId="5" borderId="17" xfId="3" applyNumberFormat="1" applyFont="1" applyFill="1" applyBorder="1" applyAlignment="1">
      <alignment horizontal="right" vertical="center"/>
    </xf>
    <xf numFmtId="176" fontId="13" fillId="0" borderId="0" xfId="3" applyNumberFormat="1" applyFont="1" applyAlignment="1">
      <alignment vertical="center"/>
    </xf>
    <xf numFmtId="0" fontId="15" fillId="6" borderId="14" xfId="3" applyNumberFormat="1" applyFont="1" applyFill="1" applyBorder="1" applyAlignment="1">
      <alignment horizontal="center" vertical="center"/>
    </xf>
    <xf numFmtId="0" fontId="17" fillId="6" borderId="17" xfId="3" applyNumberFormat="1" applyFont="1" applyFill="1" applyBorder="1" applyAlignment="1">
      <alignment horizontal="right" vertical="center"/>
    </xf>
    <xf numFmtId="0" fontId="68" fillId="0" borderId="0" xfId="0" applyFont="1" applyAlignment="1">
      <alignment horizontal="left" vertical="center"/>
    </xf>
    <xf numFmtId="0" fontId="13" fillId="0" borderId="0" xfId="3" applyNumberFormat="1" applyFont="1" applyAlignment="1">
      <alignment horizontal="center" vertical="center" shrinkToFit="1"/>
    </xf>
    <xf numFmtId="189" fontId="14" fillId="5" borderId="2" xfId="1" applyNumberFormat="1" applyFont="1" applyFill="1" applyBorder="1" applyAlignment="1">
      <alignment horizontal="right" vertical="center" shrinkToFit="1"/>
    </xf>
    <xf numFmtId="189" fontId="15" fillId="2" borderId="7" xfId="1" applyNumberFormat="1" applyFont="1" applyFill="1" applyBorder="1" applyAlignment="1">
      <alignment horizontal="right" vertical="center" shrinkToFit="1"/>
    </xf>
    <xf numFmtId="190" fontId="15" fillId="0" borderId="7" xfId="2" applyNumberFormat="1" applyFont="1" applyFill="1" applyBorder="1" applyAlignment="1">
      <alignment horizontal="right" vertical="center" shrinkToFit="1"/>
    </xf>
    <xf numFmtId="190" fontId="15" fillId="0" borderId="47" xfId="2" applyNumberFormat="1" applyFont="1" applyFill="1" applyBorder="1" applyAlignment="1">
      <alignment horizontal="right" vertical="center" shrinkToFit="1"/>
    </xf>
    <xf numFmtId="191" fontId="15" fillId="0" borderId="7" xfId="2" applyNumberFormat="1" applyFont="1" applyFill="1" applyBorder="1" applyAlignment="1">
      <alignment horizontal="right" vertical="center" shrinkToFit="1"/>
    </xf>
    <xf numFmtId="191" fontId="15" fillId="0" borderId="47" xfId="2" applyNumberFormat="1" applyFont="1" applyFill="1" applyBorder="1" applyAlignment="1">
      <alignment horizontal="right" vertical="center" shrinkToFit="1"/>
    </xf>
    <xf numFmtId="189" fontId="15" fillId="2" borderId="32" xfId="1" applyNumberFormat="1" applyFont="1" applyFill="1" applyBorder="1" applyAlignment="1">
      <alignment horizontal="right" vertical="center" shrinkToFit="1"/>
    </xf>
    <xf numFmtId="190" fontId="15" fillId="0" borderId="33" xfId="2" applyNumberFormat="1" applyFont="1" applyFill="1" applyBorder="1" applyAlignment="1">
      <alignment horizontal="right" vertical="center" shrinkToFit="1"/>
    </xf>
    <xf numFmtId="189" fontId="15" fillId="2" borderId="33" xfId="1" applyNumberFormat="1" applyFont="1" applyFill="1" applyBorder="1" applyAlignment="1">
      <alignment horizontal="right" vertical="center" shrinkToFit="1"/>
    </xf>
    <xf numFmtId="190" fontId="15" fillId="0" borderId="50" xfId="2" applyNumberFormat="1" applyFont="1" applyFill="1" applyBorder="1" applyAlignment="1">
      <alignment horizontal="right" vertical="center" shrinkToFit="1"/>
    </xf>
    <xf numFmtId="190" fontId="15" fillId="0" borderId="31" xfId="2" applyNumberFormat="1" applyFont="1" applyFill="1" applyBorder="1" applyAlignment="1">
      <alignment horizontal="right" vertical="center" shrinkToFit="1"/>
    </xf>
    <xf numFmtId="189" fontId="15" fillId="2" borderId="31" xfId="1" applyNumberFormat="1" applyFont="1" applyFill="1" applyBorder="1" applyAlignment="1">
      <alignment horizontal="right" vertical="center" shrinkToFit="1"/>
    </xf>
    <xf numFmtId="190" fontId="15" fillId="0" borderId="48" xfId="2" applyNumberFormat="1" applyFont="1" applyFill="1" applyBorder="1" applyAlignment="1">
      <alignment horizontal="right" vertical="center" shrinkToFit="1"/>
    </xf>
    <xf numFmtId="189" fontId="15" fillId="2" borderId="8" xfId="1" applyNumberFormat="1" applyFont="1" applyFill="1" applyBorder="1" applyAlignment="1">
      <alignment horizontal="right" vertical="center" shrinkToFit="1"/>
    </xf>
    <xf numFmtId="192" fontId="21" fillId="5" borderId="29" xfId="2" applyNumberFormat="1" applyFont="1" applyFill="1" applyBorder="1" applyAlignment="1">
      <alignment horizontal="right" vertical="center" shrinkToFit="1"/>
    </xf>
    <xf numFmtId="192" fontId="20" fillId="5" borderId="29" xfId="2" applyNumberFormat="1" applyFont="1" applyFill="1" applyBorder="1" applyAlignment="1">
      <alignment horizontal="right" vertical="center" shrinkToFit="1"/>
    </xf>
    <xf numFmtId="192" fontId="20" fillId="5" borderId="40" xfId="2" applyNumberFormat="1" applyFont="1" applyFill="1" applyBorder="1" applyAlignment="1">
      <alignment horizontal="right" vertical="center" shrinkToFit="1"/>
    </xf>
    <xf numFmtId="192" fontId="20" fillId="5" borderId="41" xfId="2" applyNumberFormat="1" applyFont="1" applyFill="1" applyBorder="1" applyAlignment="1">
      <alignment horizontal="right" vertical="center" shrinkToFit="1"/>
    </xf>
    <xf numFmtId="192" fontId="20" fillId="5" borderId="42" xfId="2" applyNumberFormat="1" applyFont="1" applyFill="1" applyBorder="1" applyAlignment="1">
      <alignment horizontal="right" vertical="center" shrinkToFit="1"/>
    </xf>
    <xf numFmtId="192" fontId="20" fillId="5" borderId="40" xfId="5" applyNumberFormat="1" applyFont="1" applyFill="1" applyBorder="1" applyAlignment="1">
      <alignment horizontal="right" vertical="center" shrinkToFit="1"/>
    </xf>
    <xf numFmtId="192" fontId="20" fillId="5" borderId="41" xfId="5" applyNumberFormat="1" applyFont="1" applyFill="1" applyBorder="1" applyAlignment="1">
      <alignment horizontal="right" vertical="center" shrinkToFit="1"/>
    </xf>
    <xf numFmtId="192" fontId="20" fillId="5" borderId="19" xfId="5" applyNumberFormat="1" applyFont="1" applyFill="1" applyBorder="1" applyAlignment="1">
      <alignment horizontal="right" vertical="center" shrinkToFit="1"/>
    </xf>
    <xf numFmtId="193" fontId="14" fillId="6" borderId="9" xfId="6" applyNumberFormat="1" applyFont="1" applyFill="1" applyBorder="1" applyAlignment="1">
      <alignment horizontal="right" vertical="center" shrinkToFit="1"/>
    </xf>
    <xf numFmtId="194" fontId="14" fillId="6" borderId="9" xfId="2" applyNumberFormat="1" applyFont="1" applyFill="1" applyBorder="1" applyAlignment="1">
      <alignment horizontal="right" vertical="center" shrinkToFit="1"/>
    </xf>
    <xf numFmtId="189" fontId="14" fillId="6" borderId="9" xfId="1" applyNumberFormat="1" applyFont="1" applyFill="1" applyBorder="1" applyAlignment="1">
      <alignment horizontal="right" vertical="center" shrinkToFit="1"/>
    </xf>
    <xf numFmtId="193" fontId="14" fillId="6" borderId="46" xfId="6" applyNumberFormat="1" applyFont="1" applyFill="1" applyBorder="1" applyAlignment="1">
      <alignment horizontal="right" vertical="center" shrinkToFit="1"/>
    </xf>
    <xf numFmtId="193" fontId="15" fillId="0" borderId="9" xfId="2" applyNumberFormat="1" applyFont="1" applyFill="1" applyBorder="1" applyAlignment="1">
      <alignment horizontal="right" vertical="center" shrinkToFit="1"/>
    </xf>
    <xf numFmtId="194" fontId="15" fillId="6" borderId="9" xfId="2" applyNumberFormat="1" applyFont="1" applyFill="1" applyBorder="1" applyAlignment="1">
      <alignment horizontal="right" vertical="center" shrinkToFit="1"/>
    </xf>
    <xf numFmtId="189" fontId="15" fillId="2" borderId="9" xfId="1" applyNumberFormat="1" applyFont="1" applyFill="1" applyBorder="1" applyAlignment="1">
      <alignment horizontal="right" vertical="center" shrinkToFit="1"/>
    </xf>
    <xf numFmtId="193" fontId="15" fillId="0" borderId="46" xfId="2" applyNumberFormat="1" applyFont="1" applyFill="1" applyBorder="1" applyAlignment="1">
      <alignment horizontal="right" vertical="center" shrinkToFit="1"/>
    </xf>
    <xf numFmtId="193" fontId="15" fillId="0" borderId="7" xfId="2" applyNumberFormat="1" applyFont="1" applyFill="1" applyBorder="1" applyAlignment="1">
      <alignment horizontal="right" vertical="center" shrinkToFit="1"/>
    </xf>
    <xf numFmtId="194" fontId="15" fillId="6" borderId="7" xfId="2" applyNumberFormat="1" applyFont="1" applyFill="1" applyBorder="1" applyAlignment="1">
      <alignment horizontal="right" vertical="center" shrinkToFit="1"/>
    </xf>
    <xf numFmtId="193" fontId="15" fillId="0" borderId="47" xfId="2" applyNumberFormat="1" applyFont="1" applyFill="1" applyBorder="1" applyAlignment="1">
      <alignment horizontal="right" vertical="center" shrinkToFit="1"/>
    </xf>
    <xf numFmtId="195" fontId="15" fillId="0" borderId="7" xfId="2" applyNumberFormat="1" applyFont="1" applyFill="1" applyBorder="1" applyAlignment="1">
      <alignment horizontal="right" vertical="center" shrinkToFit="1"/>
    </xf>
    <xf numFmtId="195" fontId="15" fillId="0" borderId="47" xfId="2" applyNumberFormat="1" applyFont="1" applyFill="1" applyBorder="1" applyAlignment="1">
      <alignment horizontal="right" vertical="center" shrinkToFit="1"/>
    </xf>
    <xf numFmtId="193" fontId="15" fillId="0" borderId="31" xfId="2" applyNumberFormat="1" applyFont="1" applyFill="1" applyBorder="1" applyAlignment="1">
      <alignment horizontal="right" vertical="center" shrinkToFit="1"/>
    </xf>
    <xf numFmtId="194" fontId="15" fillId="6" borderId="31" xfId="2" applyNumberFormat="1" applyFont="1" applyFill="1" applyBorder="1" applyAlignment="1">
      <alignment horizontal="right" vertical="center" shrinkToFit="1"/>
    </xf>
    <xf numFmtId="193" fontId="15" fillId="0" borderId="48" xfId="2" applyNumberFormat="1" applyFont="1" applyFill="1" applyBorder="1" applyAlignment="1">
      <alignment horizontal="right" vertical="center" shrinkToFit="1"/>
    </xf>
    <xf numFmtId="193" fontId="15" fillId="0" borderId="32" xfId="2" applyNumberFormat="1" applyFont="1" applyFill="1" applyBorder="1" applyAlignment="1">
      <alignment horizontal="right" vertical="center" shrinkToFit="1"/>
    </xf>
    <xf numFmtId="194" fontId="15" fillId="6" borderId="32" xfId="2" applyNumberFormat="1" applyFont="1" applyFill="1" applyBorder="1" applyAlignment="1">
      <alignment horizontal="right" vertical="center" shrinkToFit="1"/>
    </xf>
    <xf numFmtId="193" fontId="15" fillId="0" borderId="49" xfId="2" applyNumberFormat="1" applyFont="1" applyFill="1" applyBorder="1" applyAlignment="1">
      <alignment horizontal="right" vertical="center" shrinkToFit="1"/>
    </xf>
    <xf numFmtId="193" fontId="15" fillId="0" borderId="33" xfId="2" applyNumberFormat="1" applyFont="1" applyFill="1" applyBorder="1" applyAlignment="1">
      <alignment horizontal="right" vertical="center" shrinkToFit="1"/>
    </xf>
    <xf numFmtId="194" fontId="15" fillId="6" borderId="33" xfId="2" applyNumberFormat="1" applyFont="1" applyFill="1" applyBorder="1" applyAlignment="1">
      <alignment horizontal="right" vertical="center" shrinkToFit="1"/>
    </xf>
    <xf numFmtId="193" fontId="15" fillId="0" borderId="50" xfId="2" applyNumberFormat="1" applyFont="1" applyFill="1" applyBorder="1" applyAlignment="1">
      <alignment horizontal="right" vertical="center" shrinkToFit="1"/>
    </xf>
    <xf numFmtId="195" fontId="15" fillId="0" borderId="33" xfId="2" applyNumberFormat="1" applyFont="1" applyFill="1" applyBorder="1" applyAlignment="1">
      <alignment horizontal="right" vertical="center" shrinkToFit="1"/>
    </xf>
    <xf numFmtId="195" fontId="15" fillId="0" borderId="50" xfId="2" applyNumberFormat="1" applyFont="1" applyFill="1" applyBorder="1" applyAlignment="1">
      <alignment horizontal="right" vertical="center" shrinkToFit="1"/>
    </xf>
    <xf numFmtId="193" fontId="15" fillId="0" borderId="8" xfId="2" applyNumberFormat="1" applyFont="1" applyFill="1" applyBorder="1" applyAlignment="1">
      <alignment horizontal="right" vertical="center" shrinkToFit="1"/>
    </xf>
    <xf numFmtId="194" fontId="15" fillId="6" borderId="8" xfId="2" applyNumberFormat="1" applyFont="1" applyFill="1" applyBorder="1" applyAlignment="1">
      <alignment horizontal="right" vertical="center" shrinkToFit="1"/>
    </xf>
    <xf numFmtId="193" fontId="15" fillId="0" borderId="51" xfId="2" applyNumberFormat="1" applyFont="1" applyFill="1" applyBorder="1" applyAlignment="1">
      <alignment horizontal="right" vertical="center" shrinkToFit="1"/>
    </xf>
    <xf numFmtId="192" fontId="21" fillId="6" borderId="44" xfId="2" applyNumberFormat="1" applyFont="1" applyFill="1" applyBorder="1" applyAlignment="1">
      <alignment horizontal="right" vertical="center" shrinkToFit="1"/>
    </xf>
    <xf numFmtId="192" fontId="20" fillId="6" borderId="29" xfId="2" applyNumberFormat="1" applyFont="1" applyFill="1" applyBorder="1" applyAlignment="1">
      <alignment horizontal="right" vertical="center" shrinkToFit="1"/>
    </xf>
    <xf numFmtId="192" fontId="20" fillId="6" borderId="40" xfId="2" applyNumberFormat="1" applyFont="1" applyFill="1" applyBorder="1" applyAlignment="1">
      <alignment horizontal="right" vertical="center" shrinkToFit="1"/>
    </xf>
    <xf numFmtId="192" fontId="20" fillId="6" borderId="41" xfId="2" applyNumberFormat="1" applyFont="1" applyFill="1" applyBorder="1" applyAlignment="1">
      <alignment horizontal="right" vertical="center" shrinkToFit="1"/>
    </xf>
    <xf numFmtId="192" fontId="20" fillId="6" borderId="42" xfId="2" applyNumberFormat="1" applyFont="1" applyFill="1" applyBorder="1" applyAlignment="1">
      <alignment horizontal="right" vertical="center" shrinkToFit="1"/>
    </xf>
    <xf numFmtId="192" fontId="20" fillId="6" borderId="43" xfId="2" applyNumberFormat="1" applyFont="1" applyFill="1" applyBorder="1" applyAlignment="1">
      <alignment horizontal="right" vertical="center" shrinkToFit="1"/>
    </xf>
    <xf numFmtId="192" fontId="20" fillId="6" borderId="41" xfId="5" applyNumberFormat="1" applyFont="1" applyFill="1" applyBorder="1" applyAlignment="1">
      <alignment horizontal="right" vertical="center" shrinkToFit="1"/>
    </xf>
    <xf numFmtId="192" fontId="20" fillId="6" borderId="44" xfId="5" applyNumberFormat="1" applyFont="1" applyFill="1" applyBorder="1" applyAlignment="1">
      <alignment horizontal="right" vertical="center" shrinkToFit="1"/>
    </xf>
    <xf numFmtId="191" fontId="24" fillId="5" borderId="1" xfId="2" applyNumberFormat="1" applyFont="1" applyFill="1" applyBorder="1" applyAlignment="1">
      <alignment horizontal="right" vertical="center" shrinkToFit="1"/>
    </xf>
    <xf numFmtId="191" fontId="24" fillId="5" borderId="52" xfId="2" applyNumberFormat="1" applyFont="1" applyFill="1" applyBorder="1" applyAlignment="1">
      <alignment horizontal="right" vertical="center" shrinkToFit="1"/>
    </xf>
    <xf numFmtId="191" fontId="24" fillId="6" borderId="16" xfId="2" applyNumberFormat="1" applyFont="1" applyFill="1" applyBorder="1" applyAlignment="1">
      <alignment horizontal="right" vertical="center" shrinkToFit="1"/>
    </xf>
    <xf numFmtId="191" fontId="24" fillId="6" borderId="53" xfId="2" applyNumberFormat="1" applyFont="1" applyFill="1" applyBorder="1" applyAlignment="1">
      <alignment horizontal="right" vertical="center" shrinkToFit="1"/>
    </xf>
    <xf numFmtId="191" fontId="10" fillId="0" borderId="4" xfId="2" applyNumberFormat="1" applyFont="1" applyFill="1" applyBorder="1" applyAlignment="1">
      <alignment horizontal="right" vertical="center" shrinkToFit="1"/>
    </xf>
    <xf numFmtId="191" fontId="10" fillId="0" borderId="29" xfId="2" applyNumberFormat="1" applyFont="1" applyFill="1" applyBorder="1" applyAlignment="1">
      <alignment horizontal="right" vertical="center" shrinkToFit="1"/>
    </xf>
    <xf numFmtId="191" fontId="10" fillId="0" borderId="27" xfId="2" applyNumberFormat="1" applyFont="1" applyFill="1" applyBorder="1" applyAlignment="1">
      <alignment horizontal="right" vertical="center" shrinkToFit="1"/>
    </xf>
    <xf numFmtId="191" fontId="10" fillId="0" borderId="28" xfId="2" applyNumberFormat="1" applyFont="1" applyFill="1" applyBorder="1" applyAlignment="1">
      <alignment horizontal="right" vertical="center" shrinkToFit="1"/>
    </xf>
    <xf numFmtId="191" fontId="10" fillId="0" borderId="10" xfId="2" applyNumberFormat="1" applyFont="1" applyFill="1" applyBorder="1" applyAlignment="1">
      <alignment horizontal="right" vertical="center" shrinkToFit="1"/>
    </xf>
    <xf numFmtId="191" fontId="10" fillId="0" borderId="40" xfId="2" applyNumberFormat="1" applyFont="1" applyFill="1" applyBorder="1" applyAlignment="1">
      <alignment horizontal="right" vertical="center" shrinkToFit="1"/>
    </xf>
    <xf numFmtId="191" fontId="10" fillId="0" borderId="54" xfId="2" applyNumberFormat="1" applyFont="1" applyFill="1" applyBorder="1" applyAlignment="1">
      <alignment horizontal="right" vertical="center" shrinkToFit="1"/>
    </xf>
    <xf numFmtId="191" fontId="10" fillId="0" borderId="55" xfId="2" applyNumberFormat="1" applyFont="1" applyFill="1" applyBorder="1" applyAlignment="1">
      <alignment horizontal="right" vertical="center" shrinkToFit="1"/>
    </xf>
    <xf numFmtId="191" fontId="10" fillId="0" borderId="0" xfId="2" applyNumberFormat="1" applyFont="1" applyFill="1" applyBorder="1" applyAlignment="1">
      <alignment horizontal="right" vertical="center" shrinkToFit="1"/>
    </xf>
    <xf numFmtId="191" fontId="10" fillId="0" borderId="56" xfId="2" applyNumberFormat="1" applyFont="1" applyFill="1" applyBorder="1" applyAlignment="1">
      <alignment horizontal="right" vertical="center" shrinkToFit="1"/>
    </xf>
    <xf numFmtId="191" fontId="10" fillId="0" borderId="19" xfId="2" applyNumberFormat="1" applyFont="1" applyFill="1" applyBorder="1" applyAlignment="1">
      <alignment horizontal="right" vertical="center" shrinkToFit="1"/>
    </xf>
    <xf numFmtId="191" fontId="10" fillId="0" borderId="57" xfId="2" applyNumberFormat="1" applyFont="1" applyFill="1" applyBorder="1" applyAlignment="1">
      <alignment horizontal="right" vertical="center" shrinkToFit="1"/>
    </xf>
    <xf numFmtId="191" fontId="10" fillId="0" borderId="13" xfId="2" applyNumberFormat="1" applyFont="1" applyFill="1" applyBorder="1" applyAlignment="1">
      <alignment horizontal="right" vertical="center" shrinkToFit="1"/>
    </xf>
    <xf numFmtId="191" fontId="10" fillId="0" borderId="12" xfId="2" applyNumberFormat="1" applyFont="1" applyFill="1" applyBorder="1" applyAlignment="1">
      <alignment horizontal="right" vertical="center" shrinkToFit="1"/>
    </xf>
    <xf numFmtId="191" fontId="10" fillId="0" borderId="44" xfId="2" applyNumberFormat="1" applyFont="1" applyFill="1" applyBorder="1" applyAlignment="1">
      <alignment horizontal="right" vertical="center" shrinkToFit="1"/>
    </xf>
    <xf numFmtId="191" fontId="10" fillId="0" borderId="58" xfId="2" applyNumberFormat="1" applyFont="1" applyFill="1" applyBorder="1" applyAlignment="1">
      <alignment horizontal="right" vertical="center" shrinkToFit="1"/>
    </xf>
    <xf numFmtId="191" fontId="10" fillId="0" borderId="59" xfId="2" applyNumberFormat="1" applyFont="1" applyFill="1" applyBorder="1" applyAlignment="1">
      <alignment horizontal="right" vertical="center" shrinkToFit="1"/>
    </xf>
    <xf numFmtId="191" fontId="10" fillId="0" borderId="60" xfId="2" applyNumberFormat="1" applyFont="1" applyFill="1" applyBorder="1" applyAlignment="1">
      <alignment horizontal="right" vertical="center" shrinkToFit="1"/>
    </xf>
    <xf numFmtId="191" fontId="10" fillId="0" borderId="61" xfId="2" applyNumberFormat="1" applyFont="1" applyFill="1" applyBorder="1" applyAlignment="1">
      <alignment horizontal="right" vertical="center" shrinkToFit="1"/>
    </xf>
    <xf numFmtId="196" fontId="20" fillId="2" borderId="36" xfId="2" applyNumberFormat="1" applyFont="1" applyFill="1" applyBorder="1" applyAlignment="1">
      <alignment horizontal="right" vertical="center" shrinkToFit="1"/>
    </xf>
    <xf numFmtId="196" fontId="20" fillId="0" borderId="36" xfId="5" applyNumberFormat="1" applyFont="1" applyBorder="1" applyAlignment="1">
      <alignment horizontal="right" vertical="center" shrinkToFit="1"/>
    </xf>
    <xf numFmtId="196" fontId="20" fillId="2" borderId="36" xfId="1" applyNumberFormat="1" applyFont="1" applyFill="1" applyBorder="1" applyAlignment="1">
      <alignment horizontal="right" vertical="center" shrinkToFit="1"/>
    </xf>
    <xf numFmtId="196" fontId="20" fillId="2" borderId="38" xfId="1" applyNumberFormat="1" applyFont="1" applyFill="1" applyBorder="1" applyAlignment="1">
      <alignment horizontal="right" vertical="center" shrinkToFit="1"/>
    </xf>
    <xf numFmtId="196" fontId="20" fillId="0" borderId="34" xfId="5" applyNumberFormat="1" applyFont="1" applyBorder="1" applyAlignment="1">
      <alignment horizontal="right" vertical="center" shrinkToFit="1"/>
    </xf>
    <xf numFmtId="196" fontId="20" fillId="2" borderId="34" xfId="1" applyNumberFormat="1" applyFont="1" applyFill="1" applyBorder="1" applyAlignment="1">
      <alignment horizontal="right" vertical="center" shrinkToFit="1"/>
    </xf>
    <xf numFmtId="196" fontId="14" fillId="6" borderId="9" xfId="6" applyNumberFormat="1" applyFont="1" applyFill="1" applyBorder="1" applyAlignment="1">
      <alignment horizontal="right" vertical="center" shrinkToFit="1"/>
    </xf>
    <xf numFmtId="196" fontId="15" fillId="0" borderId="9" xfId="1" applyNumberFormat="1" applyFont="1" applyFill="1" applyBorder="1" applyAlignment="1">
      <alignment horizontal="right" vertical="center" shrinkToFit="1"/>
    </xf>
    <xf numFmtId="196" fontId="15" fillId="0" borderId="31" xfId="1" applyNumberFormat="1" applyFont="1" applyFill="1" applyBorder="1" applyAlignment="1">
      <alignment horizontal="right" vertical="center" shrinkToFit="1"/>
    </xf>
    <xf numFmtId="196" fontId="15" fillId="0" borderId="32" xfId="1" applyNumberFormat="1" applyFont="1" applyFill="1" applyBorder="1" applyAlignment="1">
      <alignment horizontal="right" vertical="center" shrinkToFit="1"/>
    </xf>
    <xf numFmtId="196" fontId="15" fillId="0" borderId="7" xfId="1" applyNumberFormat="1" applyFont="1" applyFill="1" applyBorder="1" applyAlignment="1">
      <alignment horizontal="right" vertical="center" shrinkToFit="1"/>
    </xf>
    <xf numFmtId="196" fontId="15" fillId="0" borderId="33" xfId="1" applyNumberFormat="1" applyFont="1" applyFill="1" applyBorder="1" applyAlignment="1">
      <alignment horizontal="right" vertical="center" shrinkToFit="1"/>
    </xf>
    <xf numFmtId="196" fontId="15" fillId="0" borderId="8" xfId="1" applyNumberFormat="1" applyFont="1" applyFill="1" applyBorder="1" applyAlignment="1">
      <alignment horizontal="right" vertical="center" shrinkToFit="1"/>
    </xf>
    <xf numFmtId="196" fontId="20" fillId="0" borderId="17" xfId="1" applyNumberFormat="1" applyFont="1" applyFill="1" applyBorder="1" applyAlignment="1">
      <alignment horizontal="right" vertical="center" shrinkToFit="1"/>
    </xf>
    <xf numFmtId="196" fontId="20" fillId="0" borderId="38" xfId="1" applyNumberFormat="1" applyFont="1" applyFill="1" applyBorder="1" applyAlignment="1">
      <alignment horizontal="right" vertical="center" shrinkToFit="1"/>
    </xf>
    <xf numFmtId="196" fontId="20" fillId="0" borderId="34" xfId="1" applyNumberFormat="1" applyFont="1" applyFill="1" applyBorder="1" applyAlignment="1">
      <alignment horizontal="right" vertical="center" shrinkToFit="1"/>
    </xf>
    <xf numFmtId="196" fontId="20" fillId="0" borderId="73" xfId="1" applyNumberFormat="1" applyFont="1" applyFill="1" applyBorder="1" applyAlignment="1">
      <alignment horizontal="right" vertical="center" shrinkToFit="1"/>
    </xf>
    <xf numFmtId="197" fontId="14" fillId="5" borderId="2" xfId="2" applyNumberFormat="1" applyFont="1" applyFill="1" applyBorder="1" applyAlignment="1">
      <alignment horizontal="right" vertical="center" shrinkToFit="1"/>
    </xf>
    <xf numFmtId="197" fontId="15" fillId="5" borderId="7" xfId="2" applyNumberFormat="1" applyFont="1" applyFill="1" applyBorder="1" applyAlignment="1">
      <alignment horizontal="right" vertical="center" shrinkToFit="1"/>
    </xf>
    <xf numFmtId="197" fontId="15" fillId="5" borderId="32" xfId="2" applyNumberFormat="1" applyFont="1" applyFill="1" applyBorder="1" applyAlignment="1">
      <alignment horizontal="right" vertical="center" shrinkToFit="1"/>
    </xf>
    <xf numFmtId="197" fontId="15" fillId="5" borderId="33" xfId="2" applyNumberFormat="1" applyFont="1" applyFill="1" applyBorder="1" applyAlignment="1">
      <alignment horizontal="right" vertical="center" shrinkToFit="1"/>
    </xf>
    <xf numFmtId="197" fontId="15" fillId="5" borderId="31" xfId="2" applyNumberFormat="1" applyFont="1" applyFill="1" applyBorder="1" applyAlignment="1">
      <alignment horizontal="right" vertical="center" shrinkToFit="1"/>
    </xf>
    <xf numFmtId="197" fontId="15" fillId="5" borderId="8" xfId="2" applyNumberFormat="1" applyFont="1" applyFill="1" applyBorder="1" applyAlignment="1">
      <alignment horizontal="right" vertical="center" shrinkToFit="1"/>
    </xf>
    <xf numFmtId="196" fontId="14" fillId="5" borderId="2" xfId="0" applyNumberFormat="1" applyFont="1" applyFill="1" applyBorder="1" applyAlignment="1">
      <alignment horizontal="right" vertical="center" shrinkToFit="1"/>
    </xf>
    <xf numFmtId="194" fontId="15" fillId="7" borderId="9" xfId="2" applyNumberFormat="1" applyFont="1" applyFill="1" applyBorder="1" applyAlignment="1">
      <alignment horizontal="right" vertical="center" shrinkToFit="1"/>
    </xf>
    <xf numFmtId="194" fontId="15" fillId="7" borderId="7" xfId="2" applyNumberFormat="1" applyFont="1" applyFill="1" applyBorder="1" applyAlignment="1">
      <alignment horizontal="right" vertical="center" shrinkToFit="1"/>
    </xf>
    <xf numFmtId="194" fontId="15" fillId="7" borderId="31" xfId="2" applyNumberFormat="1" applyFont="1" applyFill="1" applyBorder="1" applyAlignment="1">
      <alignment horizontal="right" vertical="center" shrinkToFit="1"/>
    </xf>
    <xf numFmtId="194" fontId="15" fillId="7" borderId="32" xfId="2" applyNumberFormat="1" applyFont="1" applyFill="1" applyBorder="1" applyAlignment="1">
      <alignment horizontal="right" vertical="center" shrinkToFit="1"/>
    </xf>
    <xf numFmtId="194" fontId="15" fillId="7" borderId="33" xfId="2" applyNumberFormat="1" applyFont="1" applyFill="1" applyBorder="1" applyAlignment="1">
      <alignment horizontal="right" vertical="center" shrinkToFit="1"/>
    </xf>
    <xf numFmtId="194" fontId="15" fillId="7" borderId="8" xfId="2" applyNumberFormat="1" applyFont="1" applyFill="1" applyBorder="1" applyAlignment="1">
      <alignment horizontal="right" vertical="center" shrinkToFit="1"/>
    </xf>
    <xf numFmtId="0" fontId="27" fillId="0" borderId="0" xfId="7" applyFont="1" applyFill="1" applyBorder="1" applyAlignment="1" applyProtection="1">
      <alignment horizontal="left" vertical="top"/>
      <protection locked="0"/>
    </xf>
    <xf numFmtId="198" fontId="14" fillId="5" borderId="2" xfId="1" applyNumberFormat="1" applyFont="1" applyFill="1" applyBorder="1" applyAlignment="1">
      <alignment horizontal="right" vertical="center" shrinkToFit="1"/>
    </xf>
    <xf numFmtId="198" fontId="15" fillId="2" borderId="7" xfId="1" applyNumberFormat="1" applyFont="1" applyFill="1" applyBorder="1" applyAlignment="1">
      <alignment horizontal="right" vertical="center" shrinkToFit="1"/>
    </xf>
    <xf numFmtId="198" fontId="15" fillId="2" borderId="32" xfId="1" applyNumberFormat="1" applyFont="1" applyFill="1" applyBorder="1" applyAlignment="1">
      <alignment horizontal="right" vertical="center" shrinkToFit="1"/>
    </xf>
    <xf numFmtId="198" fontId="15" fillId="2" borderId="33" xfId="1" applyNumberFormat="1" applyFont="1" applyFill="1" applyBorder="1" applyAlignment="1">
      <alignment horizontal="right" vertical="center" shrinkToFit="1"/>
    </xf>
    <xf numFmtId="198" fontId="15" fillId="2" borderId="31" xfId="1" applyNumberFormat="1" applyFont="1" applyFill="1" applyBorder="1" applyAlignment="1">
      <alignment horizontal="right" vertical="center" shrinkToFit="1"/>
    </xf>
    <xf numFmtId="198" fontId="15" fillId="2" borderId="8" xfId="1" applyNumberFormat="1" applyFont="1" applyFill="1" applyBorder="1" applyAlignment="1">
      <alignment horizontal="right" vertical="center" shrinkToFit="1"/>
    </xf>
    <xf numFmtId="198" fontId="15" fillId="0" borderId="7" xfId="1" applyNumberFormat="1" applyFont="1" applyFill="1" applyBorder="1" applyAlignment="1">
      <alignment horizontal="right" vertical="center" shrinkToFit="1"/>
    </xf>
    <xf numFmtId="198" fontId="15" fillId="0" borderId="33" xfId="1" applyNumberFormat="1" applyFont="1" applyFill="1" applyBorder="1" applyAlignment="1">
      <alignment horizontal="right" vertical="center" shrinkToFit="1"/>
    </xf>
    <xf numFmtId="198" fontId="15" fillId="0" borderId="31" xfId="1" applyNumberFormat="1" applyFont="1" applyFill="1" applyBorder="1" applyAlignment="1">
      <alignment horizontal="right" vertical="center" shrinkToFit="1"/>
    </xf>
    <xf numFmtId="198" fontId="21" fillId="5" borderId="14" xfId="1" applyNumberFormat="1" applyFont="1" applyFill="1" applyBorder="1" applyAlignment="1">
      <alignment horizontal="right" vertical="center" shrinkToFit="1"/>
    </xf>
    <xf numFmtId="198" fontId="20" fillId="0" borderId="14" xfId="1" applyNumberFormat="1" applyFont="1" applyFill="1" applyBorder="1" applyAlignment="1">
      <alignment horizontal="right" vertical="center" shrinkToFit="1"/>
    </xf>
    <xf numFmtId="198" fontId="20" fillId="0" borderId="17" xfId="1" applyNumberFormat="1" applyFont="1" applyFill="1" applyBorder="1" applyAlignment="1">
      <alignment horizontal="right" vertical="center" shrinkToFit="1"/>
    </xf>
    <xf numFmtId="198" fontId="20" fillId="0" borderId="34" xfId="1" applyNumberFormat="1" applyFont="1" applyFill="1" applyBorder="1" applyAlignment="1">
      <alignment horizontal="right" vertical="center" shrinkToFit="1"/>
    </xf>
    <xf numFmtId="198" fontId="20" fillId="0" borderId="38" xfId="1" applyNumberFormat="1" applyFont="1" applyFill="1" applyBorder="1" applyAlignment="1">
      <alignment horizontal="right" vertical="center" shrinkToFit="1"/>
    </xf>
    <xf numFmtId="198" fontId="20" fillId="0" borderId="35" xfId="1" applyNumberFormat="1" applyFont="1" applyFill="1" applyBorder="1" applyAlignment="1">
      <alignment horizontal="right" vertical="center" shrinkToFit="1"/>
    </xf>
    <xf numFmtId="198" fontId="20" fillId="0" borderId="73" xfId="1" applyNumberFormat="1" applyFont="1" applyFill="1" applyBorder="1" applyAlignment="1">
      <alignment horizontal="right" vertical="center" shrinkToFit="1"/>
    </xf>
    <xf numFmtId="198" fontId="14" fillId="6" borderId="9" xfId="1" applyNumberFormat="1" applyFont="1" applyFill="1" applyBorder="1" applyAlignment="1">
      <alignment horizontal="right" vertical="center" shrinkToFit="1"/>
    </xf>
    <xf numFmtId="198" fontId="15" fillId="2" borderId="9" xfId="1" applyNumberFormat="1" applyFont="1" applyFill="1" applyBorder="1" applyAlignment="1">
      <alignment horizontal="right" vertical="center" shrinkToFit="1"/>
    </xf>
    <xf numFmtId="198" fontId="21" fillId="6" borderId="45" xfId="1" applyNumberFormat="1" applyFont="1" applyFill="1" applyBorder="1" applyAlignment="1">
      <alignment horizontal="right" vertical="center" shrinkToFit="1"/>
    </xf>
    <xf numFmtId="198" fontId="20" fillId="2" borderId="25" xfId="1" applyNumberFormat="1" applyFont="1" applyFill="1" applyBorder="1" applyAlignment="1">
      <alignment horizontal="right" vertical="center" shrinkToFit="1"/>
    </xf>
    <xf numFmtId="198" fontId="20" fillId="2" borderId="36" xfId="2" applyNumberFormat="1" applyFont="1" applyFill="1" applyBorder="1" applyAlignment="1">
      <alignment horizontal="right" vertical="center" shrinkToFit="1"/>
    </xf>
    <xf numFmtId="198" fontId="20" fillId="2" borderId="36" xfId="1" applyNumberFormat="1" applyFont="1" applyFill="1" applyBorder="1" applyAlignment="1">
      <alignment horizontal="right" vertical="center" shrinkToFit="1"/>
    </xf>
    <xf numFmtId="198" fontId="20" fillId="0" borderId="36" xfId="5" applyNumberFormat="1" applyFont="1" applyBorder="1" applyAlignment="1">
      <alignment horizontal="right" vertical="center" shrinkToFit="1"/>
    </xf>
    <xf numFmtId="198" fontId="20" fillId="2" borderId="34" xfId="1" applyNumberFormat="1" applyFont="1" applyFill="1" applyBorder="1" applyAlignment="1">
      <alignment horizontal="right" vertical="center" shrinkToFit="1"/>
    </xf>
    <xf numFmtId="198" fontId="20" fillId="2" borderId="37" xfId="1" applyNumberFormat="1" applyFont="1" applyFill="1" applyBorder="1" applyAlignment="1">
      <alignment horizontal="right" vertical="center" shrinkToFit="1"/>
    </xf>
    <xf numFmtId="198" fontId="20" fillId="0" borderId="37" xfId="5" applyNumberFormat="1" applyFont="1" applyBorder="1" applyAlignment="1">
      <alignment horizontal="right" vertical="center" shrinkToFit="1"/>
    </xf>
    <xf numFmtId="198" fontId="20" fillId="2" borderId="38" xfId="1" applyNumberFormat="1" applyFont="1" applyFill="1" applyBorder="1" applyAlignment="1">
      <alignment horizontal="right" vertical="center" shrinkToFit="1"/>
    </xf>
    <xf numFmtId="198" fontId="20" fillId="0" borderId="34" xfId="5" applyNumberFormat="1" applyFont="1" applyBorder="1" applyAlignment="1">
      <alignment horizontal="right" vertical="center" shrinkToFit="1"/>
    </xf>
    <xf numFmtId="198" fontId="20" fillId="0" borderId="45" xfId="5" applyNumberFormat="1" applyFont="1" applyBorder="1" applyAlignment="1">
      <alignment horizontal="right" vertical="center" shrinkToFit="1"/>
    </xf>
    <xf numFmtId="198" fontId="24" fillId="5" borderId="67" xfId="2" applyNumberFormat="1" applyFont="1" applyFill="1" applyBorder="1" applyAlignment="1">
      <alignment horizontal="right" vertical="center" shrinkToFit="1"/>
    </xf>
    <xf numFmtId="198" fontId="10" fillId="0" borderId="26" xfId="2" applyNumberFormat="1" applyFont="1" applyFill="1" applyBorder="1" applyAlignment="1">
      <alignment horizontal="right" vertical="center" shrinkToFit="1"/>
    </xf>
    <xf numFmtId="198" fontId="10" fillId="0" borderId="66" xfId="2" applyNumberFormat="1" applyFont="1" applyFill="1" applyBorder="1" applyAlignment="1">
      <alignment horizontal="right" vertical="center" shrinkToFit="1"/>
    </xf>
    <xf numFmtId="198" fontId="10" fillId="0" borderId="68" xfId="2" applyNumberFormat="1" applyFont="1" applyFill="1" applyBorder="1" applyAlignment="1">
      <alignment horizontal="right" vertical="center" shrinkToFit="1"/>
    </xf>
    <xf numFmtId="198" fontId="10" fillId="0" borderId="69" xfId="2" applyNumberFormat="1" applyFont="1" applyFill="1" applyBorder="1" applyAlignment="1">
      <alignment horizontal="right" vertical="center" shrinkToFit="1"/>
    </xf>
    <xf numFmtId="198" fontId="24" fillId="5" borderId="23" xfId="2" applyNumberFormat="1" applyFont="1" applyFill="1" applyBorder="1" applyAlignment="1">
      <alignment horizontal="right" vertical="center" shrinkToFit="1"/>
    </xf>
    <xf numFmtId="198" fontId="10" fillId="0" borderId="70" xfId="2" applyNumberFormat="1" applyFont="1" applyFill="1" applyBorder="1" applyAlignment="1">
      <alignment horizontal="right" vertical="center" shrinkToFit="1"/>
    </xf>
    <xf numFmtId="198" fontId="10" fillId="0" borderId="24" xfId="2" applyNumberFormat="1" applyFont="1" applyFill="1" applyBorder="1" applyAlignment="1">
      <alignment horizontal="right" vertical="center" shrinkToFit="1"/>
    </xf>
    <xf numFmtId="198" fontId="10" fillId="0" borderId="71" xfId="2" applyNumberFormat="1" applyFont="1" applyFill="1" applyBorder="1" applyAlignment="1">
      <alignment horizontal="right" vertical="center" shrinkToFit="1"/>
    </xf>
    <xf numFmtId="198" fontId="10" fillId="0" borderId="72" xfId="2" applyNumberFormat="1" applyFont="1" applyFill="1" applyBorder="1" applyAlignment="1">
      <alignment horizontal="right" vertical="center" shrinkToFit="1"/>
    </xf>
    <xf numFmtId="198" fontId="24" fillId="6" borderId="63" xfId="2" applyNumberFormat="1" applyFont="1" applyFill="1" applyBorder="1" applyAlignment="1">
      <alignment horizontal="right" vertical="center" shrinkToFit="1"/>
    </xf>
    <xf numFmtId="198" fontId="10" fillId="0" borderId="25" xfId="2" applyNumberFormat="1" applyFont="1" applyFill="1" applyBorder="1" applyAlignment="1">
      <alignment horizontal="right" vertical="center" shrinkToFit="1"/>
    </xf>
    <xf numFmtId="198" fontId="10" fillId="0" borderId="36" xfId="2" applyNumberFormat="1" applyFont="1" applyFill="1" applyBorder="1" applyAlignment="1">
      <alignment horizontal="right" vertical="center" shrinkToFit="1"/>
    </xf>
    <xf numFmtId="198" fontId="10" fillId="0" borderId="21" xfId="2" applyNumberFormat="1" applyFont="1" applyFill="1" applyBorder="1" applyAlignment="1">
      <alignment horizontal="right" vertical="center" shrinkToFit="1"/>
    </xf>
    <xf numFmtId="198" fontId="10" fillId="0" borderId="45" xfId="2" applyNumberFormat="1" applyFont="1" applyFill="1" applyBorder="1" applyAlignment="1">
      <alignment horizontal="right" vertical="center" shrinkToFit="1"/>
    </xf>
    <xf numFmtId="198" fontId="24" fillId="6" borderId="3" xfId="2" applyNumberFormat="1" applyFont="1" applyFill="1" applyBorder="1" applyAlignment="1">
      <alignment horizontal="right" vertical="center" shrinkToFit="1"/>
    </xf>
    <xf numFmtId="198" fontId="10" fillId="0" borderId="14" xfId="2" applyNumberFormat="1" applyFont="1" applyFill="1" applyBorder="1" applyAlignment="1">
      <alignment horizontal="right" vertical="center" shrinkToFit="1"/>
    </xf>
    <xf numFmtId="198" fontId="10" fillId="0" borderId="17" xfId="2" applyNumberFormat="1" applyFont="1" applyFill="1" applyBorder="1" applyAlignment="1">
      <alignment horizontal="right" vertical="center" shrinkToFit="1"/>
    </xf>
    <xf numFmtId="198" fontId="10" fillId="0" borderId="18" xfId="2" applyNumberFormat="1" applyFont="1" applyFill="1" applyBorder="1" applyAlignment="1">
      <alignment horizontal="right" vertical="center" shrinkToFit="1"/>
    </xf>
    <xf numFmtId="198" fontId="10" fillId="0" borderId="20" xfId="2" applyNumberFormat="1" applyFont="1" applyFill="1" applyBorder="1" applyAlignment="1">
      <alignment horizontal="right" vertical="center" shrinkToFit="1"/>
    </xf>
    <xf numFmtId="198" fontId="16" fillId="2" borderId="112" xfId="1" applyNumberFormat="1" applyFont="1" applyFill="1" applyBorder="1" applyAlignment="1">
      <alignment horizontal="right" vertical="center" shrinkToFit="1"/>
    </xf>
    <xf numFmtId="198" fontId="16" fillId="2" borderId="2" xfId="1" applyNumberFormat="1" applyFont="1" applyFill="1" applyBorder="1" applyAlignment="1">
      <alignment horizontal="right" vertical="center" shrinkToFit="1"/>
    </xf>
    <xf numFmtId="0" fontId="16" fillId="5" borderId="17" xfId="3" applyNumberFormat="1" applyFont="1" applyFill="1" applyBorder="1" applyAlignment="1">
      <alignment horizontal="distributed" vertical="center" justifyLastLine="1"/>
    </xf>
    <xf numFmtId="0" fontId="16" fillId="6" borderId="17" xfId="3" applyNumberFormat="1" applyFont="1" applyFill="1" applyBorder="1" applyAlignment="1">
      <alignment horizontal="distributed" vertical="center" justifyLastLine="1"/>
    </xf>
    <xf numFmtId="0" fontId="27" fillId="0" borderId="0" xfId="7" applyFont="1" applyFill="1" applyBorder="1" applyAlignment="1">
      <alignment horizontal="left" vertical="center"/>
    </xf>
    <xf numFmtId="0" fontId="0" fillId="0" borderId="0" xfId="0" applyAlignment="1">
      <alignment vertical="center"/>
    </xf>
    <xf numFmtId="0" fontId="14" fillId="8" borderId="9" xfId="5" applyNumberFormat="1" applyFont="1" applyFill="1" applyBorder="1" applyAlignment="1">
      <alignment horizontal="center" vertical="center" shrinkToFit="1"/>
    </xf>
    <xf numFmtId="0" fontId="14" fillId="8" borderId="7" xfId="5" applyNumberFormat="1" applyFont="1" applyFill="1" applyBorder="1" applyAlignment="1">
      <alignment vertical="center" shrinkToFit="1"/>
    </xf>
    <xf numFmtId="0" fontId="14" fillId="8" borderId="22" xfId="5" applyNumberFormat="1" applyFont="1" applyFill="1" applyBorder="1" applyAlignment="1">
      <alignment horizontal="center" vertical="center" shrinkToFit="1"/>
    </xf>
    <xf numFmtId="0" fontId="14" fillId="7" borderId="9" xfId="5" applyNumberFormat="1" applyFont="1" applyFill="1" applyBorder="1" applyAlignment="1">
      <alignment horizontal="center" vertical="center" shrinkToFit="1"/>
    </xf>
    <xf numFmtId="0" fontId="14" fillId="7" borderId="7" xfId="5" applyNumberFormat="1" applyFont="1" applyFill="1" applyBorder="1" applyAlignment="1">
      <alignment vertical="center" shrinkToFit="1"/>
    </xf>
    <xf numFmtId="0" fontId="14" fillId="7" borderId="22" xfId="5" applyNumberFormat="1" applyFont="1" applyFill="1" applyBorder="1" applyAlignment="1">
      <alignment horizontal="center" vertical="center" shrinkToFit="1"/>
    </xf>
    <xf numFmtId="0" fontId="27" fillId="0" borderId="0" xfId="7" applyFont="1" applyFill="1" applyBorder="1" applyAlignment="1" applyProtection="1">
      <alignment horizontal="center" vertical="center"/>
      <protection locked="0"/>
    </xf>
    <xf numFmtId="0" fontId="59" fillId="0" borderId="0" xfId="7" applyFont="1" applyFill="1" applyBorder="1" applyAlignment="1">
      <alignment vertical="center"/>
    </xf>
    <xf numFmtId="0" fontId="27" fillId="0" borderId="0" xfId="7" applyFont="1" applyFill="1" applyAlignment="1">
      <alignment horizontal="center" vertical="center"/>
    </xf>
    <xf numFmtId="196" fontId="20" fillId="0" borderId="45" xfId="5" applyNumberFormat="1" applyFont="1" applyBorder="1" applyAlignment="1">
      <alignment horizontal="right" vertical="center" shrinkToFit="1"/>
    </xf>
    <xf numFmtId="184" fontId="39" fillId="0" borderId="13" xfId="8" applyNumberFormat="1" applyFont="1" applyFill="1" applyBorder="1" applyAlignment="1" applyProtection="1">
      <alignment vertical="center" shrinkToFit="1"/>
      <protection locked="0"/>
    </xf>
    <xf numFmtId="184" fontId="39" fillId="0" borderId="3" xfId="8" applyNumberFormat="1" applyFont="1" applyFill="1" applyBorder="1" applyAlignment="1" applyProtection="1">
      <alignment horizontal="left" vertical="center" shrinkToFit="1"/>
      <protection locked="0"/>
    </xf>
    <xf numFmtId="184" fontId="39" fillId="0" borderId="94" xfId="8" applyNumberFormat="1" applyFont="1" applyFill="1" applyBorder="1" applyAlignment="1" applyProtection="1">
      <alignment vertical="center" shrinkToFit="1"/>
      <protection locked="0"/>
    </xf>
    <xf numFmtId="184" fontId="39" fillId="0" borderId="95" xfId="8" applyNumberFormat="1" applyFont="1" applyFill="1" applyBorder="1" applyAlignment="1" applyProtection="1">
      <alignment horizontal="left" vertical="center" shrinkToFit="1"/>
      <protection locked="0"/>
    </xf>
    <xf numFmtId="184" fontId="39" fillId="4" borderId="94" xfId="8" applyNumberFormat="1" applyFont="1" applyFill="1" applyBorder="1" applyAlignment="1" applyProtection="1">
      <alignment vertical="center" shrinkToFit="1"/>
      <protection locked="0"/>
    </xf>
    <xf numFmtId="0" fontId="0" fillId="0" borderId="81" xfId="0" applyBorder="1" applyAlignment="1">
      <alignment vertical="center"/>
    </xf>
    <xf numFmtId="0" fontId="24" fillId="8" borderId="17" xfId="5" applyNumberFormat="1" applyFont="1" applyFill="1" applyBorder="1" applyAlignment="1">
      <alignment horizontal="distributed" vertical="center" justifyLastLine="1"/>
    </xf>
    <xf numFmtId="0" fontId="24" fillId="8" borderId="18" xfId="5" applyNumberFormat="1" applyFont="1" applyFill="1" applyBorder="1" applyAlignment="1">
      <alignment horizontal="center" vertical="center" shrinkToFit="1"/>
    </xf>
    <xf numFmtId="199" fontId="14" fillId="5" borderId="1" xfId="1" applyNumberFormat="1" applyFont="1" applyFill="1" applyBorder="1" applyAlignment="1">
      <alignment horizontal="right" vertical="center" shrinkToFit="1"/>
    </xf>
    <xf numFmtId="199" fontId="15" fillId="2" borderId="10" xfId="1" applyNumberFormat="1" applyFont="1" applyFill="1" applyBorder="1" applyAlignment="1">
      <alignment horizontal="right" vertical="center" shrinkToFit="1"/>
    </xf>
    <xf numFmtId="199" fontId="15" fillId="2" borderId="64" xfId="1" applyNumberFormat="1" applyFont="1" applyFill="1" applyBorder="1" applyAlignment="1">
      <alignment horizontal="right" vertical="center" shrinkToFit="1"/>
    </xf>
    <xf numFmtId="199" fontId="15" fillId="2" borderId="11" xfId="1" applyNumberFormat="1" applyFont="1" applyFill="1" applyBorder="1" applyAlignment="1">
      <alignment horizontal="right" vertical="center" shrinkToFit="1"/>
    </xf>
    <xf numFmtId="199" fontId="15" fillId="2" borderId="65" xfId="1" applyNumberFormat="1" applyFont="1" applyFill="1" applyBorder="1" applyAlignment="1">
      <alignment horizontal="right" vertical="center" shrinkToFit="1"/>
    </xf>
    <xf numFmtId="199" fontId="15" fillId="2" borderId="56" xfId="1" applyNumberFormat="1" applyFont="1" applyFill="1" applyBorder="1" applyAlignment="1">
      <alignment horizontal="right" vertical="center" shrinkToFit="1"/>
    </xf>
    <xf numFmtId="0" fontId="15" fillId="0" borderId="0" xfId="5" applyNumberFormat="1" applyFont="1" applyAlignment="1">
      <alignment horizontal="right" vertical="center"/>
    </xf>
    <xf numFmtId="0" fontId="23" fillId="8" borderId="19" xfId="5" applyNumberFormat="1" applyFont="1" applyFill="1" applyBorder="1" applyAlignment="1">
      <alignment horizontal="distributed" vertical="center" justifyLastLine="1"/>
    </xf>
    <xf numFmtId="0" fontId="23" fillId="8" borderId="20" xfId="5" applyNumberFormat="1" applyFont="1" applyFill="1" applyBorder="1" applyAlignment="1">
      <alignment horizontal="distributed" vertical="center" wrapText="1" justifyLastLine="1"/>
    </xf>
    <xf numFmtId="0" fontId="24" fillId="7" borderId="17" xfId="5" applyNumberFormat="1" applyFont="1" applyFill="1" applyBorder="1" applyAlignment="1">
      <alignment horizontal="distributed" vertical="center" justifyLastLine="1"/>
    </xf>
    <xf numFmtId="0" fontId="24" fillId="7" borderId="18" xfId="5" applyNumberFormat="1" applyFont="1" applyFill="1" applyBorder="1" applyAlignment="1">
      <alignment horizontal="center" vertical="center" shrinkToFit="1"/>
    </xf>
    <xf numFmtId="0" fontId="4" fillId="0" borderId="0" xfId="5" applyNumberFormat="1" applyFont="1" applyAlignment="1">
      <alignment horizontal="right" vertical="center"/>
    </xf>
    <xf numFmtId="0" fontId="23" fillId="7" borderId="19" xfId="5" applyNumberFormat="1" applyFont="1" applyFill="1" applyBorder="1" applyAlignment="1">
      <alignment horizontal="distributed" vertical="center" justifyLastLine="1"/>
    </xf>
    <xf numFmtId="0" fontId="23" fillId="7" borderId="20" xfId="5" applyNumberFormat="1" applyFont="1" applyFill="1" applyBorder="1" applyAlignment="1">
      <alignment horizontal="distributed" vertical="center" wrapText="1" justifyLastLine="1"/>
    </xf>
    <xf numFmtId="0" fontId="10" fillId="0" borderId="6" xfId="4" applyNumberFormat="1" applyFont="1" applyBorder="1" applyAlignment="1">
      <alignment horizontal="right" vertical="center"/>
    </xf>
    <xf numFmtId="0" fontId="24" fillId="8" borderId="4" xfId="4" applyNumberFormat="1" applyFont="1" applyFill="1" applyBorder="1" applyAlignment="1">
      <alignment horizontal="distributed" vertical="center" justifyLastLine="1"/>
    </xf>
    <xf numFmtId="0" fontId="24" fillId="8" borderId="26" xfId="4" applyNumberFormat="1" applyFont="1" applyFill="1" applyBorder="1" applyAlignment="1">
      <alignment horizontal="distributed" vertical="center" justifyLastLine="1"/>
    </xf>
    <xf numFmtId="0" fontId="24" fillId="8" borderId="29" xfId="4" applyNumberFormat="1" applyFont="1" applyFill="1" applyBorder="1" applyAlignment="1">
      <alignment horizontal="distributed" vertical="center" justifyLastLine="1"/>
    </xf>
    <xf numFmtId="0" fontId="24" fillId="8" borderId="24" xfId="4" applyNumberFormat="1" applyFont="1" applyFill="1" applyBorder="1" applyAlignment="1">
      <alignment horizontal="distributed" vertical="center" justifyLastLine="1"/>
    </xf>
    <xf numFmtId="0" fontId="24" fillId="7" borderId="27" xfId="4" applyNumberFormat="1" applyFont="1" applyFill="1" applyBorder="1" applyAlignment="1">
      <alignment horizontal="distributed" vertical="center" justifyLastLine="1"/>
    </xf>
    <xf numFmtId="0" fontId="24" fillId="7" borderId="25" xfId="4" applyNumberFormat="1" applyFont="1" applyFill="1" applyBorder="1" applyAlignment="1">
      <alignment horizontal="distributed" vertical="center" justifyLastLine="1"/>
    </xf>
    <xf numFmtId="0" fontId="24" fillId="7" borderId="28" xfId="4" applyNumberFormat="1" applyFont="1" applyFill="1" applyBorder="1" applyAlignment="1">
      <alignment horizontal="distributed" vertical="center" justifyLastLine="1"/>
    </xf>
    <xf numFmtId="0" fontId="24" fillId="7" borderId="14" xfId="4" applyNumberFormat="1" applyFont="1" applyFill="1" applyBorder="1" applyAlignment="1">
      <alignment horizontal="distributed" vertical="center" justifyLastLine="1"/>
    </xf>
    <xf numFmtId="199" fontId="14" fillId="6" borderId="4" xfId="1" applyNumberFormat="1" applyFont="1" applyFill="1" applyBorder="1" applyAlignment="1">
      <alignment horizontal="right" vertical="center" shrinkToFit="1"/>
    </xf>
    <xf numFmtId="199" fontId="15" fillId="2" borderId="4" xfId="1" applyNumberFormat="1" applyFont="1" applyFill="1" applyBorder="1" applyAlignment="1">
      <alignment horizontal="right" vertical="center" shrinkToFit="1"/>
    </xf>
    <xf numFmtId="196" fontId="15" fillId="2" borderId="7" xfId="1" applyNumberFormat="1" applyFont="1" applyFill="1" applyBorder="1" applyAlignment="1">
      <alignment horizontal="right" vertical="center" shrinkToFit="1"/>
    </xf>
    <xf numFmtId="0" fontId="36" fillId="0" borderId="0" xfId="7" applyFont="1" applyFill="1" applyAlignment="1" applyProtection="1">
      <alignment horizontal="left" vertical="center" wrapText="1"/>
      <protection locked="0"/>
    </xf>
    <xf numFmtId="2" fontId="49" fillId="0" borderId="0" xfId="7" applyNumberFormat="1" applyFont="1" applyFill="1" applyBorder="1" applyAlignment="1" applyProtection="1">
      <alignment horizontal="center" vertical="center"/>
      <protection locked="0"/>
    </xf>
    <xf numFmtId="0" fontId="18" fillId="0" borderId="0" xfId="3" applyNumberFormat="1" applyFont="1" applyAlignment="1">
      <alignment horizontal="center" vertical="center"/>
    </xf>
    <xf numFmtId="181" fontId="27" fillId="0" borderId="0" xfId="7" applyNumberFormat="1" applyFont="1" applyBorder="1" applyAlignment="1">
      <alignment horizontal="right" vertical="center"/>
    </xf>
    <xf numFmtId="176" fontId="27" fillId="0" borderId="0" xfId="7" applyNumberFormat="1" applyFont="1" applyBorder="1" applyAlignment="1">
      <alignment horizontal="center" vertical="center"/>
    </xf>
    <xf numFmtId="0" fontId="55" fillId="0" borderId="0" xfId="7" applyFont="1" applyFill="1" applyBorder="1" applyAlignment="1">
      <alignment horizontal="center" vertical="center" textRotation="255"/>
    </xf>
    <xf numFmtId="176" fontId="27" fillId="0" borderId="0" xfId="7" applyNumberFormat="1" applyFont="1" applyFill="1" applyBorder="1" applyAlignment="1">
      <alignment horizontal="center" vertical="center"/>
    </xf>
    <xf numFmtId="196" fontId="20" fillId="2" borderId="37" xfId="1" applyNumberFormat="1" applyFont="1" applyFill="1" applyBorder="1" applyAlignment="1">
      <alignment horizontal="right" vertical="center" shrinkToFit="1"/>
    </xf>
    <xf numFmtId="196" fontId="10" fillId="0" borderId="66" xfId="2" applyNumberFormat="1" applyFont="1" applyFill="1" applyBorder="1" applyAlignment="1">
      <alignment horizontal="right" vertical="center" shrinkToFit="1"/>
    </xf>
    <xf numFmtId="196" fontId="10" fillId="0" borderId="24" xfId="2" applyNumberFormat="1" applyFont="1" applyFill="1" applyBorder="1" applyAlignment="1">
      <alignment horizontal="right" vertical="center" shrinkToFit="1"/>
    </xf>
    <xf numFmtId="196" fontId="10" fillId="0" borderId="36" xfId="2" applyNumberFormat="1" applyFont="1" applyFill="1" applyBorder="1" applyAlignment="1">
      <alignment horizontal="right" vertical="center" shrinkToFit="1"/>
    </xf>
    <xf numFmtId="0" fontId="34" fillId="0" borderId="0" xfId="7" applyFont="1" applyAlignment="1">
      <alignment horizontal="left" vertical="center" wrapText="1"/>
    </xf>
    <xf numFmtId="0" fontId="32" fillId="0" borderId="0" xfId="7" applyFont="1" applyAlignment="1" applyProtection="1">
      <alignment vertical="center" wrapText="1"/>
      <protection locked="0"/>
    </xf>
    <xf numFmtId="0" fontId="46" fillId="0" borderId="0" xfId="7" applyFont="1" applyAlignment="1" applyProtection="1">
      <alignment horizontal="right" vertical="center"/>
      <protection locked="0"/>
    </xf>
    <xf numFmtId="0" fontId="50" fillId="0" borderId="0" xfId="7" applyFont="1">
      <alignment vertical="center"/>
    </xf>
    <xf numFmtId="182" fontId="39" fillId="0" borderId="0" xfId="7" applyNumberFormat="1" applyFont="1" applyAlignment="1" applyProtection="1">
      <alignment horizontal="center" vertical="center" shrinkToFit="1"/>
      <protection locked="0"/>
    </xf>
    <xf numFmtId="0" fontId="58" fillId="0" borderId="0" xfId="7" applyFont="1" applyProtection="1">
      <alignment vertical="center"/>
      <protection locked="0"/>
    </xf>
    <xf numFmtId="0" fontId="39" fillId="0" borderId="0" xfId="7" applyFont="1" applyProtection="1">
      <alignment vertical="center"/>
      <protection locked="0"/>
    </xf>
    <xf numFmtId="183" fontId="39" fillId="0" borderId="0" xfId="7" applyNumberFormat="1" applyFont="1" applyProtection="1">
      <alignment vertical="center"/>
      <protection locked="0"/>
    </xf>
    <xf numFmtId="181" fontId="39" fillId="0" borderId="0" xfId="7" applyNumberFormat="1" applyFont="1">
      <alignment vertical="center"/>
    </xf>
    <xf numFmtId="186" fontId="39" fillId="0" borderId="0" xfId="7" applyNumberFormat="1" applyFont="1" applyProtection="1">
      <alignment vertical="center"/>
      <protection locked="0"/>
    </xf>
    <xf numFmtId="176" fontId="39" fillId="0" borderId="0" xfId="7" applyNumberFormat="1" applyFont="1" applyProtection="1">
      <alignment vertical="center"/>
      <protection locked="0"/>
    </xf>
    <xf numFmtId="177" fontId="39" fillId="0" borderId="0" xfId="7" applyNumberFormat="1" applyFont="1" applyProtection="1">
      <alignment vertical="center"/>
      <protection locked="0"/>
    </xf>
    <xf numFmtId="182" fontId="39" fillId="0" borderId="0" xfId="7" applyNumberFormat="1" applyFont="1" applyProtection="1">
      <alignment vertical="center"/>
      <protection locked="0"/>
    </xf>
    <xf numFmtId="0" fontId="37" fillId="0" borderId="0" xfId="7" applyFont="1" applyAlignment="1">
      <alignment horizontal="center" vertical="center" textRotation="255"/>
    </xf>
    <xf numFmtId="0" fontId="27" fillId="0" borderId="0" xfId="7" applyFont="1" applyAlignment="1">
      <alignment horizontal="center" vertical="center"/>
    </xf>
    <xf numFmtId="0" fontId="37" fillId="0" borderId="0" xfId="7" applyFont="1">
      <alignment vertical="center"/>
    </xf>
    <xf numFmtId="0" fontId="27" fillId="0" borderId="0" xfId="7" applyFont="1" applyProtection="1">
      <alignment vertical="center"/>
      <protection locked="0"/>
    </xf>
    <xf numFmtId="0" fontId="26" fillId="0" borderId="0" xfId="7" applyProtection="1">
      <alignment vertical="center"/>
      <protection locked="0"/>
    </xf>
    <xf numFmtId="0" fontId="26" fillId="0" borderId="0" xfId="7">
      <alignment vertical="center"/>
    </xf>
    <xf numFmtId="0" fontId="26" fillId="0" borderId="0" xfId="7" applyAlignment="1">
      <alignment horizontal="center" vertical="center"/>
    </xf>
    <xf numFmtId="182" fontId="39" fillId="0" borderId="0" xfId="7" applyNumberFormat="1" applyFont="1" applyAlignment="1" applyProtection="1">
      <alignment horizontal="center" vertical="center"/>
      <protection locked="0"/>
    </xf>
    <xf numFmtId="0" fontId="27" fillId="0" borderId="0" xfId="7" applyFont="1" applyAlignment="1" applyProtection="1">
      <alignment horizontal="left" vertical="top" wrapText="1"/>
      <protection locked="0"/>
    </xf>
    <xf numFmtId="0" fontId="27" fillId="0" borderId="0" xfId="7" applyFont="1" applyAlignment="1" applyProtection="1">
      <alignment horizontal="left" vertical="top"/>
      <protection locked="0"/>
    </xf>
    <xf numFmtId="198" fontId="20" fillId="0" borderId="73" xfId="5" applyNumberFormat="1" applyFont="1" applyBorder="1" applyAlignment="1">
      <alignment horizontal="right" vertical="center" shrinkToFit="1"/>
    </xf>
    <xf numFmtId="198" fontId="20" fillId="0" borderId="17" xfId="5" applyNumberFormat="1" applyFont="1" applyBorder="1" applyAlignment="1">
      <alignment horizontal="right" vertical="center" shrinkToFit="1"/>
    </xf>
    <xf numFmtId="198" fontId="20" fillId="0" borderId="20" xfId="5" applyNumberFormat="1" applyFont="1" applyBorder="1" applyAlignment="1">
      <alignment horizontal="right" vertical="center" shrinkToFit="1"/>
    </xf>
    <xf numFmtId="196" fontId="20" fillId="0" borderId="73" xfId="5" applyNumberFormat="1" applyFont="1" applyBorder="1" applyAlignment="1">
      <alignment horizontal="right" vertical="center" shrinkToFit="1"/>
    </xf>
    <xf numFmtId="196" fontId="20" fillId="0" borderId="37" xfId="5" applyNumberFormat="1" applyFont="1" applyBorder="1" applyAlignment="1">
      <alignment horizontal="right" vertical="center" shrinkToFit="1"/>
    </xf>
    <xf numFmtId="0" fontId="27" fillId="0" borderId="81" xfId="7" applyFont="1" applyBorder="1">
      <alignment vertical="center"/>
    </xf>
    <xf numFmtId="181" fontId="27" fillId="0" borderId="0" xfId="7" applyNumberFormat="1" applyFont="1">
      <alignment vertical="center"/>
    </xf>
    <xf numFmtId="0" fontId="39" fillId="0" borderId="81" xfId="7" applyFont="1" applyBorder="1" applyProtection="1">
      <alignment vertical="center"/>
      <protection locked="0"/>
    </xf>
    <xf numFmtId="183" fontId="39" fillId="0" borderId="81" xfId="7" applyNumberFormat="1" applyFont="1" applyBorder="1" applyProtection="1">
      <alignment vertical="center"/>
      <protection locked="0"/>
    </xf>
    <xf numFmtId="181" fontId="39" fillId="0" borderId="81" xfId="7" applyNumberFormat="1" applyFont="1" applyBorder="1">
      <alignment vertical="center"/>
    </xf>
    <xf numFmtId="186" fontId="39" fillId="0" borderId="81" xfId="7" applyNumberFormat="1" applyFont="1" applyBorder="1" applyProtection="1">
      <alignment vertical="center"/>
      <protection locked="0"/>
    </xf>
    <xf numFmtId="176" fontId="39" fillId="0" borderId="81" xfId="7" applyNumberFormat="1" applyFont="1" applyBorder="1" applyProtection="1">
      <alignment vertical="center"/>
      <protection locked="0"/>
    </xf>
    <xf numFmtId="177" fontId="39" fillId="0" borderId="81" xfId="7" applyNumberFormat="1" applyFont="1" applyBorder="1" applyProtection="1">
      <alignment vertical="center"/>
      <protection locked="0"/>
    </xf>
    <xf numFmtId="182" fontId="39" fillId="0" borderId="81" xfId="7" applyNumberFormat="1" applyFont="1" applyBorder="1" applyProtection="1">
      <alignment vertical="center"/>
      <protection locked="0"/>
    </xf>
    <xf numFmtId="0" fontId="39" fillId="0" borderId="0" xfId="7" applyFont="1" applyAlignment="1" applyProtection="1">
      <alignment vertical="top"/>
      <protection locked="0"/>
    </xf>
    <xf numFmtId="0" fontId="16" fillId="2" borderId="2" xfId="3" applyFont="1" applyFill="1" applyBorder="1" applyAlignment="1">
      <alignment horizontal="distributed" vertical="center" justifyLastLine="1" shrinkToFit="1"/>
    </xf>
    <xf numFmtId="0" fontId="16" fillId="2" borderId="3" xfId="3" applyFont="1" applyFill="1" applyBorder="1" applyAlignment="1">
      <alignment horizontal="distributed" vertical="center" justifyLastLine="1" shrinkToFit="1"/>
    </xf>
    <xf numFmtId="196" fontId="15" fillId="2" borderId="33" xfId="1" applyNumberFormat="1" applyFont="1" applyFill="1" applyBorder="1" applyAlignment="1">
      <alignment horizontal="right" vertical="center" shrinkToFit="1"/>
    </xf>
    <xf numFmtId="0" fontId="39" fillId="0" borderId="0" xfId="7" applyFont="1" applyAlignment="1" applyProtection="1">
      <alignment horizontal="left" vertical="top" wrapText="1"/>
      <protection locked="0"/>
    </xf>
    <xf numFmtId="0" fontId="1" fillId="0" borderId="0" xfId="0" applyFont="1" applyAlignment="1">
      <alignment horizontal="left" vertical="top" wrapText="1"/>
    </xf>
    <xf numFmtId="0" fontId="37" fillId="0" borderId="0" xfId="7" applyFont="1" applyFill="1" applyAlignment="1">
      <alignment horizontal="right" vertical="top"/>
    </xf>
    <xf numFmtId="0" fontId="37" fillId="0" borderId="0" xfId="7" applyFont="1" applyAlignment="1">
      <alignment horizontal="right"/>
    </xf>
    <xf numFmtId="0" fontId="37" fillId="0" borderId="0" xfId="7" applyFont="1" applyAlignment="1">
      <alignment horizontal="right" vertical="top"/>
    </xf>
    <xf numFmtId="182" fontId="39" fillId="0" borderId="2" xfId="7" applyNumberFormat="1" applyFont="1" applyBorder="1" applyAlignment="1" applyProtection="1">
      <alignment horizontal="center" vertical="center" shrinkToFit="1"/>
      <protection locked="0"/>
    </xf>
    <xf numFmtId="182" fontId="39" fillId="0" borderId="131" xfId="7" applyNumberFormat="1" applyFont="1" applyBorder="1" applyAlignment="1" applyProtection="1">
      <alignment horizontal="center" vertical="center" shrinkToFit="1"/>
      <protection locked="0"/>
    </xf>
    <xf numFmtId="0" fontId="42" fillId="0" borderId="129" xfId="7" applyFont="1" applyBorder="1" applyAlignment="1" applyProtection="1">
      <alignment horizontal="left" vertical="center" shrinkToFit="1"/>
      <protection locked="0"/>
    </xf>
    <xf numFmtId="0" fontId="42" fillId="0" borderId="130" xfId="7" applyFont="1" applyBorder="1" applyAlignment="1" applyProtection="1">
      <alignment horizontal="left" vertical="center" shrinkToFit="1"/>
      <protection locked="0"/>
    </xf>
    <xf numFmtId="0" fontId="75" fillId="0" borderId="30" xfId="7" applyFont="1" applyBorder="1" applyAlignment="1" applyProtection="1">
      <alignment horizontal="right" vertical="center" shrinkToFit="1"/>
      <protection locked="0"/>
    </xf>
    <xf numFmtId="181" fontId="39" fillId="0" borderId="94" xfId="7" applyNumberFormat="1" applyFont="1" applyBorder="1" applyAlignment="1" applyProtection="1">
      <alignment horizontal="right" vertical="center" shrinkToFit="1"/>
      <protection locked="0"/>
    </xf>
    <xf numFmtId="181" fontId="0" fillId="0" borderId="94" xfId="0" applyNumberFormat="1" applyBorder="1" applyAlignment="1">
      <alignment horizontal="right" vertical="center" shrinkToFit="1"/>
    </xf>
    <xf numFmtId="181" fontId="0" fillId="0" borderId="95" xfId="0" applyNumberFormat="1" applyBorder="1" applyAlignment="1">
      <alignment horizontal="right" vertical="center" shrinkToFit="1"/>
    </xf>
    <xf numFmtId="198" fontId="39" fillId="0" borderId="30" xfId="1" applyNumberFormat="1" applyFont="1" applyFill="1" applyBorder="1" applyAlignment="1" applyProtection="1">
      <alignment horizontal="right" vertical="center" shrinkToFit="1"/>
      <protection locked="0"/>
    </xf>
    <xf numFmtId="198" fontId="0" fillId="0" borderId="94" xfId="0" applyNumberFormat="1" applyBorder="1" applyAlignment="1">
      <alignment horizontal="right" vertical="center" shrinkToFit="1"/>
    </xf>
    <xf numFmtId="182" fontId="39" fillId="0" borderId="130" xfId="7" applyNumberFormat="1" applyFont="1" applyBorder="1" applyAlignment="1" applyProtection="1">
      <alignment horizontal="center" vertical="center" shrinkToFit="1"/>
      <protection locked="0"/>
    </xf>
    <xf numFmtId="182" fontId="39" fillId="0" borderId="132" xfId="7" applyNumberFormat="1" applyFont="1" applyBorder="1" applyAlignment="1" applyProtection="1">
      <alignment horizontal="center" vertical="center" shrinkToFit="1"/>
      <protection locked="0"/>
    </xf>
    <xf numFmtId="49" fontId="42" fillId="0" borderId="129" xfId="7" applyNumberFormat="1" applyFont="1" applyBorder="1" applyAlignment="1" applyProtection="1">
      <alignment horizontal="left" vertical="center" shrinkToFit="1"/>
      <protection locked="0"/>
    </xf>
    <xf numFmtId="0" fontId="42" fillId="0" borderId="128" xfId="7" applyFont="1" applyBorder="1" applyAlignment="1" applyProtection="1">
      <alignment horizontal="left" vertical="center" shrinkToFit="1"/>
      <protection locked="0"/>
    </xf>
    <xf numFmtId="0" fontId="42" fillId="0" borderId="2" xfId="7" applyFont="1" applyBorder="1" applyAlignment="1" applyProtection="1">
      <alignment horizontal="left" vertical="center" shrinkToFit="1"/>
      <protection locked="0"/>
    </xf>
    <xf numFmtId="0" fontId="75" fillId="0" borderId="1" xfId="7" applyFont="1" applyBorder="1" applyAlignment="1" applyProtection="1">
      <alignment horizontal="right" vertical="center" shrinkToFit="1"/>
      <protection locked="0"/>
    </xf>
    <xf numFmtId="181" fontId="39" fillId="0" borderId="15" xfId="7" applyNumberFormat="1" applyFont="1" applyBorder="1" applyAlignment="1" applyProtection="1">
      <alignment horizontal="right" vertical="center" shrinkToFit="1"/>
      <protection locked="0"/>
    </xf>
    <xf numFmtId="181" fontId="0" fillId="0" borderId="15" xfId="0" applyNumberFormat="1" applyBorder="1" applyAlignment="1">
      <alignment horizontal="right" vertical="center" shrinkToFit="1"/>
    </xf>
    <xf numFmtId="181" fontId="0" fillId="0" borderId="3" xfId="0" applyNumberFormat="1" applyBorder="1" applyAlignment="1">
      <alignment horizontal="right" vertical="center" shrinkToFit="1"/>
    </xf>
    <xf numFmtId="198" fontId="39" fillId="0" borderId="1" xfId="1" applyNumberFormat="1" applyFont="1" applyFill="1" applyBorder="1" applyAlignment="1" applyProtection="1">
      <alignment horizontal="right" vertical="center" shrinkToFit="1"/>
      <protection locked="0"/>
    </xf>
    <xf numFmtId="198" fontId="0" fillId="0" borderId="15" xfId="0" applyNumberFormat="1" applyBorder="1" applyAlignment="1">
      <alignment horizontal="right" vertical="center" shrinkToFit="1"/>
    </xf>
    <xf numFmtId="49" fontId="42" fillId="0" borderId="128" xfId="7" applyNumberFormat="1" applyFont="1" applyBorder="1" applyAlignment="1" applyProtection="1">
      <alignment horizontal="left" vertical="center" shrinkToFit="1"/>
      <protection locked="0"/>
    </xf>
    <xf numFmtId="0" fontId="67" fillId="6" borderId="91" xfId="7" applyFont="1" applyFill="1" applyBorder="1" applyAlignment="1">
      <alignment horizontal="center" vertical="center" shrinkToFit="1"/>
    </xf>
    <xf numFmtId="0" fontId="79" fillId="0" borderId="76" xfId="0" applyFont="1" applyBorder="1" applyAlignment="1">
      <alignment horizontal="center" vertical="center" shrinkToFit="1"/>
    </xf>
    <xf numFmtId="0" fontId="26" fillId="6" borderId="91" xfId="7" applyFill="1" applyBorder="1" applyAlignment="1">
      <alignment horizontal="center" vertical="center" shrinkToFit="1"/>
    </xf>
    <xf numFmtId="0" fontId="0" fillId="0" borderId="76" xfId="0" applyBorder="1" applyAlignment="1">
      <alignment horizontal="center" vertical="center" shrinkToFit="1"/>
    </xf>
    <xf numFmtId="0" fontId="0" fillId="0" borderId="92" xfId="0" applyBorder="1" applyAlignment="1">
      <alignment horizontal="center" vertical="center" shrinkToFit="1"/>
    </xf>
    <xf numFmtId="0" fontId="26" fillId="6" borderId="91" xfId="7" applyFill="1" applyBorder="1" applyAlignment="1">
      <alignment horizontal="center" vertical="center"/>
    </xf>
    <xf numFmtId="0" fontId="26" fillId="6" borderId="76" xfId="7" applyFill="1" applyBorder="1" applyAlignment="1">
      <alignment horizontal="center" vertical="center"/>
    </xf>
    <xf numFmtId="0" fontId="26" fillId="6" borderId="77" xfId="7" applyFill="1" applyBorder="1" applyAlignment="1">
      <alignment horizontal="center" vertical="center"/>
    </xf>
    <xf numFmtId="0" fontId="26" fillId="6" borderId="97" xfId="7" applyFill="1" applyBorder="1" applyAlignment="1">
      <alignment horizontal="distributed" vertical="center" justifyLastLine="1"/>
    </xf>
    <xf numFmtId="0" fontId="26" fillId="6" borderId="76" xfId="7" applyFill="1" applyBorder="1" applyAlignment="1">
      <alignment horizontal="distributed" vertical="center" justifyLastLine="1"/>
    </xf>
    <xf numFmtId="0" fontId="26" fillId="6" borderId="92" xfId="7" applyFill="1" applyBorder="1" applyAlignment="1">
      <alignment horizontal="distributed" vertical="center" justifyLastLine="1"/>
    </xf>
    <xf numFmtId="0" fontId="26" fillId="6" borderId="91" xfId="7" applyFill="1" applyBorder="1" applyAlignment="1">
      <alignment horizontal="distributed" vertical="center" justifyLastLine="1"/>
    </xf>
    <xf numFmtId="0" fontId="0" fillId="0" borderId="76" xfId="0" applyBorder="1" applyAlignment="1">
      <alignment horizontal="distributed" vertical="center" justifyLastLine="1"/>
    </xf>
    <xf numFmtId="0" fontId="0" fillId="0" borderId="92" xfId="0" applyBorder="1" applyAlignment="1">
      <alignment horizontal="distributed" vertical="center" justifyLastLine="1"/>
    </xf>
    <xf numFmtId="0" fontId="0" fillId="0" borderId="76" xfId="0" applyBorder="1" applyAlignment="1">
      <alignment horizontal="center" vertical="center"/>
    </xf>
    <xf numFmtId="0" fontId="0" fillId="0" borderId="92" xfId="0" applyBorder="1" applyAlignment="1">
      <alignment horizontal="center" vertical="center"/>
    </xf>
    <xf numFmtId="0" fontId="39" fillId="0" borderId="128" xfId="7" applyFont="1" applyBorder="1" applyAlignment="1" applyProtection="1">
      <alignment horizontal="left" vertical="center" shrinkToFit="1"/>
      <protection locked="0"/>
    </xf>
    <xf numFmtId="0" fontId="39" fillId="0" borderId="2" xfId="7" applyFont="1" applyBorder="1" applyAlignment="1" applyProtection="1">
      <alignment horizontal="left" vertical="center" shrinkToFit="1"/>
      <protection locked="0"/>
    </xf>
    <xf numFmtId="0" fontId="73" fillId="0" borderId="1" xfId="7" applyFont="1" applyBorder="1" applyAlignment="1" applyProtection="1">
      <alignment horizontal="right" vertical="center" shrinkToFit="1"/>
      <protection locked="0"/>
    </xf>
    <xf numFmtId="181" fontId="40" fillId="0" borderId="15" xfId="7" applyNumberFormat="1" applyFont="1" applyBorder="1" applyAlignment="1" applyProtection="1">
      <alignment horizontal="right" vertical="center" shrinkToFit="1"/>
      <protection locked="0"/>
    </xf>
    <xf numFmtId="198" fontId="40" fillId="0" borderId="1" xfId="1" applyNumberFormat="1" applyFont="1" applyFill="1" applyBorder="1" applyAlignment="1" applyProtection="1">
      <alignment horizontal="right" vertical="center" shrinkToFit="1"/>
      <protection locked="0"/>
    </xf>
    <xf numFmtId="198" fontId="40" fillId="0" borderId="15" xfId="1" applyNumberFormat="1" applyFont="1" applyFill="1" applyBorder="1" applyAlignment="1" applyProtection="1">
      <alignment horizontal="right" vertical="center" shrinkToFit="1"/>
      <protection locked="0"/>
    </xf>
    <xf numFmtId="184" fontId="39" fillId="0" borderId="15" xfId="8" applyNumberFormat="1" applyFont="1" applyFill="1" applyBorder="1" applyAlignment="1" applyProtection="1">
      <alignment horizontal="center" vertical="center" shrinkToFit="1"/>
      <protection locked="0"/>
    </xf>
    <xf numFmtId="176" fontId="42" fillId="0" borderId="1" xfId="7" applyNumberFormat="1" applyFont="1" applyBorder="1" applyAlignment="1">
      <alignment horizontal="center" vertical="center" shrinkToFit="1"/>
    </xf>
    <xf numFmtId="176" fontId="42" fillId="0" borderId="15" xfId="7" applyNumberFormat="1" applyFont="1" applyBorder="1" applyAlignment="1">
      <alignment horizontal="center" vertical="center" shrinkToFit="1"/>
    </xf>
    <xf numFmtId="0" fontId="42" fillId="0" borderId="6" xfId="7" applyFont="1" applyBorder="1" applyAlignment="1" applyProtection="1">
      <alignment horizontal="left" vertical="center" shrinkToFit="1"/>
      <protection locked="0"/>
    </xf>
    <xf numFmtId="0" fontId="70" fillId="0" borderId="15" xfId="7" applyFont="1" applyBorder="1" applyAlignment="1">
      <alignment horizontal="center" vertical="center" shrinkToFit="1"/>
    </xf>
    <xf numFmtId="0" fontId="70" fillId="0" borderId="15" xfId="7" applyFont="1" applyBorder="1" applyAlignment="1" applyProtection="1">
      <alignment horizontal="left" vertical="center" shrinkToFit="1"/>
      <protection locked="0"/>
    </xf>
    <xf numFmtId="0" fontId="70" fillId="0" borderId="93" xfId="7" applyFont="1" applyBorder="1" applyAlignment="1" applyProtection="1">
      <alignment horizontal="left" vertical="center" shrinkToFit="1"/>
      <protection locked="0"/>
    </xf>
    <xf numFmtId="0" fontId="39" fillId="0" borderId="129" xfId="7" applyFont="1" applyBorder="1" applyAlignment="1" applyProtection="1">
      <alignment horizontal="left" vertical="center" shrinkToFit="1"/>
      <protection locked="0"/>
    </xf>
    <xf numFmtId="0" fontId="39" fillId="0" borderId="130" xfId="7" applyFont="1" applyBorder="1" applyAlignment="1" applyProtection="1">
      <alignment horizontal="left" vertical="center" shrinkToFit="1"/>
      <protection locked="0"/>
    </xf>
    <xf numFmtId="0" fontId="73" fillId="0" borderId="30" xfId="7" applyFont="1" applyBorder="1" applyAlignment="1" applyProtection="1">
      <alignment horizontal="right" vertical="center" shrinkToFit="1"/>
      <protection locked="0"/>
    </xf>
    <xf numFmtId="181" fontId="40" fillId="0" borderId="94" xfId="7" applyNumberFormat="1" applyFont="1" applyBorder="1" applyAlignment="1" applyProtection="1">
      <alignment horizontal="right" vertical="center" shrinkToFit="1"/>
      <protection locked="0"/>
    </xf>
    <xf numFmtId="198" fontId="40" fillId="0" borderId="30" xfId="8" applyNumberFormat="1" applyFont="1" applyFill="1" applyBorder="1" applyAlignment="1" applyProtection="1">
      <alignment horizontal="right" vertical="center" shrinkToFit="1"/>
      <protection locked="0"/>
    </xf>
    <xf numFmtId="198" fontId="40" fillId="0" borderId="94" xfId="8" applyNumberFormat="1" applyFont="1" applyFill="1" applyBorder="1" applyAlignment="1" applyProtection="1">
      <alignment horizontal="right" vertical="center" shrinkToFit="1"/>
      <protection locked="0"/>
    </xf>
    <xf numFmtId="184" fontId="39" fillId="0" borderId="94" xfId="8" applyNumberFormat="1" applyFont="1" applyFill="1" applyBorder="1" applyAlignment="1" applyProtection="1">
      <alignment horizontal="center" vertical="center" shrinkToFit="1"/>
      <protection locked="0"/>
    </xf>
    <xf numFmtId="176" fontId="42" fillId="0" borderId="30" xfId="7" applyNumberFormat="1" applyFont="1" applyBorder="1" applyAlignment="1">
      <alignment horizontal="center" vertical="center" shrinkToFit="1"/>
    </xf>
    <xf numFmtId="176" fontId="42" fillId="0" borderId="94" xfId="7" applyNumberFormat="1" applyFont="1" applyBorder="1" applyAlignment="1">
      <alignment horizontal="center" vertical="center" shrinkToFit="1"/>
    </xf>
    <xf numFmtId="0" fontId="42" fillId="0" borderId="94" xfId="7" applyFont="1" applyBorder="1" applyAlignment="1" applyProtection="1">
      <alignment horizontal="left" vertical="center" shrinkToFit="1"/>
      <protection locked="0"/>
    </xf>
    <xf numFmtId="0" fontId="70" fillId="0" borderId="94" xfId="7" applyFont="1" applyBorder="1" applyAlignment="1">
      <alignment horizontal="center" vertical="center" shrinkToFit="1"/>
    </xf>
    <xf numFmtId="0" fontId="70" fillId="0" borderId="94" xfId="7" applyFont="1" applyBorder="1" applyAlignment="1" applyProtection="1">
      <alignment horizontal="left" vertical="center" shrinkToFit="1"/>
      <protection locked="0"/>
    </xf>
    <xf numFmtId="0" fontId="70" fillId="0" borderId="96" xfId="7" applyFont="1" applyBorder="1" applyAlignment="1" applyProtection="1">
      <alignment horizontal="left" vertical="center" shrinkToFit="1"/>
      <protection locked="0"/>
    </xf>
    <xf numFmtId="198" fontId="40" fillId="0" borderId="1" xfId="8" applyNumberFormat="1" applyFont="1" applyFill="1" applyBorder="1" applyAlignment="1" applyProtection="1">
      <alignment horizontal="right" vertical="center" shrinkToFit="1"/>
      <protection locked="0"/>
    </xf>
    <xf numFmtId="198" fontId="40" fillId="0" borderId="15" xfId="8" applyNumberFormat="1" applyFont="1" applyFill="1" applyBorder="1" applyAlignment="1" applyProtection="1">
      <alignment horizontal="right" vertical="center" shrinkToFit="1"/>
      <protection locked="0"/>
    </xf>
    <xf numFmtId="0" fontId="42" fillId="0" borderId="15" xfId="7" applyFont="1" applyBorder="1" applyAlignment="1" applyProtection="1">
      <alignment horizontal="left" vertical="center" shrinkToFit="1"/>
      <protection locked="0"/>
    </xf>
    <xf numFmtId="0" fontId="27" fillId="6" borderId="134" xfId="7" applyFont="1" applyFill="1" applyBorder="1" applyAlignment="1">
      <alignment horizontal="distributed" vertical="center" justifyLastLine="1"/>
    </xf>
    <xf numFmtId="0" fontId="27" fillId="6" borderId="135" xfId="7" applyFont="1" applyFill="1" applyBorder="1" applyAlignment="1">
      <alignment horizontal="distributed" vertical="center" justifyLastLine="1"/>
    </xf>
    <xf numFmtId="0" fontId="27" fillId="6" borderId="91" xfId="7" applyFont="1" applyFill="1" applyBorder="1" applyAlignment="1">
      <alignment horizontal="distributed" vertical="center" justifyLastLine="1"/>
    </xf>
    <xf numFmtId="0" fontId="27" fillId="6" borderId="76" xfId="7" applyFont="1" applyFill="1" applyBorder="1" applyAlignment="1">
      <alignment horizontal="distributed" vertical="center" justifyLastLine="1"/>
    </xf>
    <xf numFmtId="0" fontId="27" fillId="6" borderId="92" xfId="7" applyFont="1" applyFill="1" applyBorder="1" applyAlignment="1">
      <alignment horizontal="distributed" vertical="center" justifyLastLine="1"/>
    </xf>
    <xf numFmtId="0" fontId="27" fillId="6" borderId="91" xfId="7" applyFont="1" applyFill="1" applyBorder="1" applyAlignment="1">
      <alignment horizontal="center" vertical="center" wrapText="1"/>
    </xf>
    <xf numFmtId="0" fontId="27" fillId="6" borderId="76" xfId="7" applyFont="1" applyFill="1" applyBorder="1" applyAlignment="1">
      <alignment horizontal="center" vertical="center" wrapText="1"/>
    </xf>
    <xf numFmtId="0" fontId="27" fillId="6" borderId="92" xfId="7" applyFont="1" applyFill="1" applyBorder="1" applyAlignment="1">
      <alignment horizontal="center" vertical="center" wrapText="1"/>
    </xf>
    <xf numFmtId="0" fontId="27" fillId="6" borderId="135" xfId="7" applyFont="1" applyFill="1" applyBorder="1" applyAlignment="1">
      <alignment horizontal="center" vertical="center"/>
    </xf>
    <xf numFmtId="0" fontId="27" fillId="6" borderId="136" xfId="7" applyFont="1" applyFill="1" applyBorder="1" applyAlignment="1">
      <alignment horizontal="center" vertical="center"/>
    </xf>
    <xf numFmtId="181" fontId="1" fillId="0" borderId="94" xfId="0" applyNumberFormat="1" applyFont="1" applyBorder="1" applyAlignment="1">
      <alignment horizontal="right" vertical="center" shrinkToFit="1"/>
    </xf>
    <xf numFmtId="181" fontId="1" fillId="0" borderId="95" xfId="0" applyNumberFormat="1" applyFont="1" applyBorder="1" applyAlignment="1">
      <alignment horizontal="right" vertical="center" shrinkToFit="1"/>
    </xf>
    <xf numFmtId="185" fontId="71" fillId="0" borderId="130" xfId="7" applyNumberFormat="1" applyFont="1" applyBorder="1" applyAlignment="1" applyProtection="1">
      <alignment horizontal="center" vertical="center" shrinkToFit="1"/>
      <protection locked="0"/>
    </xf>
    <xf numFmtId="185" fontId="71" fillId="0" borderId="132" xfId="7" applyNumberFormat="1" applyFont="1" applyBorder="1" applyAlignment="1" applyProtection="1">
      <alignment horizontal="center" vertical="center" shrinkToFit="1"/>
      <protection locked="0"/>
    </xf>
    <xf numFmtId="0" fontId="75" fillId="0" borderId="94" xfId="7" applyFont="1" applyBorder="1" applyAlignment="1" applyProtection="1">
      <alignment horizontal="right" vertical="center" shrinkToFit="1"/>
      <protection locked="0"/>
    </xf>
    <xf numFmtId="0" fontId="75" fillId="0" borderId="95" xfId="7" applyFont="1" applyBorder="1" applyAlignment="1" applyProtection="1">
      <alignment horizontal="right" vertical="center" shrinkToFit="1"/>
      <protection locked="0"/>
    </xf>
    <xf numFmtId="185" fontId="39" fillId="0" borderId="30" xfId="1" applyNumberFormat="1" applyFont="1" applyFill="1" applyBorder="1" applyAlignment="1" applyProtection="1">
      <alignment horizontal="center" vertical="center" shrinkToFit="1"/>
      <protection locked="0"/>
    </xf>
    <xf numFmtId="185" fontId="39" fillId="0" borderId="94" xfId="1" applyNumberFormat="1" applyFont="1" applyFill="1" applyBorder="1" applyAlignment="1" applyProtection="1">
      <alignment horizontal="center" vertical="center" shrinkToFit="1"/>
      <protection locked="0"/>
    </xf>
    <xf numFmtId="185" fontId="39" fillId="0" borderId="96" xfId="1" applyNumberFormat="1" applyFont="1" applyFill="1" applyBorder="1" applyAlignment="1" applyProtection="1">
      <alignment horizontal="center" vertical="center" shrinkToFit="1"/>
      <protection locked="0"/>
    </xf>
    <xf numFmtId="181" fontId="27" fillId="0" borderId="94" xfId="7" applyNumberFormat="1" applyFont="1" applyBorder="1" applyAlignment="1" applyProtection="1">
      <alignment horizontal="right" vertical="center" shrinkToFit="1"/>
      <protection locked="0"/>
    </xf>
    <xf numFmtId="181" fontId="27" fillId="0" borderId="95" xfId="7" applyNumberFormat="1" applyFont="1" applyBorder="1" applyAlignment="1" applyProtection="1">
      <alignment horizontal="right" vertical="center" shrinkToFit="1"/>
      <protection locked="0"/>
    </xf>
    <xf numFmtId="198" fontId="39" fillId="0" borderId="30" xfId="8" applyNumberFormat="1" applyFont="1" applyFill="1" applyBorder="1" applyAlignment="1" applyProtection="1">
      <alignment horizontal="right" vertical="center" shrinkToFit="1"/>
      <protection locked="0"/>
    </xf>
    <xf numFmtId="181" fontId="1" fillId="0" borderId="15" xfId="0" applyNumberFormat="1" applyFont="1" applyBorder="1" applyAlignment="1">
      <alignment horizontal="right" vertical="center" shrinkToFit="1"/>
    </xf>
    <xf numFmtId="181" fontId="1" fillId="0" borderId="3" xfId="0" applyNumberFormat="1" applyFont="1" applyBorder="1" applyAlignment="1">
      <alignment horizontal="right" vertical="center" shrinkToFit="1"/>
    </xf>
    <xf numFmtId="185" fontId="71" fillId="0" borderId="2" xfId="7" applyNumberFormat="1" applyFont="1" applyBorder="1" applyAlignment="1" applyProtection="1">
      <alignment horizontal="center" vertical="center" shrinkToFit="1"/>
      <protection locked="0"/>
    </xf>
    <xf numFmtId="185" fontId="71" fillId="0" borderId="131" xfId="7" applyNumberFormat="1" applyFont="1" applyBorder="1" applyAlignment="1" applyProtection="1">
      <alignment horizontal="center" vertical="center" shrinkToFit="1"/>
      <protection locked="0"/>
    </xf>
    <xf numFmtId="0" fontId="75" fillId="0" borderId="15" xfId="7" applyFont="1" applyBorder="1" applyAlignment="1" applyProtection="1">
      <alignment horizontal="right" vertical="center" shrinkToFit="1"/>
      <protection locked="0"/>
    </xf>
    <xf numFmtId="0" fontId="75" fillId="0" borderId="3" xfId="7" applyFont="1" applyBorder="1" applyAlignment="1" applyProtection="1">
      <alignment horizontal="right" vertical="center" shrinkToFit="1"/>
      <protection locked="0"/>
    </xf>
    <xf numFmtId="185" fontId="39" fillId="0" borderId="1" xfId="1" applyNumberFormat="1" applyFont="1" applyFill="1" applyBorder="1" applyAlignment="1" applyProtection="1">
      <alignment horizontal="center" vertical="center" shrinkToFit="1"/>
      <protection locked="0"/>
    </xf>
    <xf numFmtId="185" fontId="39" fillId="0" borderId="15" xfId="1" applyNumberFormat="1" applyFont="1" applyFill="1" applyBorder="1" applyAlignment="1" applyProtection="1">
      <alignment horizontal="center" vertical="center" shrinkToFit="1"/>
      <protection locked="0"/>
    </xf>
    <xf numFmtId="185" fontId="39" fillId="0" borderId="93" xfId="1" applyNumberFormat="1" applyFont="1" applyFill="1" applyBorder="1" applyAlignment="1" applyProtection="1">
      <alignment horizontal="center" vertical="center" shrinkToFit="1"/>
      <protection locked="0"/>
    </xf>
    <xf numFmtId="0" fontId="75" fillId="0" borderId="1" xfId="7" quotePrefix="1" applyFont="1" applyBorder="1" applyAlignment="1" applyProtection="1">
      <alignment horizontal="right" vertical="center" shrinkToFit="1"/>
      <protection locked="0"/>
    </xf>
    <xf numFmtId="198" fontId="39" fillId="0" borderId="1" xfId="8" applyNumberFormat="1" applyFont="1" applyFill="1" applyBorder="1" applyAlignment="1" applyProtection="1">
      <alignment horizontal="right" vertical="center" shrinkToFit="1"/>
      <protection locked="0"/>
    </xf>
    <xf numFmtId="0" fontId="27" fillId="5" borderId="134" xfId="7" applyFont="1" applyFill="1" applyBorder="1" applyAlignment="1">
      <alignment horizontal="distributed" vertical="center" justifyLastLine="1"/>
    </xf>
    <xf numFmtId="0" fontId="27" fillId="5" borderId="135" xfId="7" applyFont="1" applyFill="1" applyBorder="1" applyAlignment="1">
      <alignment horizontal="distributed" vertical="center" justifyLastLine="1"/>
    </xf>
    <xf numFmtId="0" fontId="27" fillId="5" borderId="91" xfId="7" applyFont="1" applyFill="1" applyBorder="1" applyAlignment="1">
      <alignment horizontal="distributed" vertical="center" justifyLastLine="1"/>
    </xf>
    <xf numFmtId="0" fontId="27" fillId="5" borderId="76" xfId="7" applyFont="1" applyFill="1" applyBorder="1" applyAlignment="1">
      <alignment horizontal="distributed" vertical="center" justifyLastLine="1"/>
    </xf>
    <xf numFmtId="0" fontId="27" fillId="5" borderId="92" xfId="7" applyFont="1" applyFill="1" applyBorder="1" applyAlignment="1">
      <alignment horizontal="distributed" vertical="center" justifyLastLine="1"/>
    </xf>
    <xf numFmtId="0" fontId="27" fillId="5" borderId="91" xfId="7" applyFont="1" applyFill="1" applyBorder="1" applyAlignment="1">
      <alignment horizontal="center" vertical="center" wrapText="1"/>
    </xf>
    <xf numFmtId="0" fontId="27" fillId="5" borderId="76" xfId="7" applyFont="1" applyFill="1" applyBorder="1" applyAlignment="1">
      <alignment horizontal="center" vertical="center" wrapText="1"/>
    </xf>
    <xf numFmtId="0" fontId="27" fillId="5" borderId="92" xfId="7" applyFont="1" applyFill="1" applyBorder="1" applyAlignment="1">
      <alignment horizontal="center" vertical="center" wrapText="1"/>
    </xf>
    <xf numFmtId="0" fontId="27" fillId="5" borderId="135" xfId="7" applyFont="1" applyFill="1" applyBorder="1" applyAlignment="1">
      <alignment horizontal="center" vertical="center"/>
    </xf>
    <xf numFmtId="0" fontId="27" fillId="5" borderId="136" xfId="7" applyFont="1" applyFill="1" applyBorder="1" applyAlignment="1">
      <alignment horizontal="center" vertical="center"/>
    </xf>
    <xf numFmtId="0" fontId="47" fillId="0" borderId="0" xfId="7" applyFont="1" applyAlignment="1">
      <alignment horizontal="left" vertical="center"/>
    </xf>
    <xf numFmtId="187" fontId="48" fillId="0" borderId="0" xfId="7" applyNumberFormat="1" applyFont="1" applyAlignment="1">
      <alignment horizontal="center" vertical="center"/>
    </xf>
    <xf numFmtId="2" fontId="49" fillId="0" borderId="0" xfId="7" applyNumberFormat="1" applyFont="1" applyAlignment="1" applyProtection="1">
      <alignment horizontal="center" vertical="center"/>
      <protection locked="0"/>
    </xf>
    <xf numFmtId="0" fontId="50" fillId="0" borderId="0" xfId="7" applyFont="1" applyAlignment="1" applyProtection="1">
      <alignment horizontal="left" vertical="center"/>
      <protection locked="0"/>
    </xf>
    <xf numFmtId="187" fontId="50" fillId="0" borderId="0" xfId="7" applyNumberFormat="1" applyFont="1" applyAlignment="1" applyProtection="1">
      <alignment horizontal="center" vertical="center"/>
      <protection locked="0"/>
    </xf>
    <xf numFmtId="2" fontId="46" fillId="0" borderId="0" xfId="7" applyNumberFormat="1" applyFont="1" applyAlignment="1" applyProtection="1">
      <alignment horizontal="center" vertical="center"/>
      <protection locked="0"/>
    </xf>
    <xf numFmtId="176" fontId="46" fillId="0" borderId="0" xfId="8" applyNumberFormat="1" applyFont="1" applyFill="1" applyBorder="1" applyAlignment="1">
      <alignment horizontal="center" vertical="center"/>
    </xf>
    <xf numFmtId="49" fontId="45" fillId="0" borderId="102" xfId="7" applyNumberFormat="1" applyFont="1" applyBorder="1" applyAlignment="1">
      <alignment horizontal="right" vertical="center" shrinkToFit="1"/>
    </xf>
    <xf numFmtId="49" fontId="45" fillId="0" borderId="100" xfId="7" applyNumberFormat="1" applyFont="1" applyBorder="1" applyAlignment="1">
      <alignment horizontal="right" vertical="center" shrinkToFit="1"/>
    </xf>
    <xf numFmtId="49" fontId="45" fillId="0" borderId="101" xfId="7" applyNumberFormat="1" applyFont="1" applyBorder="1" applyAlignment="1">
      <alignment horizontal="right" vertical="center" shrinkToFit="1"/>
    </xf>
    <xf numFmtId="49" fontId="45" fillId="0" borderId="102" xfId="7" applyNumberFormat="1" applyFont="1" applyBorder="1" applyAlignment="1">
      <alignment horizontal="right" vertical="center"/>
    </xf>
    <xf numFmtId="0" fontId="0" fillId="0" borderId="100" xfId="0" applyBorder="1" applyAlignment="1">
      <alignment horizontal="right" vertical="center"/>
    </xf>
    <xf numFmtId="0" fontId="0" fillId="0" borderId="101" xfId="0" applyBorder="1" applyAlignment="1">
      <alignment horizontal="right" vertical="center"/>
    </xf>
    <xf numFmtId="49" fontId="45" fillId="0" borderId="30" xfId="7" applyNumberFormat="1" applyFont="1" applyBorder="1" applyAlignment="1">
      <alignment horizontal="right" vertical="center"/>
    </xf>
    <xf numFmtId="0" fontId="0" fillId="0" borderId="94" xfId="0" applyBorder="1" applyAlignment="1">
      <alignment horizontal="right" vertical="center"/>
    </xf>
    <xf numFmtId="0" fontId="0" fillId="0" borderId="96" xfId="0" applyBorder="1" applyAlignment="1">
      <alignment horizontal="right" vertical="center"/>
    </xf>
    <xf numFmtId="0" fontId="40" fillId="4" borderId="86" xfId="7" applyFont="1" applyFill="1" applyBorder="1" applyAlignment="1">
      <alignment horizontal="center" vertical="distributed" textRotation="255" justifyLastLine="1"/>
    </xf>
    <xf numFmtId="0" fontId="40" fillId="4" borderId="87" xfId="7" applyFont="1" applyFill="1" applyBorder="1" applyAlignment="1">
      <alignment horizontal="center" vertical="distributed" textRotation="255" justifyLastLine="1"/>
    </xf>
    <xf numFmtId="0" fontId="40" fillId="4" borderId="88" xfId="7" applyFont="1" applyFill="1" applyBorder="1" applyAlignment="1">
      <alignment horizontal="center" vertical="distributed" textRotation="255" justifyLastLine="1"/>
    </xf>
    <xf numFmtId="0" fontId="40" fillId="4" borderId="75" xfId="7" applyFont="1" applyFill="1" applyBorder="1" applyAlignment="1">
      <alignment horizontal="center" vertical="distributed" textRotation="255" justifyLastLine="1"/>
    </xf>
    <xf numFmtId="0" fontId="40" fillId="4" borderId="0" xfId="7" applyFont="1" applyFill="1" applyBorder="1" applyAlignment="1">
      <alignment horizontal="center" vertical="distributed" textRotation="255" justifyLastLine="1"/>
    </xf>
    <xf numFmtId="0" fontId="40" fillId="4" borderId="17" xfId="7" applyFont="1" applyFill="1" applyBorder="1" applyAlignment="1">
      <alignment horizontal="center" vertical="distributed" textRotation="255" justifyLastLine="1"/>
    </xf>
    <xf numFmtId="0" fontId="40" fillId="4" borderId="89" xfId="7" applyFont="1" applyFill="1" applyBorder="1" applyAlignment="1">
      <alignment horizontal="center" vertical="distributed" textRotation="255" justifyLastLine="1"/>
    </xf>
    <xf numFmtId="0" fontId="40" fillId="4" borderId="82" xfId="7" applyFont="1" applyFill="1" applyBorder="1" applyAlignment="1">
      <alignment horizontal="center" vertical="distributed" textRotation="255" justifyLastLine="1"/>
    </xf>
    <xf numFmtId="0" fontId="40" fillId="4" borderId="90" xfId="7" applyFont="1" applyFill="1" applyBorder="1" applyAlignment="1">
      <alignment horizontal="center" vertical="distributed" textRotation="255" justifyLastLine="1"/>
    </xf>
    <xf numFmtId="0" fontId="40" fillId="5" borderId="126" xfId="7" applyFont="1" applyFill="1" applyBorder="1" applyAlignment="1">
      <alignment horizontal="distributed" vertical="center" justifyLastLine="1"/>
    </xf>
    <xf numFmtId="0" fontId="40" fillId="5" borderId="87" xfId="7" applyFont="1" applyFill="1" applyBorder="1" applyAlignment="1">
      <alignment horizontal="distributed" vertical="center" justifyLastLine="1"/>
    </xf>
    <xf numFmtId="0" fontId="40" fillId="5" borderId="127" xfId="7" applyFont="1" applyFill="1" applyBorder="1" applyAlignment="1">
      <alignment horizontal="distributed" vertical="center" justifyLastLine="1"/>
    </xf>
    <xf numFmtId="0" fontId="72" fillId="0" borderId="103" xfId="7" applyFont="1" applyBorder="1" applyAlignment="1">
      <alignment horizontal="right" vertical="center" shrinkToFit="1"/>
    </xf>
    <xf numFmtId="200" fontId="44" fillId="0" borderId="104" xfId="7" applyNumberFormat="1" applyFont="1" applyBorder="1" applyAlignment="1">
      <alignment horizontal="right" vertical="center" shrinkToFit="1"/>
    </xf>
    <xf numFmtId="200" fontId="0" fillId="0" borderId="104" xfId="0" applyNumberFormat="1" applyBorder="1" applyAlignment="1">
      <alignment horizontal="right" vertical="center" shrinkToFit="1"/>
    </xf>
    <xf numFmtId="200" fontId="0" fillId="0" borderId="105" xfId="0" applyNumberFormat="1" applyBorder="1" applyAlignment="1">
      <alignment horizontal="right" vertical="center" shrinkToFit="1"/>
    </xf>
    <xf numFmtId="198" fontId="44" fillId="0" borderId="5" xfId="8" applyNumberFormat="1" applyFont="1" applyFill="1" applyBorder="1" applyAlignment="1">
      <alignment horizontal="right" vertical="center" shrinkToFit="1"/>
    </xf>
    <xf numFmtId="198" fontId="44" fillId="0" borderId="104" xfId="8" applyNumberFormat="1" applyFont="1" applyFill="1" applyBorder="1" applyAlignment="1">
      <alignment horizontal="right" vertical="center" shrinkToFit="1"/>
    </xf>
    <xf numFmtId="198" fontId="44" fillId="0" borderId="105" xfId="8" applyNumberFormat="1" applyFont="1" applyFill="1" applyBorder="1" applyAlignment="1">
      <alignment horizontal="right" vertical="center" shrinkToFit="1"/>
    </xf>
    <xf numFmtId="0" fontId="72" fillId="0" borderId="5" xfId="7" applyFont="1" applyBorder="1" applyAlignment="1">
      <alignment horizontal="right" vertical="center" shrinkToFit="1"/>
    </xf>
    <xf numFmtId="200" fontId="0" fillId="0" borderId="106" xfId="0" applyNumberFormat="1" applyBorder="1" applyAlignment="1">
      <alignment horizontal="right" vertical="center" shrinkToFit="1"/>
    </xf>
    <xf numFmtId="0" fontId="40" fillId="6" borderId="4" xfId="7" applyFont="1" applyFill="1" applyBorder="1" applyAlignment="1">
      <alignment horizontal="distributed" vertical="center" justifyLastLine="1"/>
    </xf>
    <xf numFmtId="0" fontId="40" fillId="6" borderId="13" xfId="7" applyFont="1" applyFill="1" applyBorder="1" applyAlignment="1">
      <alignment horizontal="distributed" vertical="center" justifyLastLine="1"/>
    </xf>
    <xf numFmtId="0" fontId="40" fillId="6" borderId="70" xfId="7" applyFont="1" applyFill="1" applyBorder="1" applyAlignment="1">
      <alignment horizontal="distributed" vertical="center" justifyLastLine="1"/>
    </xf>
    <xf numFmtId="0" fontId="72" fillId="0" borderId="16" xfId="7" applyFont="1" applyBorder="1" applyAlignment="1">
      <alignment horizontal="right" vertical="center" shrinkToFit="1"/>
    </xf>
    <xf numFmtId="200" fontId="44" fillId="0" borderId="15" xfId="7" applyNumberFormat="1" applyFont="1" applyBorder="1" applyAlignment="1">
      <alignment horizontal="right" vertical="center" shrinkToFit="1"/>
    </xf>
    <xf numFmtId="200" fontId="0" fillId="0" borderId="15" xfId="0" applyNumberFormat="1" applyBorder="1" applyAlignment="1">
      <alignment horizontal="right" vertical="center" shrinkToFit="1"/>
    </xf>
    <xf numFmtId="200" fontId="0" fillId="0" borderId="3" xfId="0" applyNumberFormat="1" applyBorder="1" applyAlignment="1">
      <alignment horizontal="right" vertical="center" shrinkToFit="1"/>
    </xf>
    <xf numFmtId="198" fontId="44" fillId="0" borderId="1" xfId="8" applyNumberFormat="1" applyFont="1" applyFill="1" applyBorder="1" applyAlignment="1">
      <alignment horizontal="right" vertical="center" shrinkToFit="1"/>
    </xf>
    <xf numFmtId="198" fontId="44" fillId="0" borderId="15" xfId="8" applyNumberFormat="1" applyFont="1" applyFill="1" applyBorder="1" applyAlignment="1">
      <alignment horizontal="right" vertical="center" shrinkToFit="1"/>
    </xf>
    <xf numFmtId="198" fontId="44" fillId="0" borderId="3" xfId="8" applyNumberFormat="1" applyFont="1" applyFill="1" applyBorder="1" applyAlignment="1">
      <alignment horizontal="right" vertical="center" shrinkToFit="1"/>
    </xf>
    <xf numFmtId="0" fontId="72" fillId="0" borderId="1" xfId="7" applyFont="1" applyBorder="1" applyAlignment="1">
      <alignment horizontal="right" vertical="center" shrinkToFit="1"/>
    </xf>
    <xf numFmtId="200" fontId="69" fillId="0" borderId="15" xfId="7" applyNumberFormat="1" applyFont="1" applyBorder="1" applyAlignment="1">
      <alignment horizontal="right" vertical="center" shrinkToFit="1"/>
    </xf>
    <xf numFmtId="200" fontId="87" fillId="0" borderId="15" xfId="0" applyNumberFormat="1" applyFont="1" applyBorder="1" applyAlignment="1">
      <alignment horizontal="right" vertical="center" shrinkToFit="1"/>
    </xf>
    <xf numFmtId="200" fontId="87" fillId="0" borderId="93" xfId="0" applyNumberFormat="1" applyFont="1" applyBorder="1" applyAlignment="1">
      <alignment horizontal="right" vertical="center" shrinkToFit="1"/>
    </xf>
    <xf numFmtId="0" fontId="40" fillId="4" borderId="4" xfId="7" applyFont="1" applyFill="1" applyBorder="1" applyAlignment="1">
      <alignment horizontal="center" vertical="center"/>
    </xf>
    <xf numFmtId="0" fontId="40" fillId="4" borderId="13" xfId="7" applyFont="1" applyFill="1" applyBorder="1" applyAlignment="1">
      <alignment horizontal="center" vertical="center"/>
    </xf>
    <xf numFmtId="0" fontId="40" fillId="4" borderId="70" xfId="7" applyFont="1" applyFill="1" applyBorder="1" applyAlignment="1">
      <alignment horizontal="center" vertical="center"/>
    </xf>
    <xf numFmtId="0" fontId="40" fillId="4" borderId="30" xfId="7" applyFont="1" applyFill="1" applyBorder="1" applyAlignment="1">
      <alignment horizontal="center" vertical="center"/>
    </xf>
    <xf numFmtId="0" fontId="40" fillId="4" borderId="94" xfId="7" applyFont="1" applyFill="1" applyBorder="1" applyAlignment="1">
      <alignment horizontal="center" vertical="center"/>
    </xf>
    <xf numFmtId="0" fontId="40" fillId="4" borderId="107" xfId="7" applyFont="1" applyFill="1" applyBorder="1" applyAlignment="1">
      <alignment horizontal="center" vertical="center"/>
    </xf>
    <xf numFmtId="0" fontId="69" fillId="0" borderId="108" xfId="7" applyFont="1" applyBorder="1" applyAlignment="1">
      <alignment horizontal="right" vertical="center" shrinkToFit="1"/>
    </xf>
    <xf numFmtId="200" fontId="86" fillId="0" borderId="94" xfId="7" applyNumberFormat="1" applyFont="1" applyBorder="1" applyAlignment="1">
      <alignment horizontal="right" vertical="center" shrinkToFit="1"/>
    </xf>
    <xf numFmtId="200" fontId="1" fillId="0" borderId="94" xfId="0" applyNumberFormat="1" applyFont="1" applyBorder="1" applyAlignment="1">
      <alignment horizontal="right" vertical="center" shrinkToFit="1"/>
    </xf>
    <xf numFmtId="200" fontId="1" fillId="0" borderId="95" xfId="0" applyNumberFormat="1" applyFont="1" applyBorder="1" applyAlignment="1">
      <alignment horizontal="right" vertical="center" shrinkToFit="1"/>
    </xf>
    <xf numFmtId="49" fontId="45" fillId="0" borderId="30" xfId="7" applyNumberFormat="1" applyFont="1" applyBorder="1" applyAlignment="1">
      <alignment horizontal="right" vertical="center" shrinkToFit="1"/>
    </xf>
    <xf numFmtId="49" fontId="45" fillId="0" borderId="94" xfId="7" applyNumberFormat="1" applyFont="1" applyBorder="1" applyAlignment="1">
      <alignment horizontal="right" vertical="center" shrinkToFit="1"/>
    </xf>
    <xf numFmtId="49" fontId="45" fillId="0" borderId="95" xfId="7" applyNumberFormat="1" applyFont="1" applyBorder="1" applyAlignment="1">
      <alignment horizontal="right" vertical="center" shrinkToFit="1"/>
    </xf>
    <xf numFmtId="0" fontId="0" fillId="0" borderId="94" xfId="0" applyBorder="1" applyAlignment="1">
      <alignment horizontal="right" vertical="center" shrinkToFit="1"/>
    </xf>
    <xf numFmtId="0" fontId="0" fillId="0" borderId="96" xfId="0" applyBorder="1" applyAlignment="1">
      <alignment horizontal="right" vertical="center" shrinkToFit="1"/>
    </xf>
    <xf numFmtId="0" fontId="42" fillId="0" borderId="82" xfId="7" applyFont="1" applyBorder="1" applyAlignment="1">
      <alignment horizontal="center" vertical="center"/>
    </xf>
    <xf numFmtId="0" fontId="40" fillId="4" borderId="74" xfId="7" applyFont="1" applyFill="1" applyBorder="1" applyAlignment="1">
      <alignment horizontal="distributed" vertical="center" indent="3"/>
    </xf>
    <xf numFmtId="0" fontId="40" fillId="4" borderId="81" xfId="7" applyFont="1" applyFill="1" applyBorder="1" applyAlignment="1">
      <alignment horizontal="distributed" vertical="center" indent="3"/>
    </xf>
    <xf numFmtId="0" fontId="40" fillId="4" borderId="122" xfId="7" applyFont="1" applyFill="1" applyBorder="1" applyAlignment="1">
      <alignment horizontal="distributed" vertical="center" indent="3"/>
    </xf>
    <xf numFmtId="180" fontId="40" fillId="0" borderId="123" xfId="7" applyNumberFormat="1" applyFont="1" applyBorder="1" applyAlignment="1" applyProtection="1">
      <alignment horizontal="distributed" vertical="center" justifyLastLine="1"/>
      <protection locked="0"/>
    </xf>
    <xf numFmtId="0" fontId="0" fillId="0" borderId="124" xfId="0" applyBorder="1" applyAlignment="1">
      <alignment horizontal="distributed" vertical="center" justifyLastLine="1"/>
    </xf>
    <xf numFmtId="180" fontId="40" fillId="0" borderId="124" xfId="7" applyNumberFormat="1" applyFont="1" applyBorder="1" applyAlignment="1" applyProtection="1">
      <alignment horizontal="center" vertical="center"/>
      <protection locked="0"/>
    </xf>
    <xf numFmtId="0" fontId="0" fillId="0" borderId="124" xfId="0" applyBorder="1" applyAlignment="1">
      <alignment horizontal="center" vertical="center"/>
    </xf>
    <xf numFmtId="180" fontId="40" fillId="0" borderId="124" xfId="7" applyNumberFormat="1" applyFont="1" applyBorder="1" applyAlignment="1" applyProtection="1">
      <alignment horizontal="center" vertical="center" shrinkToFit="1"/>
      <protection locked="0"/>
    </xf>
    <xf numFmtId="0" fontId="0" fillId="0" borderId="125" xfId="0" applyBorder="1" applyAlignment="1">
      <alignment horizontal="center" vertical="center"/>
    </xf>
    <xf numFmtId="0" fontId="40" fillId="4" borderId="85" xfId="7" applyFont="1" applyFill="1" applyBorder="1" applyAlignment="1">
      <alignment horizontal="center" vertical="center" textRotation="255"/>
    </xf>
    <xf numFmtId="0" fontId="40" fillId="4" borderId="13" xfId="7" applyFont="1" applyFill="1" applyBorder="1" applyAlignment="1">
      <alignment horizontal="center" vertical="center" textRotation="255"/>
    </xf>
    <xf numFmtId="0" fontId="40" fillId="4" borderId="14" xfId="7" applyFont="1" applyFill="1" applyBorder="1" applyAlignment="1">
      <alignment horizontal="center" vertical="center" textRotation="255"/>
    </xf>
    <xf numFmtId="0" fontId="40" fillId="4" borderId="75" xfId="7" applyFont="1" applyFill="1" applyBorder="1" applyAlignment="1">
      <alignment horizontal="center" vertical="center" textRotation="255"/>
    </xf>
    <xf numFmtId="0" fontId="40" fillId="4" borderId="0" xfId="7" applyFont="1" applyFill="1" applyBorder="1" applyAlignment="1">
      <alignment horizontal="center" vertical="center" textRotation="255"/>
    </xf>
    <xf numFmtId="0" fontId="40" fillId="4" borderId="17" xfId="7" applyFont="1" applyFill="1" applyBorder="1" applyAlignment="1">
      <alignment horizontal="center" vertical="center" textRotation="255"/>
    </xf>
    <xf numFmtId="0" fontId="40" fillId="5" borderId="4" xfId="7" applyFont="1" applyFill="1" applyBorder="1" applyAlignment="1">
      <alignment horizontal="distributed" vertical="center" justifyLastLine="1"/>
    </xf>
    <xf numFmtId="0" fontId="40" fillId="5" borderId="13" xfId="7" applyFont="1" applyFill="1" applyBorder="1" applyAlignment="1">
      <alignment horizontal="distributed" vertical="center" justifyLastLine="1"/>
    </xf>
    <xf numFmtId="0" fontId="40" fillId="5" borderId="70" xfId="7" applyFont="1" applyFill="1" applyBorder="1" applyAlignment="1">
      <alignment horizontal="distributed" vertical="center" justifyLastLine="1"/>
    </xf>
    <xf numFmtId="0" fontId="72" fillId="0" borderId="16" xfId="7" applyFont="1" applyBorder="1" applyAlignment="1">
      <alignment horizontal="right" vertical="center"/>
    </xf>
    <xf numFmtId="0" fontId="72" fillId="0" borderId="15" xfId="7" applyFont="1" applyBorder="1" applyAlignment="1">
      <alignment horizontal="right" vertical="center"/>
    </xf>
    <xf numFmtId="0" fontId="72" fillId="0" borderId="3" xfId="7" applyFont="1" applyBorder="1" applyAlignment="1">
      <alignment horizontal="right" vertical="center"/>
    </xf>
    <xf numFmtId="200" fontId="86" fillId="0" borderId="15" xfId="7" applyNumberFormat="1" applyFont="1" applyBorder="1" applyAlignment="1">
      <alignment horizontal="right" vertical="center" shrinkToFit="1"/>
    </xf>
    <xf numFmtId="200" fontId="1" fillId="0" borderId="15" xfId="0" applyNumberFormat="1" applyFont="1" applyBorder="1" applyAlignment="1">
      <alignment horizontal="right" vertical="center" shrinkToFit="1"/>
    </xf>
    <xf numFmtId="200" fontId="1" fillId="0" borderId="3" xfId="0" applyNumberFormat="1" applyFont="1" applyBorder="1" applyAlignment="1">
      <alignment horizontal="right" vertical="center" shrinkToFit="1"/>
    </xf>
    <xf numFmtId="176" fontId="44" fillId="0" borderId="1" xfId="8" applyNumberFormat="1" applyFont="1" applyFill="1" applyBorder="1" applyAlignment="1">
      <alignment horizontal="right" vertical="center" shrinkToFit="1"/>
    </xf>
    <xf numFmtId="0" fontId="0" fillId="0" borderId="15" xfId="0" applyBorder="1" applyAlignment="1">
      <alignment horizontal="right" vertical="center" shrinkToFit="1"/>
    </xf>
    <xf numFmtId="0" fontId="0" fillId="0" borderId="93" xfId="0" applyBorder="1" applyAlignment="1">
      <alignment horizontal="right" vertical="center" shrinkToFit="1"/>
    </xf>
    <xf numFmtId="0" fontId="69" fillId="0" borderId="1" xfId="7" applyFont="1" applyBorder="1" applyAlignment="1">
      <alignment horizontal="right" vertical="center" shrinkToFit="1"/>
    </xf>
    <xf numFmtId="0" fontId="72" fillId="0" borderId="15" xfId="7" applyFont="1" applyBorder="1" applyAlignment="1">
      <alignment horizontal="right" vertical="center" shrinkToFit="1"/>
    </xf>
    <xf numFmtId="0" fontId="72" fillId="0" borderId="3" xfId="7" applyFont="1" applyBorder="1" applyAlignment="1">
      <alignment horizontal="right" vertical="center" shrinkToFit="1"/>
    </xf>
    <xf numFmtId="0" fontId="69" fillId="0" borderId="99" xfId="7" applyFont="1" applyBorder="1" applyAlignment="1">
      <alignment horizontal="right" vertical="center" shrinkToFit="1"/>
    </xf>
    <xf numFmtId="0" fontId="69" fillId="0" borderId="100" xfId="7" applyFont="1" applyBorder="1" applyAlignment="1">
      <alignment horizontal="right" vertical="center" shrinkToFit="1"/>
    </xf>
    <xf numFmtId="0" fontId="69" fillId="0" borderId="101" xfId="7" applyFont="1" applyBorder="1" applyAlignment="1">
      <alignment horizontal="right" vertical="center" shrinkToFit="1"/>
    </xf>
    <xf numFmtId="0" fontId="37" fillId="0" borderId="0" xfId="7" applyFont="1" applyFill="1" applyBorder="1" applyAlignment="1">
      <alignment horizontal="right"/>
    </xf>
    <xf numFmtId="0" fontId="33" fillId="0" borderId="0" xfId="7" applyFont="1" applyAlignment="1">
      <alignment horizontal="left" vertical="top" wrapText="1"/>
    </xf>
    <xf numFmtId="0" fontId="64" fillId="0" borderId="0" xfId="7" applyFont="1" applyAlignment="1" applyProtection="1">
      <alignment horizontal="left" vertical="center" wrapText="1"/>
      <protection locked="0"/>
    </xf>
    <xf numFmtId="0" fontId="27" fillId="0" borderId="1" xfId="7" applyFont="1" applyBorder="1" applyAlignment="1">
      <alignment horizontal="center" vertical="center"/>
    </xf>
    <xf numFmtId="0" fontId="27" fillId="0" borderId="15" xfId="7" applyFont="1" applyBorder="1" applyAlignment="1">
      <alignment horizontal="center" vertical="center"/>
    </xf>
    <xf numFmtId="0" fontId="27" fillId="0" borderId="3" xfId="7" applyFont="1" applyBorder="1" applyAlignment="1">
      <alignment horizontal="center" vertical="center"/>
    </xf>
    <xf numFmtId="58" fontId="27" fillId="0" borderId="0" xfId="7" applyNumberFormat="1" applyFont="1" applyAlignment="1" applyProtection="1">
      <alignment horizontal="distributed" vertical="center"/>
      <protection locked="0"/>
    </xf>
    <xf numFmtId="0" fontId="27" fillId="0" borderId="0" xfId="7" applyFont="1" applyAlignment="1">
      <alignment horizontal="distributed" vertical="center"/>
    </xf>
    <xf numFmtId="0" fontId="31" fillId="0" borderId="0" xfId="7" applyFont="1" applyAlignment="1" applyProtection="1">
      <alignment horizontal="center" vertical="center" shrinkToFit="1"/>
      <protection locked="0"/>
    </xf>
    <xf numFmtId="0" fontId="63" fillId="0" borderId="0" xfId="7" applyFont="1" applyAlignment="1" applyProtection="1">
      <alignment horizontal="left" vertical="center" wrapText="1" shrinkToFit="1"/>
      <protection locked="0"/>
    </xf>
    <xf numFmtId="0" fontId="26" fillId="5" borderId="97" xfId="7" applyFill="1" applyBorder="1" applyAlignment="1">
      <alignment horizontal="distributed" vertical="center" justifyLastLine="1"/>
    </xf>
    <xf numFmtId="0" fontId="26" fillId="5" borderId="76" xfId="7" applyFill="1" applyBorder="1" applyAlignment="1">
      <alignment horizontal="distributed" vertical="center" justifyLastLine="1"/>
    </xf>
    <xf numFmtId="0" fontId="26" fillId="5" borderId="92" xfId="7" applyFill="1" applyBorder="1" applyAlignment="1">
      <alignment horizontal="distributed" vertical="center" justifyLastLine="1"/>
    </xf>
    <xf numFmtId="0" fontId="26" fillId="5" borderId="91" xfId="7" applyFill="1" applyBorder="1" applyAlignment="1">
      <alignment horizontal="distributed" vertical="center" justifyLastLine="1"/>
    </xf>
    <xf numFmtId="0" fontId="67" fillId="5" borderId="91" xfId="7" applyFont="1" applyFill="1" applyBorder="1" applyAlignment="1">
      <alignment horizontal="center" vertical="center"/>
    </xf>
    <xf numFmtId="0" fontId="79" fillId="0" borderId="76" xfId="0" applyFont="1" applyBorder="1" applyAlignment="1">
      <alignment horizontal="center" vertical="center"/>
    </xf>
    <xf numFmtId="0" fontId="26" fillId="5" borderId="91" xfId="7" applyFill="1" applyBorder="1" applyAlignment="1">
      <alignment horizontal="center" vertical="center"/>
    </xf>
    <xf numFmtId="0" fontId="26" fillId="5" borderId="76" xfId="7" applyFill="1" applyBorder="1" applyAlignment="1">
      <alignment horizontal="center" vertical="center"/>
    </xf>
    <xf numFmtId="0" fontId="26" fillId="5" borderId="77" xfId="7" applyFill="1" applyBorder="1" applyAlignment="1">
      <alignment horizontal="center" vertical="center"/>
    </xf>
    <xf numFmtId="0" fontId="67" fillId="5" borderId="91" xfId="7" applyFont="1" applyFill="1" applyBorder="1" applyAlignment="1">
      <alignment horizontal="center" vertical="center" shrinkToFit="1"/>
    </xf>
    <xf numFmtId="0" fontId="36" fillId="0" borderId="0" xfId="7" applyFont="1" applyAlignment="1" applyProtection="1">
      <alignment horizontal="left" vertical="center" wrapText="1"/>
      <protection locked="0"/>
    </xf>
    <xf numFmtId="0" fontId="18" fillId="0" borderId="0" xfId="3" applyNumberFormat="1" applyFont="1" applyAlignment="1">
      <alignment horizontal="center" vertical="center"/>
    </xf>
    <xf numFmtId="3" fontId="10" fillId="0" borderId="0" xfId="3" applyNumberFormat="1" applyFont="1" applyBorder="1" applyAlignment="1">
      <alignment horizontal="right" vertical="center"/>
    </xf>
    <xf numFmtId="0" fontId="16" fillId="5" borderId="9" xfId="3" applyNumberFormat="1" applyFont="1" applyFill="1" applyBorder="1" applyAlignment="1">
      <alignment horizontal="center" vertical="center" justifyLastLine="1" shrinkToFit="1"/>
    </xf>
    <xf numFmtId="0" fontId="16" fillId="5" borderId="7" xfId="3" applyNumberFormat="1" applyFont="1" applyFill="1" applyBorder="1" applyAlignment="1">
      <alignment horizontal="center" vertical="center" justifyLastLine="1" shrinkToFit="1"/>
    </xf>
    <xf numFmtId="0" fontId="16" fillId="5" borderId="22" xfId="3" applyNumberFormat="1" applyFont="1" applyFill="1" applyBorder="1" applyAlignment="1">
      <alignment horizontal="center" vertical="center" justifyLastLine="1" shrinkToFit="1"/>
    </xf>
    <xf numFmtId="0" fontId="16" fillId="5" borderId="109" xfId="3" applyNumberFormat="1" applyFont="1" applyFill="1" applyBorder="1" applyAlignment="1">
      <alignment horizontal="center" vertical="center" wrapText="1"/>
    </xf>
    <xf numFmtId="0" fontId="16" fillId="5" borderId="110" xfId="3" applyNumberFormat="1" applyFont="1" applyFill="1" applyBorder="1" applyAlignment="1">
      <alignment horizontal="center" vertical="center" wrapText="1"/>
    </xf>
    <xf numFmtId="0" fontId="16" fillId="5" borderId="111" xfId="3" applyNumberFormat="1" applyFont="1" applyFill="1" applyBorder="1" applyAlignment="1">
      <alignment horizontal="center" vertical="center" wrapText="1"/>
    </xf>
    <xf numFmtId="0" fontId="16" fillId="5" borderId="46" xfId="3" applyNumberFormat="1" applyFont="1" applyFill="1" applyBorder="1" applyAlignment="1">
      <alignment horizontal="center" vertical="center" justifyLastLine="1" shrinkToFit="1"/>
    </xf>
    <xf numFmtId="0" fontId="16" fillId="5" borderId="47" xfId="3" applyNumberFormat="1" applyFont="1" applyFill="1" applyBorder="1" applyAlignment="1">
      <alignment horizontal="center" vertical="center" justifyLastLine="1" shrinkToFit="1"/>
    </xf>
    <xf numFmtId="0" fontId="16" fillId="5" borderId="133" xfId="3" applyNumberFormat="1" applyFont="1" applyFill="1" applyBorder="1" applyAlignment="1">
      <alignment horizontal="center" vertical="center" justifyLastLine="1" shrinkToFit="1"/>
    </xf>
    <xf numFmtId="0" fontId="16" fillId="5" borderId="9" xfId="3" applyNumberFormat="1" applyFont="1" applyFill="1" applyBorder="1" applyAlignment="1">
      <alignment horizontal="center" vertical="center" wrapText="1"/>
    </xf>
    <xf numFmtId="0" fontId="16" fillId="5" borderId="7" xfId="3" applyNumberFormat="1" applyFont="1" applyFill="1" applyBorder="1" applyAlignment="1">
      <alignment horizontal="center" vertical="center" wrapText="1"/>
    </xf>
    <xf numFmtId="0" fontId="16" fillId="5" borderId="22" xfId="3" applyNumberFormat="1" applyFont="1" applyFill="1" applyBorder="1" applyAlignment="1">
      <alignment horizontal="center" vertical="center" wrapText="1"/>
    </xf>
    <xf numFmtId="0" fontId="16" fillId="6" borderId="109" xfId="3" applyNumberFormat="1" applyFont="1" applyFill="1" applyBorder="1" applyAlignment="1">
      <alignment horizontal="center" vertical="center" wrapText="1"/>
    </xf>
    <xf numFmtId="0" fontId="16" fillId="6" borderId="110" xfId="3" applyNumberFormat="1" applyFont="1" applyFill="1" applyBorder="1" applyAlignment="1">
      <alignment horizontal="center" vertical="center" wrapText="1"/>
    </xf>
    <xf numFmtId="0" fontId="16" fillId="6" borderId="111" xfId="3" applyNumberFormat="1" applyFont="1" applyFill="1" applyBorder="1" applyAlignment="1">
      <alignment horizontal="center" vertical="center" wrapText="1"/>
    </xf>
    <xf numFmtId="0" fontId="16" fillId="6" borderId="14" xfId="3" applyNumberFormat="1" applyFont="1" applyFill="1" applyBorder="1" applyAlignment="1">
      <alignment horizontal="center" vertical="center" justifyLastLine="1" shrinkToFit="1"/>
    </xf>
    <xf numFmtId="0" fontId="16" fillId="6" borderId="17" xfId="3" applyNumberFormat="1" applyFont="1" applyFill="1" applyBorder="1" applyAlignment="1">
      <alignment horizontal="center" vertical="center" justifyLastLine="1" shrinkToFit="1"/>
    </xf>
    <xf numFmtId="0" fontId="16" fillId="6" borderId="18" xfId="3" applyNumberFormat="1" applyFont="1" applyFill="1" applyBorder="1" applyAlignment="1">
      <alignment horizontal="center" vertical="center" justifyLastLine="1" shrinkToFit="1"/>
    </xf>
    <xf numFmtId="0" fontId="16" fillId="6" borderId="9" xfId="3" applyNumberFormat="1" applyFont="1" applyFill="1" applyBorder="1" applyAlignment="1">
      <alignment horizontal="center" vertical="center" justifyLastLine="1" shrinkToFit="1"/>
    </xf>
    <xf numFmtId="0" fontId="16" fillId="6" borderId="7" xfId="3" applyNumberFormat="1" applyFont="1" applyFill="1" applyBorder="1" applyAlignment="1">
      <alignment horizontal="center" vertical="center" justifyLastLine="1" shrinkToFit="1"/>
    </xf>
    <xf numFmtId="0" fontId="16" fillId="6" borderId="22" xfId="3" applyNumberFormat="1" applyFont="1" applyFill="1" applyBorder="1" applyAlignment="1">
      <alignment horizontal="center" vertical="center" justifyLastLine="1" shrinkToFit="1"/>
    </xf>
    <xf numFmtId="0" fontId="16" fillId="6" borderId="9" xfId="3" applyNumberFormat="1" applyFont="1" applyFill="1" applyBorder="1" applyAlignment="1">
      <alignment horizontal="center" vertical="center" wrapText="1"/>
    </xf>
    <xf numFmtId="0" fontId="16" fillId="6" borderId="7" xfId="3" applyNumberFormat="1" applyFont="1" applyFill="1" applyBorder="1" applyAlignment="1">
      <alignment horizontal="center" vertical="center" wrapText="1"/>
    </xf>
    <xf numFmtId="0" fontId="16" fillId="6" borderId="22" xfId="3" applyNumberFormat="1" applyFont="1" applyFill="1" applyBorder="1" applyAlignment="1">
      <alignment horizontal="center" vertical="center" wrapText="1"/>
    </xf>
    <xf numFmtId="0" fontId="10" fillId="0" borderId="10" xfId="5" applyNumberFormat="1" applyFont="1" applyFill="1" applyBorder="1" applyAlignment="1">
      <alignment horizontal="left" vertical="center" indent="2" shrinkToFit="1"/>
    </xf>
    <xf numFmtId="0" fontId="0" fillId="0" borderId="0" xfId="0" applyAlignment="1">
      <alignment horizontal="left" vertical="center" indent="2" shrinkToFit="1"/>
    </xf>
    <xf numFmtId="0" fontId="0" fillId="0" borderId="17" xfId="0" applyBorder="1" applyAlignment="1">
      <alignment horizontal="left" vertical="center" indent="2" shrinkToFit="1"/>
    </xf>
    <xf numFmtId="0" fontId="10" fillId="0" borderId="11" xfId="5" applyNumberFormat="1" applyFont="1" applyFill="1" applyBorder="1" applyAlignment="1">
      <alignment horizontal="left" vertical="center" indent="2" shrinkToFit="1"/>
    </xf>
    <xf numFmtId="0" fontId="0" fillId="0" borderId="39" xfId="0" applyBorder="1" applyAlignment="1">
      <alignment horizontal="left" vertical="center" indent="2" shrinkToFit="1"/>
    </xf>
    <xf numFmtId="0" fontId="0" fillId="0" borderId="73" xfId="0" applyBorder="1" applyAlignment="1">
      <alignment horizontal="left" vertical="center" indent="2" shrinkToFit="1"/>
    </xf>
    <xf numFmtId="0" fontId="10" fillId="0" borderId="10" xfId="5" applyNumberFormat="1" applyFont="1" applyFill="1" applyBorder="1" applyAlignment="1">
      <alignment horizontal="left" vertical="center" indent="1" shrinkToFit="1"/>
    </xf>
    <xf numFmtId="0" fontId="0" fillId="0" borderId="0" xfId="0" applyAlignment="1">
      <alignment horizontal="left" vertical="center" indent="1" shrinkToFit="1"/>
    </xf>
    <xf numFmtId="0" fontId="0" fillId="0" borderId="17" xfId="0" applyBorder="1" applyAlignment="1">
      <alignment horizontal="left" vertical="center" indent="1" shrinkToFit="1"/>
    </xf>
    <xf numFmtId="0" fontId="10" fillId="0" borderId="64" xfId="5" applyNumberFormat="1" applyFont="1" applyFill="1" applyBorder="1" applyAlignment="1">
      <alignment vertical="center" shrinkToFit="1"/>
    </xf>
    <xf numFmtId="0" fontId="10" fillId="0" borderId="80" xfId="5" applyNumberFormat="1" applyFont="1" applyFill="1" applyBorder="1" applyAlignment="1">
      <alignment vertical="center" shrinkToFit="1"/>
    </xf>
    <xf numFmtId="0" fontId="10" fillId="0" borderId="35" xfId="5" applyNumberFormat="1" applyFont="1" applyFill="1" applyBorder="1" applyAlignment="1">
      <alignment vertical="center" shrinkToFit="1"/>
    </xf>
    <xf numFmtId="0" fontId="65" fillId="0" borderId="0" xfId="5" applyNumberFormat="1" applyFont="1" applyAlignment="1">
      <alignment horizontal="left" vertical="center"/>
    </xf>
    <xf numFmtId="0" fontId="10" fillId="0" borderId="10" xfId="5" applyNumberFormat="1" applyFont="1" applyFill="1" applyBorder="1" applyAlignment="1">
      <alignment vertical="center" shrinkToFit="1"/>
    </xf>
    <xf numFmtId="0" fontId="10" fillId="0" borderId="0" xfId="5" applyNumberFormat="1" applyFont="1" applyFill="1" applyBorder="1" applyAlignment="1">
      <alignment vertical="center" shrinkToFit="1"/>
    </xf>
    <xf numFmtId="0" fontId="10" fillId="0" borderId="17" xfId="5" applyNumberFormat="1" applyFont="1" applyFill="1" applyBorder="1" applyAlignment="1">
      <alignment vertical="center" shrinkToFit="1"/>
    </xf>
    <xf numFmtId="0" fontId="24" fillId="8" borderId="46" xfId="5" applyNumberFormat="1" applyFont="1" applyFill="1" applyBorder="1" applyAlignment="1">
      <alignment horizontal="distributed" vertical="center" justifyLastLine="1"/>
    </xf>
    <xf numFmtId="0" fontId="24" fillId="8" borderId="133" xfId="5" applyNumberFormat="1" applyFont="1" applyFill="1" applyBorder="1" applyAlignment="1">
      <alignment horizontal="distributed" vertical="center" justifyLastLine="1"/>
    </xf>
    <xf numFmtId="0" fontId="23" fillId="5" borderId="1" xfId="5" applyNumberFormat="1" applyFont="1" applyFill="1" applyBorder="1" applyAlignment="1">
      <alignment horizontal="distributed" vertical="center" justifyLastLine="1"/>
    </xf>
    <xf numFmtId="0" fontId="23" fillId="5" borderId="15" xfId="0" applyFont="1" applyFill="1" applyBorder="1" applyAlignment="1">
      <alignment horizontal="distributed" vertical="center" justifyLastLine="1"/>
    </xf>
    <xf numFmtId="0" fontId="23" fillId="5" borderId="3" xfId="0" applyFont="1" applyFill="1" applyBorder="1" applyAlignment="1">
      <alignment horizontal="distributed" vertical="center" justifyLastLine="1"/>
    </xf>
    <xf numFmtId="0" fontId="10" fillId="0" borderId="10" xfId="5" applyNumberFormat="1" applyFont="1" applyBorder="1" applyAlignment="1">
      <alignment vertical="center" shrinkToFit="1"/>
    </xf>
    <xf numFmtId="0" fontId="10" fillId="0" borderId="0" xfId="0" applyFont="1" applyBorder="1"/>
    <xf numFmtId="0" fontId="10" fillId="0" borderId="17" xfId="0" applyFont="1" applyBorder="1"/>
    <xf numFmtId="0" fontId="24" fillId="8" borderId="9" xfId="5" applyNumberFormat="1" applyFont="1" applyFill="1" applyBorder="1" applyAlignment="1">
      <alignment horizontal="distributed" vertical="center" justifyLastLine="1"/>
    </xf>
    <xf numFmtId="0" fontId="24" fillId="8" borderId="22" xfId="5" applyNumberFormat="1" applyFont="1" applyFill="1" applyBorder="1" applyAlignment="1">
      <alignment horizontal="distributed" vertical="center" justifyLastLine="1"/>
    </xf>
    <xf numFmtId="0" fontId="10" fillId="0" borderId="65" xfId="5" applyNumberFormat="1" applyFont="1" applyFill="1" applyBorder="1" applyAlignment="1">
      <alignment horizontal="left" vertical="center" shrinkToFit="1"/>
    </xf>
    <xf numFmtId="0" fontId="10" fillId="0" borderId="78" xfId="5" applyNumberFormat="1" applyFont="1" applyFill="1" applyBorder="1" applyAlignment="1">
      <alignment horizontal="left" vertical="center" shrinkToFit="1"/>
    </xf>
    <xf numFmtId="0" fontId="10" fillId="0" borderId="79" xfId="5" applyNumberFormat="1" applyFont="1" applyFill="1" applyBorder="1" applyAlignment="1">
      <alignment horizontal="left" vertical="center" shrinkToFit="1"/>
    </xf>
    <xf numFmtId="0" fontId="10" fillId="0" borderId="65" xfId="5" applyNumberFormat="1" applyFont="1" applyFill="1" applyBorder="1" applyAlignment="1">
      <alignment vertical="center" shrinkToFit="1"/>
    </xf>
    <xf numFmtId="0" fontId="10" fillId="0" borderId="78" xfId="5" applyNumberFormat="1" applyFont="1" applyFill="1" applyBorder="1" applyAlignment="1">
      <alignment vertical="center" shrinkToFit="1"/>
    </xf>
    <xf numFmtId="0" fontId="10" fillId="0" borderId="79" xfId="5" applyNumberFormat="1" applyFont="1" applyFill="1" applyBorder="1" applyAlignment="1">
      <alignment vertical="center" shrinkToFit="1"/>
    </xf>
    <xf numFmtId="188" fontId="24" fillId="8" borderId="1" xfId="5" applyNumberFormat="1" applyFont="1" applyFill="1" applyBorder="1" applyAlignment="1">
      <alignment horizontal="distributed" vertical="center" indent="6"/>
    </xf>
    <xf numFmtId="188" fontId="24" fillId="8" borderId="15" xfId="5" applyNumberFormat="1" applyFont="1" applyFill="1" applyBorder="1" applyAlignment="1">
      <alignment horizontal="distributed" vertical="center" indent="6"/>
    </xf>
    <xf numFmtId="188" fontId="24" fillId="8" borderId="23" xfId="5" applyNumberFormat="1" applyFont="1" applyFill="1" applyBorder="1" applyAlignment="1">
      <alignment horizontal="distributed" vertical="center" indent="6"/>
    </xf>
    <xf numFmtId="0" fontId="24" fillId="8" borderId="16" xfId="5" applyNumberFormat="1" applyFont="1" applyFill="1" applyBorder="1" applyAlignment="1">
      <alignment horizontal="distributed" vertical="center" indent="4"/>
    </xf>
    <xf numFmtId="0" fontId="24" fillId="8" borderId="15" xfId="5" applyNumberFormat="1" applyFont="1" applyFill="1" applyBorder="1" applyAlignment="1">
      <alignment horizontal="distributed" vertical="center" indent="4"/>
    </xf>
    <xf numFmtId="0" fontId="24" fillId="8" borderId="3" xfId="5" applyNumberFormat="1" applyFont="1" applyFill="1" applyBorder="1" applyAlignment="1">
      <alignment horizontal="distributed" vertical="center" indent="4"/>
    </xf>
    <xf numFmtId="0" fontId="10" fillId="0" borderId="64" xfId="5" applyNumberFormat="1" applyFont="1" applyFill="1" applyBorder="1" applyAlignment="1">
      <alignment horizontal="left" vertical="center" shrinkToFit="1"/>
    </xf>
    <xf numFmtId="0" fontId="10" fillId="0" borderId="80" xfId="5" applyNumberFormat="1" applyFont="1" applyFill="1" applyBorder="1" applyAlignment="1">
      <alignment horizontal="left" vertical="center" shrinkToFit="1"/>
    </xf>
    <xf numFmtId="0" fontId="10" fillId="0" borderId="35" xfId="5" applyNumberFormat="1" applyFont="1" applyFill="1" applyBorder="1" applyAlignment="1">
      <alignment horizontal="left" vertical="center" shrinkToFit="1"/>
    </xf>
    <xf numFmtId="0" fontId="24" fillId="8" borderId="109" xfId="5" applyNumberFormat="1" applyFont="1" applyFill="1" applyBorder="1" applyAlignment="1">
      <alignment horizontal="distributed" vertical="center" justifyLastLine="1"/>
    </xf>
    <xf numFmtId="0" fontId="24" fillId="8" borderId="111" xfId="5" applyNumberFormat="1" applyFont="1" applyFill="1" applyBorder="1" applyAlignment="1">
      <alignment horizontal="distributed" vertical="center" justifyLastLine="1"/>
    </xf>
    <xf numFmtId="0" fontId="24" fillId="8" borderId="4" xfId="5" applyNumberFormat="1" applyFont="1" applyFill="1" applyBorder="1" applyAlignment="1">
      <alignment horizontal="distributed" vertical="center" justifyLastLine="1"/>
    </xf>
    <xf numFmtId="0" fontId="0" fillId="0" borderId="13"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0" xfId="0" applyAlignment="1">
      <alignment horizontal="distributed" vertical="center" justifyLastLine="1"/>
    </xf>
    <xf numFmtId="0" fontId="0" fillId="0" borderId="17" xfId="0" applyBorder="1" applyAlignment="1">
      <alignment horizontal="distributed" vertical="center" justifyLastLine="1"/>
    </xf>
    <xf numFmtId="0" fontId="0" fillId="0" borderId="12" xfId="0" applyBorder="1" applyAlignment="1">
      <alignment horizontal="distributed" vertical="center" justifyLastLine="1"/>
    </xf>
    <xf numFmtId="0" fontId="0" fillId="0" borderId="6" xfId="0" applyBorder="1" applyAlignment="1">
      <alignment horizontal="distributed" vertical="center" justifyLastLine="1"/>
    </xf>
    <xf numFmtId="0" fontId="0" fillId="0" borderId="18" xfId="0" applyBorder="1" applyAlignment="1">
      <alignment horizontal="distributed" vertical="center" justifyLastLine="1"/>
    </xf>
    <xf numFmtId="0" fontId="24" fillId="8" borderId="9" xfId="5" applyNumberFormat="1" applyFont="1" applyFill="1" applyBorder="1" applyAlignment="1">
      <alignment horizontal="distributed" vertical="center" wrapText="1" justifyLastLine="1"/>
    </xf>
    <xf numFmtId="0" fontId="24" fillId="8" borderId="22" xfId="5" applyNumberFormat="1" applyFont="1" applyFill="1" applyBorder="1" applyAlignment="1">
      <alignment horizontal="distributed" vertical="center" wrapText="1" justifyLastLine="1"/>
    </xf>
    <xf numFmtId="0" fontId="10" fillId="0" borderId="10" xfId="5" applyNumberFormat="1" applyFont="1" applyBorder="1" applyAlignment="1">
      <alignment horizontal="left" vertical="center" indent="1" shrinkToFit="1"/>
    </xf>
    <xf numFmtId="0" fontId="10" fillId="0" borderId="56" xfId="5" applyNumberFormat="1" applyFont="1" applyBorder="1" applyAlignment="1">
      <alignment vertical="center" shrinkToFit="1"/>
    </xf>
    <xf numFmtId="0" fontId="10" fillId="0" borderId="57" xfId="5" applyNumberFormat="1" applyFont="1" applyBorder="1" applyAlignment="1">
      <alignment vertical="center" shrinkToFit="1"/>
    </xf>
    <xf numFmtId="0" fontId="10" fillId="0" borderId="20" xfId="5" applyNumberFormat="1" applyFont="1" applyBorder="1" applyAlignment="1">
      <alignment vertical="center" shrinkToFit="1"/>
    </xf>
    <xf numFmtId="0" fontId="10" fillId="0" borderId="10" xfId="5" applyNumberFormat="1" applyFont="1" applyBorder="1" applyAlignment="1">
      <alignment horizontal="left" vertical="center" indent="2" shrinkToFit="1"/>
    </xf>
    <xf numFmtId="0" fontId="10" fillId="0" borderId="11" xfId="5" applyNumberFormat="1" applyFont="1" applyBorder="1" applyAlignment="1">
      <alignment horizontal="left" vertical="center" indent="1" shrinkToFit="1"/>
    </xf>
    <xf numFmtId="0" fontId="0" fillId="0" borderId="39" xfId="0" applyBorder="1" applyAlignment="1">
      <alignment horizontal="left" vertical="center" indent="1" shrinkToFit="1"/>
    </xf>
    <xf numFmtId="0" fontId="0" fillId="0" borderId="73" xfId="0" applyBorder="1" applyAlignment="1">
      <alignment horizontal="left" vertical="center" indent="1" shrinkToFit="1"/>
    </xf>
    <xf numFmtId="0" fontId="10" fillId="0" borderId="11" xfId="5" applyNumberFormat="1" applyFont="1" applyFill="1" applyBorder="1" applyAlignment="1">
      <alignment horizontal="left" vertical="center" indent="1" shrinkToFit="1"/>
    </xf>
    <xf numFmtId="0" fontId="17" fillId="0" borderId="10" xfId="5" applyFont="1" applyBorder="1" applyAlignment="1">
      <alignment horizontal="left" vertical="center" wrapText="1" indent="2" shrinkToFit="1"/>
    </xf>
    <xf numFmtId="0" fontId="81" fillId="0" borderId="0" xfId="0" applyFont="1" applyAlignment="1">
      <alignment horizontal="left" vertical="center" indent="2" shrinkToFit="1"/>
    </xf>
    <xf numFmtId="0" fontId="81" fillId="0" borderId="17" xfId="0" applyFont="1" applyBorder="1" applyAlignment="1">
      <alignment horizontal="left" vertical="center" indent="2" shrinkToFit="1"/>
    </xf>
    <xf numFmtId="0" fontId="13" fillId="0" borderId="10" xfId="5" applyNumberFormat="1" applyFont="1" applyFill="1" applyBorder="1" applyAlignment="1">
      <alignment horizontal="left" vertical="center" indent="2" shrinkToFit="1"/>
    </xf>
    <xf numFmtId="0" fontId="77" fillId="0" borderId="0" xfId="0" applyFont="1" applyAlignment="1">
      <alignment horizontal="left" vertical="center" indent="2" shrinkToFit="1"/>
    </xf>
    <xf numFmtId="0" fontId="77" fillId="0" borderId="17" xfId="0" applyFont="1" applyBorder="1" applyAlignment="1">
      <alignment horizontal="left" vertical="center" indent="2" shrinkToFit="1"/>
    </xf>
    <xf numFmtId="0" fontId="13" fillId="0" borderId="11" xfId="5" applyNumberFormat="1" applyFont="1" applyFill="1" applyBorder="1" applyAlignment="1">
      <alignment horizontal="left" vertical="center" indent="2" shrinkToFit="1"/>
    </xf>
    <xf numFmtId="0" fontId="77" fillId="0" borderId="39" xfId="0" applyFont="1" applyBorder="1" applyAlignment="1">
      <alignment horizontal="left" vertical="center" indent="2" shrinkToFit="1"/>
    </xf>
    <xf numFmtId="0" fontId="77" fillId="0" borderId="73" xfId="0" applyFont="1" applyBorder="1" applyAlignment="1">
      <alignment horizontal="left" vertical="center" indent="2" shrinkToFit="1"/>
    </xf>
    <xf numFmtId="0" fontId="13" fillId="0" borderId="10" xfId="5" applyNumberFormat="1" applyFont="1" applyFill="1" applyBorder="1" applyAlignment="1">
      <alignment horizontal="left" vertical="center" indent="1" shrinkToFit="1"/>
    </xf>
    <xf numFmtId="0" fontId="77" fillId="0" borderId="0" xfId="0" applyFont="1" applyAlignment="1">
      <alignment horizontal="left" vertical="center" indent="1" shrinkToFit="1"/>
    </xf>
    <xf numFmtId="0" fontId="77" fillId="0" borderId="17" xfId="0" applyFont="1" applyBorder="1" applyAlignment="1">
      <alignment horizontal="left" vertical="center" indent="1" shrinkToFit="1"/>
    </xf>
    <xf numFmtId="0" fontId="13" fillId="0" borderId="11" xfId="5" applyNumberFormat="1" applyFont="1" applyFill="1" applyBorder="1" applyAlignment="1">
      <alignment horizontal="left" vertical="center" indent="1" shrinkToFit="1"/>
    </xf>
    <xf numFmtId="0" fontId="77" fillId="0" borderId="39" xfId="0" applyFont="1" applyBorder="1" applyAlignment="1">
      <alignment horizontal="left" vertical="center" indent="1" shrinkToFit="1"/>
    </xf>
    <xf numFmtId="0" fontId="77" fillId="0" borderId="73" xfId="0" applyFont="1" applyBorder="1" applyAlignment="1">
      <alignment horizontal="left" vertical="center" indent="1" shrinkToFit="1"/>
    </xf>
    <xf numFmtId="0" fontId="13" fillId="0" borderId="10" xfId="5" applyNumberFormat="1" applyFont="1" applyBorder="1" applyAlignment="1">
      <alignment horizontal="left" vertical="center" indent="2" shrinkToFit="1"/>
    </xf>
    <xf numFmtId="0" fontId="10" fillId="0" borderId="10" xfId="5" applyFont="1" applyBorder="1" applyAlignment="1">
      <alignment horizontal="left" vertical="center" wrapText="1" indent="2" shrinkToFit="1"/>
    </xf>
    <xf numFmtId="0" fontId="80" fillId="0" borderId="0" xfId="0" applyFont="1" applyAlignment="1">
      <alignment horizontal="left" vertical="center" indent="2" shrinkToFit="1"/>
    </xf>
    <xf numFmtId="0" fontId="80" fillId="0" borderId="17" xfId="0" applyFont="1" applyBorder="1" applyAlignment="1">
      <alignment horizontal="left" vertical="center" indent="2" shrinkToFit="1"/>
    </xf>
    <xf numFmtId="0" fontId="13" fillId="0" borderId="11" xfId="5" applyNumberFormat="1" applyFont="1" applyBorder="1" applyAlignment="1">
      <alignment horizontal="left" vertical="center" indent="1" shrinkToFit="1"/>
    </xf>
    <xf numFmtId="0" fontId="62" fillId="0" borderId="0" xfId="5" applyNumberFormat="1" applyFont="1" applyAlignment="1">
      <alignment horizontal="left" vertical="center"/>
    </xf>
    <xf numFmtId="0" fontId="13" fillId="0" borderId="64" xfId="5" applyNumberFormat="1" applyFont="1" applyFill="1" applyBorder="1" applyAlignment="1">
      <alignment vertical="center" shrinkToFit="1"/>
    </xf>
    <xf numFmtId="0" fontId="13" fillId="0" borderId="80" xfId="5" applyNumberFormat="1" applyFont="1" applyFill="1" applyBorder="1" applyAlignment="1">
      <alignment vertical="center" shrinkToFit="1"/>
    </xf>
    <xf numFmtId="0" fontId="22" fillId="8" borderId="1" xfId="5" applyNumberFormat="1" applyFont="1" applyFill="1" applyBorder="1" applyAlignment="1">
      <alignment horizontal="distributed" vertical="center" justifyLastLine="1"/>
    </xf>
    <xf numFmtId="0" fontId="22" fillId="8" borderId="3" xfId="5" applyNumberFormat="1" applyFont="1" applyFill="1" applyBorder="1" applyAlignment="1">
      <alignment horizontal="distributed" vertical="center" justifyLastLine="1"/>
    </xf>
    <xf numFmtId="0" fontId="13" fillId="0" borderId="35" xfId="5" applyNumberFormat="1" applyFont="1" applyFill="1" applyBorder="1" applyAlignment="1">
      <alignment vertical="center" shrinkToFit="1"/>
    </xf>
    <xf numFmtId="0" fontId="13" fillId="0" borderId="64" xfId="5" applyNumberFormat="1" applyFont="1" applyFill="1" applyBorder="1" applyAlignment="1">
      <alignment horizontal="left" vertical="center" shrinkToFit="1"/>
    </xf>
    <xf numFmtId="0" fontId="13" fillId="0" borderId="80" xfId="5" applyNumberFormat="1" applyFont="1" applyFill="1" applyBorder="1" applyAlignment="1">
      <alignment horizontal="left" vertical="center" shrinkToFit="1"/>
    </xf>
    <xf numFmtId="0" fontId="13" fillId="0" borderId="35" xfId="5" applyNumberFormat="1" applyFont="1" applyFill="1" applyBorder="1" applyAlignment="1">
      <alignment horizontal="left" vertical="center" shrinkToFit="1"/>
    </xf>
    <xf numFmtId="188" fontId="22" fillId="5" borderId="1" xfId="5" applyNumberFormat="1" applyFont="1" applyFill="1" applyBorder="1" applyAlignment="1">
      <alignment horizontal="distributed" vertical="center" indent="16"/>
    </xf>
    <xf numFmtId="188" fontId="22" fillId="5" borderId="15" xfId="5" applyNumberFormat="1" applyFont="1" applyFill="1" applyBorder="1" applyAlignment="1">
      <alignment horizontal="distributed" vertical="center" indent="16"/>
    </xf>
    <xf numFmtId="188" fontId="22" fillId="5" borderId="3" xfId="5" applyNumberFormat="1" applyFont="1" applyFill="1" applyBorder="1" applyAlignment="1">
      <alignment horizontal="distributed" vertical="center" indent="16"/>
    </xf>
    <xf numFmtId="0" fontId="13" fillId="0" borderId="56" xfId="5" applyNumberFormat="1" applyFont="1" applyBorder="1" applyAlignment="1">
      <alignment vertical="center" shrinkToFit="1"/>
    </xf>
    <xf numFmtId="0" fontId="13" fillId="0" borderId="57" xfId="5" applyNumberFormat="1" applyFont="1" applyBorder="1" applyAlignment="1">
      <alignment vertical="center" shrinkToFit="1"/>
    </xf>
    <xf numFmtId="0" fontId="13" fillId="0" borderId="20" xfId="5" applyNumberFormat="1" applyFont="1" applyBorder="1" applyAlignment="1">
      <alignment vertical="center" shrinkToFit="1"/>
    </xf>
    <xf numFmtId="0" fontId="13" fillId="0" borderId="65" xfId="5" applyNumberFormat="1" applyFont="1" applyFill="1" applyBorder="1" applyAlignment="1">
      <alignment horizontal="left" vertical="center" shrinkToFit="1"/>
    </xf>
    <xf numFmtId="0" fontId="13" fillId="0" borderId="78" xfId="5" applyNumberFormat="1" applyFont="1" applyFill="1" applyBorder="1" applyAlignment="1">
      <alignment horizontal="left" vertical="center" shrinkToFit="1"/>
    </xf>
    <xf numFmtId="0" fontId="13" fillId="0" borderId="79" xfId="5" applyNumberFormat="1" applyFont="1" applyFill="1" applyBorder="1" applyAlignment="1">
      <alignment horizontal="left" vertical="center" shrinkToFit="1"/>
    </xf>
    <xf numFmtId="0" fontId="22" fillId="0" borderId="6" xfId="5" applyNumberFormat="1" applyFont="1" applyFill="1" applyBorder="1" applyAlignment="1">
      <alignment horizontal="center" vertical="center"/>
    </xf>
    <xf numFmtId="0" fontId="22" fillId="0" borderId="18" xfId="5" applyNumberFormat="1" applyFont="1" applyFill="1" applyBorder="1" applyAlignment="1">
      <alignment horizontal="center" vertical="center"/>
    </xf>
    <xf numFmtId="0" fontId="25" fillId="8" borderId="10" xfId="5" applyNumberFormat="1" applyFont="1" applyFill="1" applyBorder="1" applyAlignment="1">
      <alignment horizontal="distributed" vertical="center" justifyLastLine="1" shrinkToFit="1"/>
    </xf>
    <xf numFmtId="0" fontId="25" fillId="8" borderId="0" xfId="5" applyNumberFormat="1" applyFont="1" applyFill="1" applyBorder="1" applyAlignment="1">
      <alignment horizontal="distributed" vertical="center" justifyLastLine="1" shrinkToFit="1"/>
    </xf>
    <xf numFmtId="0" fontId="25" fillId="8" borderId="17" xfId="5" applyNumberFormat="1" applyFont="1" applyFill="1" applyBorder="1" applyAlignment="1">
      <alignment horizontal="distributed" vertical="center" justifyLastLine="1" shrinkToFit="1"/>
    </xf>
    <xf numFmtId="0" fontId="0" fillId="8" borderId="12" xfId="0" applyFill="1" applyBorder="1" applyAlignment="1">
      <alignment horizontal="distributed" vertical="center" justifyLastLine="1" shrinkToFit="1"/>
    </xf>
    <xf numFmtId="0" fontId="0" fillId="8" borderId="6" xfId="0" applyFill="1" applyBorder="1" applyAlignment="1">
      <alignment horizontal="distributed" vertical="center" justifyLastLine="1" shrinkToFit="1"/>
    </xf>
    <xf numFmtId="0" fontId="0" fillId="8" borderId="18" xfId="0" applyFill="1" applyBorder="1" applyAlignment="1">
      <alignment horizontal="distributed" vertical="center" justifyLastLine="1" shrinkToFit="1"/>
    </xf>
    <xf numFmtId="0" fontId="13" fillId="0" borderId="10" xfId="5" applyNumberFormat="1" applyFont="1" applyBorder="1" applyAlignment="1">
      <alignment vertical="center" shrinkToFit="1"/>
    </xf>
    <xf numFmtId="0" fontId="13" fillId="0" borderId="0" xfId="0" applyFont="1" applyBorder="1"/>
    <xf numFmtId="0" fontId="13" fillId="0" borderId="17" xfId="0" applyFont="1" applyBorder="1"/>
    <xf numFmtId="0" fontId="22" fillId="5" borderId="1" xfId="5" applyNumberFormat="1" applyFont="1" applyFill="1" applyBorder="1" applyAlignment="1">
      <alignment horizontal="distributed" vertical="center" justifyLastLine="1"/>
    </xf>
    <xf numFmtId="0" fontId="22" fillId="5" borderId="15" xfId="5" applyNumberFormat="1" applyFont="1" applyFill="1" applyBorder="1" applyAlignment="1">
      <alignment horizontal="distributed" vertical="center" justifyLastLine="1"/>
    </xf>
    <xf numFmtId="0" fontId="22" fillId="5" borderId="3" xfId="5" applyNumberFormat="1" applyFont="1" applyFill="1" applyBorder="1" applyAlignment="1">
      <alignment horizontal="distributed" vertical="center" justifyLastLine="1"/>
    </xf>
    <xf numFmtId="0" fontId="13" fillId="0" borderId="10" xfId="5" applyNumberFormat="1" applyFont="1" applyBorder="1" applyAlignment="1">
      <alignment horizontal="left" vertical="center" indent="1" shrinkToFit="1"/>
    </xf>
    <xf numFmtId="0" fontId="13" fillId="0" borderId="10" xfId="5" applyNumberFormat="1" applyFont="1" applyFill="1" applyBorder="1" applyAlignment="1">
      <alignment vertical="center" shrinkToFit="1"/>
    </xf>
    <xf numFmtId="0" fontId="13" fillId="0" borderId="0" xfId="5" applyNumberFormat="1" applyFont="1" applyFill="1" applyBorder="1" applyAlignment="1">
      <alignment vertical="center" shrinkToFit="1"/>
    </xf>
    <xf numFmtId="0" fontId="13" fillId="0" borderId="17" xfId="5" applyNumberFormat="1" applyFont="1" applyFill="1" applyBorder="1" applyAlignment="1">
      <alignment vertical="center" shrinkToFit="1"/>
    </xf>
    <xf numFmtId="0" fontId="13" fillId="0" borderId="65" xfId="5" applyNumberFormat="1" applyFont="1" applyFill="1" applyBorder="1" applyAlignment="1">
      <alignment vertical="center" shrinkToFit="1"/>
    </xf>
    <xf numFmtId="0" fontId="13" fillId="0" borderId="78" xfId="5" applyNumberFormat="1" applyFont="1" applyFill="1" applyBorder="1" applyAlignment="1">
      <alignment vertical="center" shrinkToFit="1"/>
    </xf>
    <xf numFmtId="0" fontId="13" fillId="0" borderId="79" xfId="5" applyNumberFormat="1" applyFont="1" applyFill="1" applyBorder="1" applyAlignment="1">
      <alignment vertical="center" shrinkToFit="1"/>
    </xf>
    <xf numFmtId="0" fontId="10" fillId="0" borderId="10" xfId="6" applyNumberFormat="1" applyFont="1" applyFill="1" applyBorder="1" applyAlignment="1">
      <alignment horizontal="left" vertical="center" indent="1" shrinkToFit="1"/>
    </xf>
    <xf numFmtId="0" fontId="10" fillId="0" borderId="11" xfId="6" applyNumberFormat="1" applyFont="1" applyFill="1" applyBorder="1" applyAlignment="1">
      <alignment horizontal="left" vertical="center" indent="1" shrinkToFit="1"/>
    </xf>
    <xf numFmtId="0" fontId="10" fillId="0" borderId="10" xfId="6" applyNumberFormat="1" applyFont="1" applyFill="1" applyBorder="1" applyAlignment="1">
      <alignment horizontal="left" vertical="center" indent="2" shrinkToFit="1"/>
    </xf>
    <xf numFmtId="0" fontId="10" fillId="0" borderId="10" xfId="6" applyNumberFormat="1" applyFont="1" applyFill="1" applyBorder="1" applyAlignment="1">
      <alignment vertical="center" shrinkToFit="1"/>
    </xf>
    <xf numFmtId="0" fontId="10" fillId="0" borderId="0" xfId="6" applyNumberFormat="1" applyFont="1" applyFill="1" applyBorder="1" applyAlignment="1">
      <alignment vertical="center" shrinkToFit="1"/>
    </xf>
    <xf numFmtId="0" fontId="10" fillId="0" borderId="17" xfId="6" applyNumberFormat="1" applyFont="1" applyFill="1" applyBorder="1" applyAlignment="1">
      <alignment vertical="center" shrinkToFit="1"/>
    </xf>
    <xf numFmtId="0" fontId="10" fillId="0" borderId="10" xfId="6" applyNumberFormat="1" applyFont="1" applyFill="1" applyBorder="1" applyAlignment="1">
      <alignment horizontal="left" vertical="center" indent="3" shrinkToFit="1"/>
    </xf>
    <xf numFmtId="0" fontId="0" fillId="0" borderId="0" xfId="0" applyAlignment="1">
      <alignment horizontal="left" vertical="center" indent="3" shrinkToFit="1"/>
    </xf>
    <xf numFmtId="0" fontId="0" fillId="0" borderId="17" xfId="0" applyBorder="1" applyAlignment="1">
      <alignment horizontal="left" vertical="center" indent="3" shrinkToFit="1"/>
    </xf>
    <xf numFmtId="0" fontId="24" fillId="7" borderId="9" xfId="5" applyNumberFormat="1" applyFont="1" applyFill="1" applyBorder="1" applyAlignment="1">
      <alignment horizontal="distributed" vertical="center" wrapText="1" justifyLastLine="1"/>
    </xf>
    <xf numFmtId="0" fontId="0" fillId="7" borderId="22" xfId="0" applyFill="1" applyBorder="1" applyAlignment="1">
      <alignment horizontal="distributed" vertical="center" justifyLastLine="1"/>
    </xf>
    <xf numFmtId="0" fontId="23" fillId="6" borderId="4" xfId="6" applyNumberFormat="1" applyFont="1" applyFill="1" applyBorder="1" applyAlignment="1">
      <alignment horizontal="distributed" vertical="center" justifyLastLine="1"/>
    </xf>
    <xf numFmtId="0" fontId="23" fillId="6" borderId="13" xfId="6" applyNumberFormat="1" applyFont="1" applyFill="1" applyBorder="1" applyAlignment="1">
      <alignment horizontal="distributed" vertical="center" justifyLastLine="1"/>
    </xf>
    <xf numFmtId="0" fontId="23" fillId="6" borderId="14" xfId="6" applyNumberFormat="1" applyFont="1" applyFill="1" applyBorder="1" applyAlignment="1">
      <alignment horizontal="distributed" vertical="center" justifyLastLine="1"/>
    </xf>
    <xf numFmtId="0" fontId="10" fillId="0" borderId="4" xfId="6" applyNumberFormat="1" applyFont="1" applyFill="1" applyBorder="1" applyAlignment="1">
      <alignment vertical="center" shrinkToFit="1"/>
    </xf>
    <xf numFmtId="0" fontId="10" fillId="0" borderId="13" xfId="6" applyNumberFormat="1" applyFont="1" applyFill="1" applyBorder="1" applyAlignment="1">
      <alignment vertical="center" shrinkToFit="1"/>
    </xf>
    <xf numFmtId="0" fontId="10" fillId="0" borderId="14" xfId="6" applyNumberFormat="1" applyFont="1" applyFill="1" applyBorder="1" applyAlignment="1">
      <alignment vertical="center" shrinkToFit="1"/>
    </xf>
    <xf numFmtId="0" fontId="24" fillId="7" borderId="4" xfId="5" applyNumberFormat="1" applyFont="1" applyFill="1" applyBorder="1" applyAlignment="1">
      <alignment horizontal="distributed" vertical="center" justifyLastLine="1"/>
    </xf>
    <xf numFmtId="0" fontId="0" fillId="7" borderId="13" xfId="0" applyFill="1" applyBorder="1" applyAlignment="1">
      <alignment horizontal="distributed" vertical="center" justifyLastLine="1"/>
    </xf>
    <xf numFmtId="0" fontId="0" fillId="7" borderId="14" xfId="0" applyFill="1" applyBorder="1" applyAlignment="1">
      <alignment horizontal="distributed" vertical="center" justifyLastLine="1"/>
    </xf>
    <xf numFmtId="0" fontId="0" fillId="7" borderId="10" xfId="0" applyFill="1" applyBorder="1" applyAlignment="1">
      <alignment horizontal="distributed" vertical="center" justifyLastLine="1"/>
    </xf>
    <xf numFmtId="0" fontId="0" fillId="7" borderId="0" xfId="0" applyFill="1" applyAlignment="1">
      <alignment horizontal="distributed" vertical="center" justifyLastLine="1"/>
    </xf>
    <xf numFmtId="0" fontId="0" fillId="7" borderId="17" xfId="0" applyFill="1" applyBorder="1" applyAlignment="1">
      <alignment horizontal="distributed" vertical="center" justifyLastLine="1"/>
    </xf>
    <xf numFmtId="0" fontId="0" fillId="7" borderId="12" xfId="0" applyFill="1" applyBorder="1" applyAlignment="1">
      <alignment horizontal="distributed" vertical="center" justifyLastLine="1"/>
    </xf>
    <xf numFmtId="0" fontId="0" fillId="7" borderId="6" xfId="0" applyFill="1" applyBorder="1" applyAlignment="1">
      <alignment horizontal="distributed" vertical="center" justifyLastLine="1"/>
    </xf>
    <xf numFmtId="0" fontId="0" fillId="7" borderId="18" xfId="0" applyFill="1" applyBorder="1" applyAlignment="1">
      <alignment horizontal="distributed" vertical="center" justifyLastLine="1"/>
    </xf>
    <xf numFmtId="0" fontId="66" fillId="0" borderId="0" xfId="6" applyNumberFormat="1" applyFont="1" applyAlignment="1">
      <alignment horizontal="left" vertical="center"/>
    </xf>
    <xf numFmtId="0" fontId="10" fillId="0" borderId="65" xfId="6" applyNumberFormat="1" applyFont="1" applyFill="1" applyBorder="1" applyAlignment="1">
      <alignment horizontal="left" vertical="center" shrinkToFit="1"/>
    </xf>
    <xf numFmtId="0" fontId="10" fillId="0" borderId="78" xfId="6" applyNumberFormat="1" applyFont="1" applyFill="1" applyBorder="1" applyAlignment="1">
      <alignment horizontal="left" vertical="center" shrinkToFit="1"/>
    </xf>
    <xf numFmtId="0" fontId="10" fillId="0" borderId="79" xfId="6" applyNumberFormat="1" applyFont="1" applyFill="1" applyBorder="1" applyAlignment="1">
      <alignment horizontal="left" vertical="center" shrinkToFit="1"/>
    </xf>
    <xf numFmtId="0" fontId="10" fillId="0" borderId="64" xfId="6" applyNumberFormat="1" applyFont="1" applyFill="1" applyBorder="1" applyAlignment="1">
      <alignment vertical="center" shrinkToFit="1"/>
    </xf>
    <xf numFmtId="0" fontId="10" fillId="0" borderId="80" xfId="6" applyNumberFormat="1" applyFont="1" applyFill="1" applyBorder="1" applyAlignment="1">
      <alignment vertical="center" shrinkToFit="1"/>
    </xf>
    <xf numFmtId="0" fontId="10" fillId="0" borderId="35" xfId="6" applyNumberFormat="1" applyFont="1" applyFill="1" applyBorder="1" applyAlignment="1">
      <alignment vertical="center" shrinkToFit="1"/>
    </xf>
    <xf numFmtId="188" fontId="24" fillId="7" borderId="1" xfId="5" applyNumberFormat="1" applyFont="1" applyFill="1" applyBorder="1" applyAlignment="1">
      <alignment horizontal="distributed" vertical="center" indent="6"/>
    </xf>
    <xf numFmtId="188" fontId="24" fillId="7" borderId="15" xfId="5" applyNumberFormat="1" applyFont="1" applyFill="1" applyBorder="1" applyAlignment="1">
      <alignment horizontal="distributed" vertical="center" indent="6"/>
    </xf>
    <xf numFmtId="188" fontId="24" fillId="7" borderId="23" xfId="5" applyNumberFormat="1" applyFont="1" applyFill="1" applyBorder="1" applyAlignment="1">
      <alignment horizontal="distributed" vertical="center" indent="6"/>
    </xf>
    <xf numFmtId="0" fontId="24" fillId="7" borderId="16" xfId="5" applyNumberFormat="1" applyFont="1" applyFill="1" applyBorder="1" applyAlignment="1">
      <alignment horizontal="distributed" vertical="center" indent="4"/>
    </xf>
    <xf numFmtId="0" fontId="24" fillId="7" borderId="15" xfId="5" applyNumberFormat="1" applyFont="1" applyFill="1" applyBorder="1" applyAlignment="1">
      <alignment horizontal="distributed" vertical="center" indent="4"/>
    </xf>
    <xf numFmtId="0" fontId="24" fillId="7" borderId="3" xfId="5" applyNumberFormat="1" applyFont="1" applyFill="1" applyBorder="1" applyAlignment="1">
      <alignment horizontal="distributed" vertical="center" indent="4"/>
    </xf>
    <xf numFmtId="0" fontId="24" fillId="7" borderId="109" xfId="5" applyNumberFormat="1" applyFont="1" applyFill="1" applyBorder="1" applyAlignment="1">
      <alignment horizontal="distributed" vertical="center" justifyLastLine="1"/>
    </xf>
    <xf numFmtId="0" fontId="24" fillId="7" borderId="111" xfId="5" applyNumberFormat="1" applyFont="1" applyFill="1" applyBorder="1" applyAlignment="1">
      <alignment horizontal="distributed" vertical="center" justifyLastLine="1"/>
    </xf>
    <xf numFmtId="0" fontId="24" fillId="7" borderId="14" xfId="5" applyNumberFormat="1" applyFont="1" applyFill="1" applyBorder="1" applyAlignment="1">
      <alignment horizontal="distributed" vertical="center" justifyLastLine="1"/>
    </xf>
    <xf numFmtId="0" fontId="24" fillId="7" borderId="18" xfId="5" applyNumberFormat="1" applyFont="1" applyFill="1" applyBorder="1" applyAlignment="1">
      <alignment horizontal="distributed" vertical="center" justifyLastLine="1"/>
    </xf>
    <xf numFmtId="0" fontId="24" fillId="7" borderId="9" xfId="5" applyNumberFormat="1" applyFont="1" applyFill="1" applyBorder="1" applyAlignment="1">
      <alignment horizontal="distributed" vertical="center" justifyLastLine="1"/>
    </xf>
    <xf numFmtId="0" fontId="24" fillId="7" borderId="22" xfId="5" applyNumberFormat="1" applyFont="1" applyFill="1" applyBorder="1" applyAlignment="1">
      <alignment horizontal="distributed" vertical="center" justifyLastLine="1"/>
    </xf>
    <xf numFmtId="0" fontId="10" fillId="0" borderId="56" xfId="6" applyNumberFormat="1" applyFont="1" applyFill="1" applyBorder="1" applyAlignment="1">
      <alignment vertical="center" shrinkToFit="1"/>
    </xf>
    <xf numFmtId="0" fontId="10" fillId="0" borderId="57" xfId="6" applyNumberFormat="1" applyFont="1" applyFill="1" applyBorder="1" applyAlignment="1">
      <alignment vertical="center" shrinkToFit="1"/>
    </xf>
    <xf numFmtId="0" fontId="10" fillId="0" borderId="20" xfId="6" applyNumberFormat="1" applyFont="1" applyFill="1" applyBorder="1" applyAlignment="1">
      <alignment vertical="center" shrinkToFit="1"/>
    </xf>
    <xf numFmtId="0" fontId="13" fillId="0" borderId="11" xfId="6" applyNumberFormat="1" applyFont="1" applyFill="1" applyBorder="1" applyAlignment="1">
      <alignment horizontal="left" vertical="center" indent="1" shrinkToFit="1"/>
    </xf>
    <xf numFmtId="0" fontId="13" fillId="0" borderId="10" xfId="6" applyNumberFormat="1" applyFont="1" applyFill="1" applyBorder="1" applyAlignment="1">
      <alignment horizontal="left" vertical="center" indent="1" shrinkToFit="1"/>
    </xf>
    <xf numFmtId="0" fontId="13" fillId="0" borderId="10" xfId="6" applyNumberFormat="1" applyFont="1" applyFill="1" applyBorder="1" applyAlignment="1">
      <alignment horizontal="left" vertical="center" indent="2" shrinkToFit="1"/>
    </xf>
    <xf numFmtId="0" fontId="13" fillId="0" borderId="10" xfId="6" applyNumberFormat="1" applyFont="1" applyFill="1" applyBorder="1" applyAlignment="1">
      <alignment horizontal="left" vertical="center" indent="3" shrinkToFit="1"/>
    </xf>
    <xf numFmtId="0" fontId="77" fillId="0" borderId="0" xfId="0" applyFont="1" applyAlignment="1">
      <alignment horizontal="left" vertical="center" indent="3" shrinkToFit="1"/>
    </xf>
    <xf numFmtId="0" fontId="77" fillId="0" borderId="17" xfId="0" applyFont="1" applyBorder="1" applyAlignment="1">
      <alignment horizontal="left" vertical="center" indent="3" shrinkToFit="1"/>
    </xf>
    <xf numFmtId="0" fontId="22" fillId="7" borderId="1" xfId="5" applyNumberFormat="1" applyFont="1" applyFill="1" applyBorder="1" applyAlignment="1">
      <alignment horizontal="distributed" vertical="center" justifyLastLine="1"/>
    </xf>
    <xf numFmtId="0" fontId="22" fillId="7" borderId="3" xfId="5" applyNumberFormat="1" applyFont="1" applyFill="1" applyBorder="1" applyAlignment="1">
      <alignment horizontal="distributed" vertical="center" justifyLastLine="1"/>
    </xf>
    <xf numFmtId="188" fontId="22" fillId="6" borderId="1" xfId="5" applyNumberFormat="1" applyFont="1" applyFill="1" applyBorder="1" applyAlignment="1">
      <alignment horizontal="distributed" vertical="center" indent="16"/>
    </xf>
    <xf numFmtId="188" fontId="22" fillId="6" borderId="15" xfId="5" applyNumberFormat="1" applyFont="1" applyFill="1" applyBorder="1" applyAlignment="1">
      <alignment horizontal="distributed" vertical="center" indent="16"/>
    </xf>
    <xf numFmtId="188" fontId="22" fillId="6" borderId="3" xfId="5" applyNumberFormat="1" applyFont="1" applyFill="1" applyBorder="1" applyAlignment="1">
      <alignment horizontal="distributed" vertical="center" indent="16"/>
    </xf>
    <xf numFmtId="0" fontId="22" fillId="7" borderId="15" xfId="5" applyNumberFormat="1" applyFont="1" applyFill="1" applyBorder="1" applyAlignment="1">
      <alignment horizontal="distributed" vertical="center" justifyLastLine="1"/>
    </xf>
    <xf numFmtId="0" fontId="25" fillId="7" borderId="10" xfId="5" applyNumberFormat="1" applyFont="1" applyFill="1" applyBorder="1" applyAlignment="1">
      <alignment horizontal="distributed" vertical="center" justifyLastLine="1" shrinkToFit="1"/>
    </xf>
    <xf numFmtId="0" fontId="25" fillId="7" borderId="0" xfId="5" applyNumberFormat="1" applyFont="1" applyFill="1" applyBorder="1" applyAlignment="1">
      <alignment horizontal="distributed" vertical="center" justifyLastLine="1" shrinkToFit="1"/>
    </xf>
    <xf numFmtId="0" fontId="25" fillId="7" borderId="17" xfId="5" applyNumberFormat="1" applyFont="1" applyFill="1" applyBorder="1" applyAlignment="1">
      <alignment horizontal="distributed" vertical="center" justifyLastLine="1" shrinkToFit="1"/>
    </xf>
    <xf numFmtId="0" fontId="0" fillId="7" borderId="12" xfId="0" applyFill="1" applyBorder="1" applyAlignment="1">
      <alignment horizontal="distributed" vertical="center" justifyLastLine="1" shrinkToFit="1"/>
    </xf>
    <xf numFmtId="0" fontId="0" fillId="7" borderId="6" xfId="0" applyFill="1" applyBorder="1" applyAlignment="1">
      <alignment horizontal="distributed" vertical="center" justifyLastLine="1" shrinkToFit="1"/>
    </xf>
    <xf numFmtId="0" fontId="0" fillId="7" borderId="18" xfId="0" applyFill="1" applyBorder="1" applyAlignment="1">
      <alignment horizontal="distributed" vertical="center" justifyLastLine="1" shrinkToFit="1"/>
    </xf>
    <xf numFmtId="0" fontId="21" fillId="6" borderId="4" xfId="6" applyNumberFormat="1" applyFont="1" applyFill="1" applyBorder="1" applyAlignment="1">
      <alignment horizontal="distributed" vertical="center" justifyLastLine="1"/>
    </xf>
    <xf numFmtId="0" fontId="21" fillId="6" borderId="13" xfId="6" applyNumberFormat="1" applyFont="1" applyFill="1" applyBorder="1" applyAlignment="1">
      <alignment horizontal="distributed" vertical="center" justifyLastLine="1"/>
    </xf>
    <xf numFmtId="0" fontId="21" fillId="6" borderId="14" xfId="6" applyNumberFormat="1" applyFont="1" applyFill="1" applyBorder="1" applyAlignment="1">
      <alignment horizontal="distributed" vertical="center" justifyLastLine="1"/>
    </xf>
    <xf numFmtId="0" fontId="13" fillId="0" borderId="4" xfId="6" applyNumberFormat="1" applyFont="1" applyFill="1" applyBorder="1" applyAlignment="1">
      <alignment vertical="center" shrinkToFit="1"/>
    </xf>
    <xf numFmtId="0" fontId="13" fillId="0" borderId="13" xfId="6" applyNumberFormat="1" applyFont="1" applyFill="1" applyBorder="1" applyAlignment="1">
      <alignment vertical="center" shrinkToFit="1"/>
    </xf>
    <xf numFmtId="0" fontId="13" fillId="0" borderId="14" xfId="6" applyNumberFormat="1" applyFont="1" applyFill="1" applyBorder="1" applyAlignment="1">
      <alignment vertical="center" shrinkToFit="1"/>
    </xf>
    <xf numFmtId="0" fontId="13" fillId="0" borderId="64" xfId="6" applyNumberFormat="1" applyFont="1" applyFill="1" applyBorder="1" applyAlignment="1">
      <alignment vertical="center" shrinkToFit="1"/>
    </xf>
    <xf numFmtId="0" fontId="13" fillId="0" borderId="80" xfId="6" applyNumberFormat="1" applyFont="1" applyFill="1" applyBorder="1" applyAlignment="1">
      <alignment vertical="center" shrinkToFit="1"/>
    </xf>
    <xf numFmtId="0" fontId="13" fillId="0" borderId="35" xfId="6" applyNumberFormat="1" applyFont="1" applyFill="1" applyBorder="1" applyAlignment="1">
      <alignment vertical="center" shrinkToFit="1"/>
    </xf>
    <xf numFmtId="0" fontId="13" fillId="0" borderId="10" xfId="6" applyNumberFormat="1" applyFont="1" applyFill="1" applyBorder="1" applyAlignment="1">
      <alignment vertical="center" shrinkToFit="1"/>
    </xf>
    <xf numFmtId="0" fontId="13" fillId="0" borderId="0" xfId="6" applyNumberFormat="1" applyFont="1" applyFill="1" applyBorder="1" applyAlignment="1">
      <alignment vertical="center" shrinkToFit="1"/>
    </xf>
    <xf numFmtId="0" fontId="13" fillId="0" borderId="17" xfId="6" applyNumberFormat="1" applyFont="1" applyFill="1" applyBorder="1" applyAlignment="1">
      <alignment vertical="center" shrinkToFit="1"/>
    </xf>
    <xf numFmtId="0" fontId="13" fillId="0" borderId="65" xfId="6" applyNumberFormat="1" applyFont="1" applyFill="1" applyBorder="1" applyAlignment="1">
      <alignment horizontal="left" vertical="center" shrinkToFit="1"/>
    </xf>
    <xf numFmtId="0" fontId="13" fillId="0" borderId="78" xfId="6" applyNumberFormat="1" applyFont="1" applyFill="1" applyBorder="1" applyAlignment="1">
      <alignment horizontal="left" vertical="center" shrinkToFit="1"/>
    </xf>
    <xf numFmtId="0" fontId="13" fillId="0" borderId="79" xfId="6" applyNumberFormat="1" applyFont="1" applyFill="1" applyBorder="1" applyAlignment="1">
      <alignment horizontal="left" vertical="center" shrinkToFit="1"/>
    </xf>
    <xf numFmtId="0" fontId="13" fillId="0" borderId="56" xfId="6" applyNumberFormat="1" applyFont="1" applyFill="1" applyBorder="1" applyAlignment="1">
      <alignment vertical="center" shrinkToFit="1"/>
    </xf>
    <xf numFmtId="0" fontId="13" fillId="0" borderId="57" xfId="6" applyNumberFormat="1" applyFont="1" applyFill="1" applyBorder="1" applyAlignment="1">
      <alignment vertical="center" shrinkToFit="1"/>
    </xf>
    <xf numFmtId="0" fontId="13" fillId="0" borderId="20" xfId="6" applyNumberFormat="1" applyFont="1" applyFill="1" applyBorder="1" applyAlignment="1">
      <alignment vertical="center" shrinkToFit="1"/>
    </xf>
    <xf numFmtId="0" fontId="10" fillId="0" borderId="10" xfId="4" applyNumberFormat="1" applyFont="1" applyBorder="1" applyAlignment="1">
      <alignment horizontal="left" vertical="center" indent="1" shrinkToFit="1"/>
    </xf>
    <xf numFmtId="0" fontId="10" fillId="0" borderId="12" xfId="4" applyNumberFormat="1" applyFont="1" applyBorder="1" applyAlignment="1">
      <alignment horizontal="left" vertical="center" indent="1" shrinkToFit="1"/>
    </xf>
    <xf numFmtId="0" fontId="0" fillId="0" borderId="6" xfId="0" applyBorder="1" applyAlignment="1">
      <alignment horizontal="left" vertical="center" indent="1" shrinkToFit="1"/>
    </xf>
    <xf numFmtId="0" fontId="0" fillId="0" borderId="18" xfId="0" applyBorder="1" applyAlignment="1">
      <alignment horizontal="left" vertical="center" indent="1" shrinkToFit="1"/>
    </xf>
    <xf numFmtId="0" fontId="10" fillId="0" borderId="10" xfId="4" applyNumberFormat="1" applyFont="1" applyFill="1" applyBorder="1" applyAlignment="1">
      <alignment horizontal="left" vertical="center" indent="1" shrinkToFit="1"/>
    </xf>
    <xf numFmtId="0" fontId="0" fillId="0" borderId="0" xfId="0" applyBorder="1" applyAlignment="1">
      <alignment horizontal="left" vertical="center" indent="1" shrinkToFit="1"/>
    </xf>
    <xf numFmtId="0" fontId="10" fillId="0" borderId="10" xfId="0" applyFont="1" applyFill="1" applyBorder="1" applyAlignment="1">
      <alignment horizontal="left" vertical="center" indent="1" shrinkToFit="1"/>
    </xf>
    <xf numFmtId="0" fontId="10" fillId="0" borderId="11" xfId="0" applyFont="1" applyFill="1" applyBorder="1" applyAlignment="1">
      <alignment horizontal="left" vertical="center" indent="1" shrinkToFit="1"/>
    </xf>
    <xf numFmtId="0" fontId="12" fillId="0" borderId="0" xfId="4" applyNumberFormat="1" applyFont="1" applyAlignment="1">
      <alignment horizontal="left" vertical="center"/>
    </xf>
    <xf numFmtId="0" fontId="23" fillId="9" borderId="1" xfId="4" applyNumberFormat="1" applyFont="1" applyFill="1" applyBorder="1" applyAlignment="1">
      <alignment horizontal="distributed" vertical="center" justifyLastLine="1"/>
    </xf>
    <xf numFmtId="0" fontId="23" fillId="9" borderId="15" xfId="4" applyNumberFormat="1" applyFont="1" applyFill="1" applyBorder="1" applyAlignment="1">
      <alignment horizontal="distributed" vertical="center" justifyLastLine="1"/>
    </xf>
    <xf numFmtId="0" fontId="23" fillId="9" borderId="3" xfId="4" applyNumberFormat="1" applyFont="1" applyFill="1" applyBorder="1" applyAlignment="1">
      <alignment horizontal="distributed" vertical="center" justifyLastLine="1"/>
    </xf>
    <xf numFmtId="0" fontId="10" fillId="0" borderId="4" xfId="4" applyNumberFormat="1" applyFont="1" applyFill="1" applyBorder="1" applyAlignment="1">
      <alignment vertical="center" shrinkToFit="1"/>
    </xf>
    <xf numFmtId="0" fontId="10" fillId="0" borderId="13" xfId="4" applyNumberFormat="1" applyFont="1" applyFill="1" applyBorder="1" applyAlignment="1">
      <alignment vertical="center" shrinkToFit="1"/>
    </xf>
    <xf numFmtId="0" fontId="10" fillId="0" borderId="14" xfId="4" applyNumberFormat="1" applyFont="1" applyFill="1" applyBorder="1" applyAlignment="1">
      <alignment vertical="center" shrinkToFit="1"/>
    </xf>
    <xf numFmtId="0" fontId="11" fillId="0" borderId="56" xfId="4" applyNumberFormat="1" applyFont="1" applyFill="1" applyBorder="1" applyAlignment="1">
      <alignment horizontal="left" vertical="center" shrinkToFit="1"/>
    </xf>
    <xf numFmtId="0" fontId="11" fillId="0" borderId="57" xfId="4" applyNumberFormat="1" applyFont="1" applyFill="1" applyBorder="1" applyAlignment="1">
      <alignment horizontal="left" vertical="center" shrinkToFit="1"/>
    </xf>
    <xf numFmtId="0" fontId="11" fillId="0" borderId="20" xfId="4" applyNumberFormat="1" applyFont="1" applyFill="1" applyBorder="1" applyAlignment="1">
      <alignment horizontal="left" vertical="center" shrinkToFit="1"/>
    </xf>
    <xf numFmtId="0" fontId="10" fillId="0" borderId="4" xfId="0" applyFont="1" applyFill="1" applyBorder="1" applyAlignment="1">
      <alignment horizontal="left" vertical="center"/>
    </xf>
    <xf numFmtId="0" fontId="10" fillId="0" borderId="13" xfId="0" applyFont="1" applyFill="1" applyBorder="1" applyAlignment="1">
      <alignment horizontal="left" vertical="center"/>
    </xf>
    <xf numFmtId="0" fontId="10" fillId="0" borderId="14" xfId="0" applyFont="1" applyFill="1" applyBorder="1" applyAlignment="1">
      <alignment horizontal="left" vertical="center"/>
    </xf>
    <xf numFmtId="0" fontId="24" fillId="0" borderId="113" xfId="4" applyNumberFormat="1" applyFont="1" applyFill="1" applyBorder="1" applyAlignment="1">
      <alignment vertical="center" wrapText="1"/>
    </xf>
    <xf numFmtId="0" fontId="0" fillId="0" borderId="114" xfId="0" applyFill="1" applyBorder="1" applyAlignment="1">
      <alignment vertical="center"/>
    </xf>
    <xf numFmtId="0" fontId="0" fillId="0" borderId="115" xfId="0" applyFill="1" applyBorder="1" applyAlignment="1">
      <alignment vertical="center"/>
    </xf>
    <xf numFmtId="0" fontId="0" fillId="0" borderId="116" xfId="0" applyFill="1" applyBorder="1" applyAlignment="1">
      <alignment vertical="center"/>
    </xf>
    <xf numFmtId="0" fontId="0" fillId="0" borderId="117" xfId="0" applyFill="1" applyBorder="1" applyAlignment="1">
      <alignment vertical="center"/>
    </xf>
    <xf numFmtId="0" fontId="0" fillId="0" borderId="118" xfId="0" applyFill="1" applyBorder="1" applyAlignment="1">
      <alignment vertical="center"/>
    </xf>
    <xf numFmtId="0" fontId="0" fillId="0" borderId="119" xfId="0" applyFill="1" applyBorder="1" applyAlignment="1">
      <alignment vertical="center"/>
    </xf>
    <xf numFmtId="0" fontId="0" fillId="0" borderId="120" xfId="0" applyFill="1" applyBorder="1" applyAlignment="1">
      <alignment vertical="center"/>
    </xf>
    <xf numFmtId="0" fontId="0" fillId="0" borderId="121" xfId="0" applyFill="1" applyBorder="1" applyAlignment="1">
      <alignment vertical="center"/>
    </xf>
    <xf numFmtId="0" fontId="24" fillId="8" borderId="1" xfId="4" applyNumberFormat="1" applyFont="1" applyFill="1" applyBorder="1" applyAlignment="1">
      <alignment horizontal="distributed" vertical="center" justifyLastLine="1"/>
    </xf>
    <xf numFmtId="0" fontId="24" fillId="8" borderId="15" xfId="4" applyNumberFormat="1" applyFont="1" applyFill="1" applyBorder="1" applyAlignment="1">
      <alignment horizontal="distributed" vertical="center" justifyLastLine="1"/>
    </xf>
    <xf numFmtId="0" fontId="24" fillId="8" borderId="23" xfId="4" applyNumberFormat="1" applyFont="1" applyFill="1" applyBorder="1" applyAlignment="1">
      <alignment horizontal="distributed" vertical="center" justifyLastLine="1"/>
    </xf>
    <xf numFmtId="0" fontId="24" fillId="7" borderId="16" xfId="4" applyNumberFormat="1" applyFont="1" applyFill="1" applyBorder="1" applyAlignment="1">
      <alignment horizontal="distributed" vertical="center" justifyLastLine="1"/>
    </xf>
    <xf numFmtId="0" fontId="24" fillId="7" borderId="15" xfId="4" applyNumberFormat="1" applyFont="1" applyFill="1" applyBorder="1" applyAlignment="1">
      <alignment horizontal="distributed" vertical="center" justifyLastLine="1"/>
    </xf>
    <xf numFmtId="0" fontId="24" fillId="7" borderId="3" xfId="4" applyNumberFormat="1" applyFont="1" applyFill="1" applyBorder="1" applyAlignment="1">
      <alignment horizontal="distributed" vertical="center" justifyLastLine="1"/>
    </xf>
    <xf numFmtId="188" fontId="24" fillId="7" borderId="16" xfId="4" applyNumberFormat="1" applyFont="1" applyFill="1" applyBorder="1" applyAlignment="1">
      <alignment horizontal="center" vertical="center"/>
    </xf>
    <xf numFmtId="188" fontId="24" fillId="7" borderId="3" xfId="4" applyNumberFormat="1" applyFont="1" applyFill="1" applyBorder="1" applyAlignment="1">
      <alignment horizontal="center" vertical="center"/>
    </xf>
    <xf numFmtId="0" fontId="24" fillId="7" borderId="1" xfId="4" applyNumberFormat="1" applyFont="1" applyFill="1" applyBorder="1" applyAlignment="1">
      <alignment horizontal="center" vertical="center"/>
    </xf>
    <xf numFmtId="0" fontId="24" fillId="7" borderId="3" xfId="4" applyNumberFormat="1" applyFont="1" applyFill="1" applyBorder="1" applyAlignment="1">
      <alignment horizontal="center" vertical="center"/>
    </xf>
    <xf numFmtId="0" fontId="24" fillId="8" borderId="1" xfId="4" applyNumberFormat="1" applyFont="1" applyFill="1" applyBorder="1" applyAlignment="1">
      <alignment horizontal="center" vertical="center"/>
    </xf>
    <xf numFmtId="0" fontId="24" fillId="8" borderId="23" xfId="4" applyNumberFormat="1" applyFont="1" applyFill="1" applyBorder="1" applyAlignment="1">
      <alignment horizontal="center" vertical="center"/>
    </xf>
    <xf numFmtId="188" fontId="24" fillId="8" borderId="1" xfId="4" applyNumberFormat="1" applyFont="1" applyFill="1" applyBorder="1" applyAlignment="1">
      <alignment horizontal="center" vertical="center"/>
    </xf>
    <xf numFmtId="188" fontId="24" fillId="8" borderId="3" xfId="4" applyNumberFormat="1" applyFont="1" applyFill="1" applyBorder="1" applyAlignment="1">
      <alignment horizontal="center" vertical="center"/>
    </xf>
    <xf numFmtId="0" fontId="10" fillId="0" borderId="11" xfId="4" applyNumberFormat="1" applyFont="1" applyBorder="1" applyAlignment="1">
      <alignment horizontal="left" vertical="center" indent="1" shrinkToFit="1"/>
    </xf>
    <xf numFmtId="0" fontId="10" fillId="0" borderId="4" xfId="4" applyNumberFormat="1" applyFont="1" applyFill="1" applyBorder="1" applyAlignment="1">
      <alignment horizontal="left" vertical="center" shrinkToFit="1"/>
    </xf>
    <xf numFmtId="0" fontId="10" fillId="0" borderId="13" xfId="4" applyNumberFormat="1" applyFont="1" applyFill="1" applyBorder="1" applyAlignment="1">
      <alignment horizontal="left" vertical="center" shrinkToFit="1"/>
    </xf>
    <xf numFmtId="0" fontId="10" fillId="0" borderId="14" xfId="4" applyNumberFormat="1" applyFont="1" applyFill="1" applyBorder="1" applyAlignment="1">
      <alignment horizontal="left" vertical="center" shrinkToFit="1"/>
    </xf>
    <xf numFmtId="0" fontId="10" fillId="0" borderId="12" xfId="4" applyNumberFormat="1" applyFont="1" applyFill="1" applyBorder="1" applyAlignment="1">
      <alignment horizontal="left" vertical="center" indent="1" shrinkToFit="1"/>
    </xf>
    <xf numFmtId="0" fontId="10" fillId="0" borderId="10" xfId="4" applyNumberFormat="1" applyFont="1" applyFill="1" applyBorder="1" applyAlignment="1">
      <alignment horizontal="left" vertical="center" shrinkToFit="1"/>
    </xf>
    <xf numFmtId="0" fontId="10" fillId="0" borderId="0" xfId="4" applyNumberFormat="1" applyFont="1" applyFill="1" applyBorder="1" applyAlignment="1">
      <alignment horizontal="left" vertical="center" shrinkToFit="1"/>
    </xf>
    <xf numFmtId="0" fontId="10" fillId="0" borderId="17" xfId="4" applyNumberFormat="1" applyFont="1" applyFill="1" applyBorder="1" applyAlignment="1">
      <alignment horizontal="left" vertical="center" shrinkToFit="1"/>
    </xf>
    <xf numFmtId="0" fontId="33" fillId="0" borderId="0" xfId="7" applyFont="1" applyFill="1" applyBorder="1" applyAlignment="1" applyProtection="1">
      <alignment horizontal="left" vertical="center"/>
      <protection locked="0"/>
    </xf>
    <xf numFmtId="0" fontId="27" fillId="0" borderId="0" xfId="7" applyFont="1" applyFill="1" applyBorder="1" applyAlignment="1" applyProtection="1">
      <alignment horizontal="center" vertical="center"/>
      <protection locked="0"/>
    </xf>
    <xf numFmtId="0" fontId="59" fillId="0" borderId="0" xfId="7" applyFont="1" applyFill="1" applyBorder="1" applyAlignment="1">
      <alignment vertical="center"/>
    </xf>
    <xf numFmtId="0" fontId="27" fillId="0" borderId="0" xfId="7" applyFont="1" applyFill="1" applyBorder="1" applyAlignment="1" applyProtection="1">
      <alignment horizontal="right" vertical="center"/>
      <protection locked="0"/>
    </xf>
    <xf numFmtId="0" fontId="27" fillId="0" borderId="6" xfId="7" applyFont="1" applyFill="1" applyBorder="1" applyAlignment="1" applyProtection="1">
      <alignment horizontal="center" vertical="center" shrinkToFit="1"/>
      <protection locked="0"/>
    </xf>
    <xf numFmtId="0" fontId="27" fillId="0" borderId="0" xfId="7" applyFont="1" applyFill="1" applyBorder="1" applyAlignment="1">
      <alignment horizontal="distributed" vertical="center"/>
    </xf>
    <xf numFmtId="0" fontId="0" fillId="0" borderId="0" xfId="0" applyAlignment="1">
      <alignment horizontal="distributed" vertical="center"/>
    </xf>
    <xf numFmtId="0" fontId="36" fillId="0" borderId="81" xfId="7" applyFont="1" applyFill="1" applyBorder="1" applyAlignment="1">
      <alignment horizontal="left" shrinkToFit="1"/>
    </xf>
    <xf numFmtId="0" fontId="36" fillId="0" borderId="0" xfId="7" applyFont="1" applyFill="1" applyBorder="1" applyAlignment="1">
      <alignment horizontal="left" shrinkToFit="1"/>
    </xf>
  </cellXfs>
  <cellStyles count="10">
    <cellStyle name="パーセント" xfId="1" builtinId="5"/>
    <cellStyle name="パーセント 2" xfId="8" xr:uid="{00000000-0005-0000-0000-000001000000}"/>
    <cellStyle name="桁区切り" xfId="2" builtinId="6"/>
    <cellStyle name="桁区切り 2" xfId="9" xr:uid="{00000000-0005-0000-0000-000003000000}"/>
    <cellStyle name="標準" xfId="0" builtinId="0"/>
    <cellStyle name="標準 2" xfId="7" xr:uid="{00000000-0005-0000-0000-000005000000}"/>
    <cellStyle name="標準_01各月別額" xfId="3" xr:uid="{00000000-0005-0000-0000-000006000000}"/>
    <cellStyle name="標準_01各地域別" xfId="4" xr:uid="{00000000-0005-0000-0000-000007000000}"/>
    <cellStyle name="標準_01出品別表" xfId="5" xr:uid="{00000000-0005-0000-0000-000008000000}"/>
    <cellStyle name="標準_01入品別表" xfId="6" xr:uid="{00000000-0005-0000-0000-000009000000}"/>
  </cellStyles>
  <dxfs count="26">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FF0000"/>
      </font>
    </dxf>
    <dxf>
      <font>
        <color rgb="FFFF0000"/>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53</xdr:col>
      <xdr:colOff>0</xdr:colOff>
      <xdr:row>2</xdr:row>
      <xdr:rowOff>0</xdr:rowOff>
    </xdr:from>
    <xdr:to>
      <xdr:col>57</xdr:col>
      <xdr:colOff>131646</xdr:colOff>
      <xdr:row>8</xdr:row>
      <xdr:rowOff>21310</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96" t="5434" r="10870" b="6523"/>
        <a:stretch/>
      </xdr:blipFill>
      <xdr:spPr>
        <a:xfrm>
          <a:off x="8655844" y="333375"/>
          <a:ext cx="798396" cy="926185"/>
        </a:xfrm>
        <a:prstGeom prst="rect">
          <a:avLst/>
        </a:prstGeom>
      </xdr:spPr>
    </xdr:pic>
    <xdr:clientData/>
  </xdr:twoCellAnchor>
  <xdr:twoCellAnchor editAs="oneCell">
    <xdr:from>
      <xdr:col>0</xdr:col>
      <xdr:colOff>40821</xdr:colOff>
      <xdr:row>34</xdr:row>
      <xdr:rowOff>163286</xdr:rowOff>
    </xdr:from>
    <xdr:to>
      <xdr:col>56</xdr:col>
      <xdr:colOff>50345</xdr:colOff>
      <xdr:row>63</xdr:row>
      <xdr:rowOff>163286</xdr:rowOff>
    </xdr:to>
    <xdr:pic>
      <xdr:nvPicPr>
        <xdr:cNvPr id="3" name="図 2">
          <a:extLst>
            <a:ext uri="{FF2B5EF4-FFF2-40B4-BE49-F238E27FC236}">
              <a16:creationId xmlns:a16="http://schemas.microsoft.com/office/drawing/2014/main" id="{607AE8B9-1D56-9757-95B2-756029AA99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821" y="8667750"/>
          <a:ext cx="8255453" cy="552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17929</xdr:rowOff>
    </xdr:from>
    <xdr:to>
      <xdr:col>6</xdr:col>
      <xdr:colOff>3586</xdr:colOff>
      <xdr:row>17</xdr:row>
      <xdr:rowOff>94129</xdr:rowOff>
    </xdr:to>
    <xdr:pic>
      <xdr:nvPicPr>
        <xdr:cNvPr id="2" name="図 1">
          <a:extLst>
            <a:ext uri="{FF2B5EF4-FFF2-40B4-BE49-F238E27FC236}">
              <a16:creationId xmlns:a16="http://schemas.microsoft.com/office/drawing/2014/main" id="{C7FD6FBB-2DF9-6744-568D-BEAF2002E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6847"/>
          <a:ext cx="5077610" cy="3303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5</xdr:col>
      <xdr:colOff>892884</xdr:colOff>
      <xdr:row>44</xdr:row>
      <xdr:rowOff>68580</xdr:rowOff>
    </xdr:to>
    <xdr:pic>
      <xdr:nvPicPr>
        <xdr:cNvPr id="4" name="図 3">
          <a:extLst>
            <a:ext uri="{FF2B5EF4-FFF2-40B4-BE49-F238E27FC236}">
              <a16:creationId xmlns:a16="http://schemas.microsoft.com/office/drawing/2014/main" id="{A1419BCC-FFB8-B245-59C1-4FF7666B33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338047"/>
          <a:ext cx="5070437" cy="3295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xdr:row>
      <xdr:rowOff>179294</xdr:rowOff>
    </xdr:from>
    <xdr:to>
      <xdr:col>5</xdr:col>
      <xdr:colOff>894229</xdr:colOff>
      <xdr:row>53</xdr:row>
      <xdr:rowOff>139400</xdr:rowOff>
    </xdr:to>
    <xdr:pic>
      <xdr:nvPicPr>
        <xdr:cNvPr id="5" name="図 4">
          <a:extLst>
            <a:ext uri="{FF2B5EF4-FFF2-40B4-BE49-F238E27FC236}">
              <a16:creationId xmlns:a16="http://schemas.microsoft.com/office/drawing/2014/main" id="{E6518EB6-6213-C8AF-14AD-985BCC07AD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44635"/>
          <a:ext cx="5071782" cy="1896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62753</xdr:rowOff>
    </xdr:from>
    <xdr:to>
      <xdr:col>5</xdr:col>
      <xdr:colOff>869577</xdr:colOff>
      <xdr:row>27</xdr:row>
      <xdr:rowOff>45720</xdr:rowOff>
    </xdr:to>
    <xdr:pic>
      <xdr:nvPicPr>
        <xdr:cNvPr id="6" name="図 5">
          <a:extLst>
            <a:ext uri="{FF2B5EF4-FFF2-40B4-BE49-F238E27FC236}">
              <a16:creationId xmlns:a16="http://schemas.microsoft.com/office/drawing/2014/main" id="{F3363768-D7F4-D7DC-2F38-DEC7B9070A2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034118"/>
          <a:ext cx="5047130" cy="1919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32</xdr:row>
      <xdr:rowOff>125506</xdr:rowOff>
    </xdr:from>
    <xdr:to>
      <xdr:col>47</xdr:col>
      <xdr:colOff>22412</xdr:colOff>
      <xdr:row>35</xdr:row>
      <xdr:rowOff>77881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895350" y="6040531"/>
          <a:ext cx="7051862" cy="74295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11206</xdr:colOff>
      <xdr:row>14</xdr:row>
      <xdr:rowOff>100853</xdr:rowOff>
    </xdr:from>
    <xdr:to>
      <xdr:col>47</xdr:col>
      <xdr:colOff>11206</xdr:colOff>
      <xdr:row>21</xdr:row>
      <xdr:rowOff>85724</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906556" y="2691653"/>
          <a:ext cx="7029450" cy="107072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22411</xdr:colOff>
      <xdr:row>25</xdr:row>
      <xdr:rowOff>89649</xdr:rowOff>
    </xdr:from>
    <xdr:to>
      <xdr:col>42</xdr:col>
      <xdr:colOff>22412</xdr:colOff>
      <xdr:row>28</xdr:row>
      <xdr:rowOff>100854</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917761" y="4490199"/>
          <a:ext cx="6172201" cy="80178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11208</xdr:colOff>
      <xdr:row>63</xdr:row>
      <xdr:rowOff>112059</xdr:rowOff>
    </xdr:from>
    <xdr:to>
      <xdr:col>39</xdr:col>
      <xdr:colOff>11205</xdr:colOff>
      <xdr:row>67</xdr:row>
      <xdr:rowOff>100853</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906558" y="11789709"/>
          <a:ext cx="5657847" cy="71269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45</xdr:col>
      <xdr:colOff>0</xdr:colOff>
      <xdr:row>63</xdr:row>
      <xdr:rowOff>0</xdr:rowOff>
    </xdr:from>
    <xdr:to>
      <xdr:col>54</xdr:col>
      <xdr:colOff>82550</xdr:colOff>
      <xdr:row>68</xdr:row>
      <xdr:rowOff>171450</xdr:rowOff>
    </xdr:to>
    <xdr:pic>
      <xdr:nvPicPr>
        <xdr:cNvPr id="11" name="図 10">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6750" y="11506200"/>
          <a:ext cx="1511300" cy="106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f0000027.file.core.windows.net\8hkd-chosa\chosa-bu\02&#32113;&#35336;\01&#36031;&#26131;&#30330;&#34920;&#38306;&#20418;\01&#23450;&#20363;&#35352;&#32773;&#30330;&#34920;\&#36031;&#26131;&#27010;&#27841;2026&#24180;\&#36031;&#26131;&#30330;&#34920;8.6&#65288;&#30330;&#34920;R8&#24180;7&#26376;24&#26085;&#65289;\1_&#21271;&#28023;&#36947;\&#21271;&#28023;&#36947;&#36031;&#26131;&#27010;&#27841;&#38619;&#24418;.xlsm" TargetMode="External"/><Relationship Id="rId1" Type="http://schemas.openxmlformats.org/officeDocument/2006/relationships/externalLinkPath" Target="/chosa-bu/02&#32113;&#35336;/01&#36031;&#26131;&#30330;&#34920;&#38306;&#20418;/01&#23450;&#20363;&#35352;&#32773;&#30330;&#34920;/&#36031;&#26131;&#27010;&#27841;2026&#24180;/&#36031;&#26131;&#30330;&#34920;8.6&#65288;&#30330;&#34920;R8&#24180;7&#26376;24&#26085;&#65289;/1_&#21271;&#28023;&#36947;/&#21271;&#28023;&#36947;&#36031;&#26131;&#27010;&#27841;&#38619;&#244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コントロールパネル"/>
      <sheetName val="道P1~2"/>
      <sheetName val="道P3"/>
      <sheetName val="道P4"/>
      <sheetName val="道P5"/>
      <sheetName val="道P6"/>
      <sheetName val="道P7"/>
      <sheetName val="道P8"/>
      <sheetName val="道P9"/>
      <sheetName val="データ用"/>
      <sheetName val="月速報"/>
      <sheetName val="累計速報"/>
      <sheetName val="通関額推移表"/>
      <sheetName val="通関額推移表_全国"/>
      <sheetName val="輸出商品別表"/>
      <sheetName val="輸出国別概況品別"/>
      <sheetName val="輸入商品別表"/>
      <sheetName val="輸入国別概況品別"/>
      <sheetName val="国別当月"/>
      <sheetName val="経済圏当月"/>
      <sheetName val="国別累計"/>
      <sheetName val="経済圏累計"/>
      <sheetName val="輸出中国概況品別"/>
      <sheetName val="輸出ASEAN概況品別"/>
      <sheetName val="輸出大洋州概況品別"/>
      <sheetName val="輸出米国概況品別"/>
      <sheetName val="輸出中南米概況品別"/>
      <sheetName val="輸出西欧概況品別"/>
      <sheetName val="輸出ロシア概況品別"/>
      <sheetName val="輸出中東概況品別"/>
      <sheetName val="輸入中国概況品別"/>
      <sheetName val="輸入ASEAN概況品別"/>
      <sheetName val="輸入大洋州概況品別"/>
      <sheetName val="輸入米国概況品別"/>
      <sheetName val="輸入中南米概況品別"/>
      <sheetName val="輸入西欧概況品別"/>
      <sheetName val="輸入ロシア概況品別"/>
      <sheetName val="輸入中東概況品別"/>
    </sheetNames>
    <sheetDataSet>
      <sheetData sheetId="0"/>
      <sheetData sheetId="1"/>
      <sheetData sheetId="2"/>
      <sheetData sheetId="3"/>
      <sheetData sheetId="4"/>
      <sheetData sheetId="5"/>
      <sheetData sheetId="6"/>
      <sheetData sheetId="7"/>
      <sheetData sheetId="8"/>
      <sheetData sheetId="9">
        <row r="47">
          <cell r="D47">
            <v>159.69</v>
          </cell>
        </row>
        <row r="48">
          <cell r="D48">
            <v>144.04</v>
          </cell>
        </row>
        <row r="49">
          <cell r="D49">
            <v>0.10865037489586227</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customs.go.jp/toukei/info/" TargetMode="External"/><Relationship Id="rId1" Type="http://schemas.openxmlformats.org/officeDocument/2006/relationships/hyperlink" Target="https://www.customs.go.jp/hakodate/"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tint="-0.499984740745262"/>
    <pageSetUpPr fitToPage="1"/>
  </sheetPr>
  <dimension ref="A1:BO116"/>
  <sheetViews>
    <sheetView showGridLines="0" tabSelected="1" view="pageBreakPreview" zoomScale="85" zoomScaleNormal="100" zoomScaleSheetLayoutView="85" workbookViewId="0">
      <selection activeCell="BV15" sqref="BV15"/>
    </sheetView>
  </sheetViews>
  <sheetFormatPr defaultColWidth="2.21875" defaultRowHeight="15" customHeight="1"/>
  <cols>
    <col min="1" max="1" width="0.77734375" style="52" customWidth="1"/>
    <col min="2" max="19" width="2.21875" style="52"/>
    <col min="20" max="20" width="2.21875" style="52" customWidth="1"/>
    <col min="21" max="22" width="2.21875" style="52"/>
    <col min="23" max="25" width="2.21875" style="52" customWidth="1"/>
    <col min="26" max="27" width="2.21875" style="52"/>
    <col min="28" max="29" width="2.21875" style="52" customWidth="1"/>
    <col min="30" max="30" width="0.6640625" style="52" customWidth="1"/>
    <col min="31" max="38" width="2.21875" style="52"/>
    <col min="39" max="39" width="2.21875" style="52" customWidth="1"/>
    <col min="40" max="45" width="2.21875" style="52"/>
    <col min="46" max="46" width="2.88671875" style="54" customWidth="1"/>
    <col min="47" max="47" width="2.21875" style="52"/>
    <col min="48" max="48" width="2.21875" style="52" customWidth="1"/>
    <col min="49" max="51" width="2.21875" style="52"/>
    <col min="52" max="53" width="2.21875" style="52" customWidth="1"/>
    <col min="54" max="56" width="2.21875" style="52"/>
    <col min="57" max="58" width="2.21875" style="52" customWidth="1"/>
    <col min="59" max="59" width="0.77734375" style="52" customWidth="1"/>
    <col min="60" max="61" width="2.21875" style="55"/>
    <col min="62" max="16384" width="2.21875" style="52"/>
  </cols>
  <sheetData>
    <row r="1" spans="2:58" ht="13.95" customHeight="1">
      <c r="B1" s="652" t="s">
        <v>31</v>
      </c>
      <c r="C1" s="653"/>
      <c r="D1" s="653"/>
      <c r="E1" s="653"/>
      <c r="F1" s="653"/>
      <c r="G1" s="654"/>
      <c r="AA1" s="53"/>
      <c r="AB1" s="53"/>
      <c r="AC1" s="53"/>
      <c r="AD1" s="53"/>
      <c r="AE1" s="53"/>
      <c r="AF1" s="53"/>
      <c r="AG1" s="53"/>
      <c r="AT1" s="52"/>
      <c r="AX1" s="655">
        <v>46227</v>
      </c>
      <c r="AY1" s="655"/>
      <c r="AZ1" s="655"/>
      <c r="BA1" s="655"/>
      <c r="BB1" s="655"/>
      <c r="BC1" s="655"/>
      <c r="BD1" s="655"/>
      <c r="BE1" s="655"/>
      <c r="BF1" s="655"/>
    </row>
    <row r="2" spans="2:58" ht="13.2" customHeight="1">
      <c r="F2" s="57"/>
      <c r="G2" s="57"/>
      <c r="I2" s="58"/>
      <c r="J2" s="58"/>
      <c r="K2" s="58"/>
      <c r="L2" s="58"/>
      <c r="M2" s="58"/>
      <c r="N2" s="58"/>
      <c r="O2" s="58"/>
      <c r="P2" s="58"/>
      <c r="Q2" s="58"/>
      <c r="R2" s="58"/>
      <c r="S2" s="58"/>
      <c r="T2" s="58"/>
      <c r="U2" s="58"/>
      <c r="V2" s="58"/>
      <c r="W2" s="58"/>
      <c r="X2" s="58"/>
      <c r="Y2" s="58"/>
      <c r="Z2" s="58"/>
      <c r="AA2" s="53"/>
      <c r="AB2" s="53"/>
      <c r="AC2" s="53"/>
      <c r="AD2" s="53"/>
      <c r="AE2" s="53"/>
      <c r="AF2" s="53"/>
      <c r="AG2" s="53"/>
      <c r="AH2" s="58"/>
      <c r="AI2" s="58"/>
      <c r="AJ2" s="58"/>
      <c r="AK2" s="58"/>
      <c r="AL2" s="58"/>
      <c r="AM2" s="58"/>
      <c r="AN2" s="58"/>
      <c r="AO2" s="58"/>
      <c r="AP2" s="58"/>
      <c r="AQ2" s="58"/>
      <c r="AR2" s="58"/>
      <c r="AS2" s="58"/>
      <c r="AT2" s="58"/>
      <c r="AU2" s="58"/>
      <c r="AV2" s="58"/>
      <c r="AW2" s="58"/>
      <c r="AX2" s="656" t="s">
        <v>32</v>
      </c>
      <c r="AY2" s="656"/>
      <c r="AZ2" s="656"/>
      <c r="BA2" s="656"/>
      <c r="BB2" s="656"/>
      <c r="BC2" s="656"/>
      <c r="BD2" s="656"/>
      <c r="BE2" s="656"/>
      <c r="BF2" s="656"/>
    </row>
    <row r="3" spans="2:58" ht="13.2" customHeight="1">
      <c r="F3" s="59"/>
      <c r="G3" s="59"/>
      <c r="H3" s="58"/>
      <c r="I3" s="58"/>
      <c r="J3" s="58"/>
      <c r="K3" s="58"/>
      <c r="L3" s="58"/>
      <c r="M3" s="58"/>
      <c r="N3" s="58"/>
      <c r="O3" s="58"/>
      <c r="P3" s="58"/>
      <c r="Q3" s="58"/>
      <c r="R3" s="58"/>
      <c r="S3" s="58"/>
      <c r="T3" s="58"/>
      <c r="U3" s="58"/>
      <c r="V3" s="58"/>
      <c r="W3" s="58"/>
      <c r="X3" s="58"/>
      <c r="Y3" s="58"/>
      <c r="Z3" s="58"/>
      <c r="AA3" s="53"/>
      <c r="AB3" s="53"/>
      <c r="AC3" s="53"/>
      <c r="AD3" s="53"/>
      <c r="AE3" s="53"/>
      <c r="AF3" s="53"/>
      <c r="AG3" s="53"/>
      <c r="AH3" s="58"/>
      <c r="AI3" s="58"/>
      <c r="AJ3" s="58"/>
      <c r="AK3" s="58"/>
      <c r="AL3" s="58"/>
      <c r="AM3" s="58"/>
      <c r="AN3" s="58"/>
      <c r="AO3" s="58"/>
      <c r="AP3" s="58"/>
      <c r="AQ3" s="58"/>
      <c r="AR3" s="58"/>
      <c r="AS3" s="58"/>
      <c r="AT3" s="58"/>
      <c r="AU3" s="58"/>
      <c r="AV3" s="58"/>
      <c r="AW3" s="58"/>
    </row>
    <row r="4" spans="2:58" ht="13.2" customHeight="1">
      <c r="E4" s="59"/>
      <c r="F4" s="59"/>
      <c r="G4" s="59"/>
      <c r="H4" s="657" t="s">
        <v>316</v>
      </c>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7"/>
      <c r="AT4" s="657"/>
      <c r="AU4" s="657"/>
      <c r="AV4" s="657"/>
      <c r="AW4" s="657"/>
      <c r="AX4" s="657"/>
      <c r="AY4" s="657"/>
      <c r="AZ4" s="657"/>
    </row>
    <row r="5" spans="2:58" ht="13.2" customHeight="1">
      <c r="E5" s="59"/>
      <c r="F5" s="59"/>
      <c r="G5" s="59"/>
      <c r="H5" s="657"/>
      <c r="I5" s="657"/>
      <c r="J5" s="657"/>
      <c r="K5" s="657"/>
      <c r="L5" s="657"/>
      <c r="M5" s="657"/>
      <c r="N5" s="657"/>
      <c r="O5" s="657"/>
      <c r="P5" s="657"/>
      <c r="Q5" s="657"/>
      <c r="R5" s="657"/>
      <c r="S5" s="657"/>
      <c r="T5" s="657"/>
      <c r="U5" s="657"/>
      <c r="V5" s="657"/>
      <c r="W5" s="657"/>
      <c r="X5" s="657"/>
      <c r="Y5" s="657"/>
      <c r="Z5" s="657"/>
      <c r="AA5" s="657"/>
      <c r="AB5" s="657"/>
      <c r="AC5" s="657"/>
      <c r="AD5" s="657"/>
      <c r="AE5" s="657"/>
      <c r="AF5" s="657"/>
      <c r="AG5" s="657"/>
      <c r="AH5" s="657"/>
      <c r="AI5" s="657"/>
      <c r="AJ5" s="657"/>
      <c r="AK5" s="657"/>
      <c r="AL5" s="657"/>
      <c r="AM5" s="657"/>
      <c r="AN5" s="657"/>
      <c r="AO5" s="657"/>
      <c r="AP5" s="657"/>
      <c r="AQ5" s="657"/>
      <c r="AR5" s="657"/>
      <c r="AS5" s="657"/>
      <c r="AT5" s="657"/>
      <c r="AU5" s="657"/>
      <c r="AV5" s="657"/>
      <c r="AW5" s="657"/>
      <c r="AX5" s="657"/>
      <c r="AY5" s="657"/>
      <c r="AZ5" s="657"/>
    </row>
    <row r="6" spans="2:58" ht="13.2" customHeight="1">
      <c r="E6" s="59"/>
      <c r="F6" s="59"/>
      <c r="G6" s="59"/>
      <c r="H6" s="657"/>
      <c r="I6" s="657"/>
      <c r="J6" s="657"/>
      <c r="K6" s="657"/>
      <c r="L6" s="657"/>
      <c r="M6" s="657"/>
      <c r="N6" s="657"/>
      <c r="O6" s="657"/>
      <c r="P6" s="657"/>
      <c r="Q6" s="657"/>
      <c r="R6" s="657"/>
      <c r="S6" s="657"/>
      <c r="T6" s="657"/>
      <c r="U6" s="657"/>
      <c r="V6" s="657"/>
      <c r="W6" s="657"/>
      <c r="X6" s="657"/>
      <c r="Y6" s="657"/>
      <c r="Z6" s="657"/>
      <c r="AA6" s="657"/>
      <c r="AB6" s="657"/>
      <c r="AC6" s="657"/>
      <c r="AD6" s="657"/>
      <c r="AE6" s="657"/>
      <c r="AF6" s="657"/>
      <c r="AG6" s="657"/>
      <c r="AH6" s="657"/>
      <c r="AI6" s="657"/>
      <c r="AJ6" s="657"/>
      <c r="AK6" s="657"/>
      <c r="AL6" s="657"/>
      <c r="AM6" s="657"/>
      <c r="AN6" s="657"/>
      <c r="AO6" s="657"/>
      <c r="AP6" s="657"/>
      <c r="AQ6" s="657"/>
      <c r="AR6" s="657"/>
      <c r="AS6" s="657"/>
      <c r="AT6" s="657"/>
      <c r="AU6" s="657"/>
      <c r="AV6" s="657"/>
      <c r="AW6" s="657"/>
      <c r="AX6" s="657"/>
      <c r="AY6" s="657"/>
      <c r="AZ6" s="657"/>
    </row>
    <row r="7" spans="2:58" ht="5.4" customHeight="1">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1"/>
    </row>
    <row r="8" spans="2:58" ht="13.2" customHeight="1">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1"/>
    </row>
    <row r="9" spans="2:58" ht="14.4" customHeight="1">
      <c r="C9" s="52" t="s">
        <v>33</v>
      </c>
      <c r="AX9" s="54"/>
      <c r="AY9" s="54"/>
      <c r="AZ9" s="54"/>
      <c r="BA9" s="54"/>
      <c r="BB9" s="54"/>
      <c r="BC9" s="54"/>
      <c r="BD9" s="54"/>
      <c r="BE9" s="54"/>
    </row>
    <row r="10" spans="2:58" ht="15" customHeight="1">
      <c r="C10" s="658" t="s">
        <v>311</v>
      </c>
      <c r="D10" s="658"/>
      <c r="E10" s="658"/>
      <c r="F10" s="658"/>
      <c r="G10" s="658"/>
      <c r="H10" s="658"/>
      <c r="I10" s="658"/>
      <c r="J10" s="658"/>
      <c r="K10" s="658"/>
      <c r="L10" s="658"/>
      <c r="M10" s="658"/>
      <c r="N10" s="658"/>
      <c r="O10" s="658"/>
      <c r="P10" s="658"/>
      <c r="Q10" s="658"/>
      <c r="R10" s="658"/>
      <c r="S10" s="658"/>
      <c r="T10" s="658"/>
      <c r="U10" s="658"/>
      <c r="V10" s="658"/>
      <c r="W10" s="658"/>
      <c r="X10" s="658"/>
      <c r="Y10" s="658"/>
      <c r="Z10" s="658"/>
      <c r="AA10" s="658"/>
      <c r="AB10" s="658"/>
      <c r="AC10" s="658"/>
      <c r="AD10" s="658"/>
      <c r="AE10" s="658"/>
      <c r="AF10" s="658"/>
      <c r="AG10" s="658"/>
      <c r="AH10" s="658"/>
      <c r="AI10" s="658"/>
      <c r="AJ10" s="658"/>
      <c r="AK10" s="658"/>
      <c r="AL10" s="658"/>
      <c r="AM10" s="658"/>
      <c r="AN10" s="658"/>
      <c r="AO10" s="658"/>
      <c r="AP10" s="658"/>
      <c r="AQ10" s="658"/>
      <c r="AR10" s="658"/>
      <c r="AS10" s="658"/>
      <c r="AT10" s="658"/>
      <c r="AU10" s="658"/>
      <c r="AV10" s="658"/>
      <c r="AW10" s="658"/>
      <c r="AX10" s="658"/>
      <c r="AY10" s="658"/>
      <c r="AZ10" s="658"/>
      <c r="BA10" s="658"/>
      <c r="BB10" s="658"/>
      <c r="BC10" s="658"/>
      <c r="BD10" s="658"/>
      <c r="BE10" s="658"/>
    </row>
    <row r="11" spans="2:58" ht="15" customHeight="1">
      <c r="C11" s="658"/>
      <c r="D11" s="658"/>
      <c r="E11" s="658"/>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58"/>
      <c r="AM11" s="658"/>
      <c r="AN11" s="658"/>
      <c r="AO11" s="658"/>
      <c r="AP11" s="658"/>
      <c r="AQ11" s="658"/>
      <c r="AR11" s="658"/>
      <c r="AS11" s="658"/>
      <c r="AT11" s="658"/>
      <c r="AU11" s="658"/>
      <c r="AV11" s="658"/>
      <c r="AW11" s="658"/>
      <c r="AX11" s="658"/>
      <c r="AY11" s="658"/>
      <c r="AZ11" s="658"/>
      <c r="BA11" s="658"/>
      <c r="BB11" s="658"/>
      <c r="BC11" s="658"/>
      <c r="BD11" s="658"/>
      <c r="BE11" s="658"/>
    </row>
    <row r="12" spans="2:58" ht="52.5" customHeight="1">
      <c r="C12" s="393"/>
      <c r="D12" s="393"/>
      <c r="E12" s="393"/>
      <c r="F12" s="393"/>
      <c r="G12" s="650" t="s">
        <v>312</v>
      </c>
      <c r="H12" s="650"/>
      <c r="I12" s="650"/>
      <c r="J12" s="650"/>
      <c r="K12" s="650"/>
      <c r="L12" s="650"/>
      <c r="M12" s="650"/>
      <c r="N12" s="650"/>
      <c r="O12" s="650"/>
      <c r="P12" s="650"/>
      <c r="Q12" s="650"/>
      <c r="R12" s="650"/>
      <c r="S12" s="650"/>
      <c r="T12" s="650"/>
      <c r="U12" s="650"/>
      <c r="V12" s="650"/>
      <c r="W12" s="650"/>
      <c r="X12" s="650"/>
      <c r="Y12" s="650"/>
      <c r="Z12" s="650"/>
      <c r="AA12" s="650"/>
      <c r="AB12" s="650"/>
      <c r="AC12" s="650"/>
      <c r="AD12" s="650"/>
      <c r="AE12" s="650"/>
      <c r="AF12" s="650"/>
      <c r="AG12" s="650"/>
      <c r="AH12" s="650"/>
      <c r="AI12" s="650"/>
      <c r="AJ12" s="650"/>
      <c r="AK12" s="650"/>
      <c r="AL12" s="650"/>
      <c r="AM12" s="650"/>
      <c r="AN12" s="650"/>
      <c r="AO12" s="650"/>
      <c r="AP12" s="650"/>
      <c r="AQ12" s="650"/>
      <c r="AR12" s="650"/>
      <c r="AS12" s="650"/>
      <c r="AT12" s="650"/>
      <c r="AU12" s="650"/>
      <c r="AV12" s="650"/>
      <c r="AW12" s="650"/>
      <c r="AX12" s="650"/>
      <c r="AY12" s="650"/>
      <c r="AZ12" s="650"/>
      <c r="BA12" s="650"/>
      <c r="BB12" s="650"/>
      <c r="BC12" s="650"/>
      <c r="BD12" s="650"/>
      <c r="BE12" s="650"/>
    </row>
    <row r="13" spans="2:58" ht="15" customHeight="1">
      <c r="C13" s="651" t="s">
        <v>313</v>
      </c>
      <c r="D13" s="651"/>
      <c r="E13" s="651"/>
      <c r="F13" s="651"/>
      <c r="G13" s="651"/>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51"/>
      <c r="BC13" s="651"/>
      <c r="BD13" s="651"/>
      <c r="BE13" s="651"/>
    </row>
    <row r="14" spans="2:58" ht="15" customHeight="1">
      <c r="C14" s="651"/>
      <c r="D14" s="651"/>
      <c r="E14" s="651"/>
      <c r="F14" s="651"/>
      <c r="G14" s="651"/>
      <c r="H14" s="651"/>
      <c r="I14" s="651"/>
      <c r="J14" s="651"/>
      <c r="K14" s="651"/>
      <c r="L14" s="651"/>
      <c r="M14" s="651"/>
      <c r="N14" s="651"/>
      <c r="O14" s="651"/>
      <c r="P14" s="651"/>
      <c r="Q14" s="651"/>
      <c r="R14" s="651"/>
      <c r="S14" s="651"/>
      <c r="T14" s="651"/>
      <c r="U14" s="651"/>
      <c r="V14" s="651"/>
      <c r="W14" s="651"/>
      <c r="X14" s="651"/>
      <c r="Y14" s="651"/>
      <c r="Z14" s="651"/>
      <c r="AA14" s="651"/>
      <c r="AB14" s="651"/>
      <c r="AC14" s="651"/>
      <c r="AD14" s="651"/>
      <c r="AE14" s="651"/>
      <c r="AF14" s="651"/>
      <c r="AG14" s="651"/>
      <c r="AH14" s="651"/>
      <c r="AI14" s="651"/>
      <c r="AJ14" s="651"/>
      <c r="AK14" s="651"/>
      <c r="AL14" s="651"/>
      <c r="AM14" s="651"/>
      <c r="AN14" s="651"/>
      <c r="AO14" s="651"/>
      <c r="AP14" s="651"/>
      <c r="AQ14" s="651"/>
      <c r="AR14" s="651"/>
      <c r="AS14" s="651"/>
      <c r="AT14" s="651"/>
      <c r="AU14" s="651"/>
      <c r="AV14" s="651"/>
      <c r="AW14" s="651"/>
      <c r="AX14" s="651"/>
      <c r="AY14" s="651"/>
      <c r="AZ14" s="651"/>
      <c r="BA14" s="651"/>
      <c r="BB14" s="651"/>
      <c r="BC14" s="651"/>
      <c r="BD14" s="651"/>
      <c r="BE14" s="651"/>
    </row>
    <row r="15" spans="2:58" ht="52.5" customHeight="1">
      <c r="C15" s="394"/>
      <c r="D15" s="394"/>
      <c r="E15" s="394"/>
      <c r="F15" s="394"/>
      <c r="G15" s="650" t="s">
        <v>314</v>
      </c>
      <c r="H15" s="650"/>
      <c r="I15" s="650"/>
      <c r="J15" s="650"/>
      <c r="K15" s="650"/>
      <c r="L15" s="650"/>
      <c r="M15" s="650"/>
      <c r="N15" s="650"/>
      <c r="O15" s="650"/>
      <c r="P15" s="650"/>
      <c r="Q15" s="650"/>
      <c r="R15" s="650"/>
      <c r="S15" s="650"/>
      <c r="T15" s="650"/>
      <c r="U15" s="650"/>
      <c r="V15" s="650"/>
      <c r="W15" s="650"/>
      <c r="X15" s="650"/>
      <c r="Y15" s="650"/>
      <c r="Z15" s="650"/>
      <c r="AA15" s="650"/>
      <c r="AB15" s="650"/>
      <c r="AC15" s="650"/>
      <c r="AD15" s="650"/>
      <c r="AE15" s="650"/>
      <c r="AF15" s="650"/>
      <c r="AG15" s="650"/>
      <c r="AH15" s="650"/>
      <c r="AI15" s="650"/>
      <c r="AJ15" s="650"/>
      <c r="AK15" s="650"/>
      <c r="AL15" s="650"/>
      <c r="AM15" s="650"/>
      <c r="AN15" s="650"/>
      <c r="AO15" s="650"/>
      <c r="AP15" s="650"/>
      <c r="AQ15" s="650"/>
      <c r="AR15" s="650"/>
      <c r="AS15" s="650"/>
      <c r="AT15" s="650"/>
      <c r="AU15" s="650"/>
      <c r="AV15" s="650"/>
      <c r="AW15" s="650"/>
      <c r="AX15" s="650"/>
      <c r="AY15" s="650"/>
      <c r="AZ15" s="650"/>
      <c r="BA15" s="650"/>
      <c r="BB15" s="650"/>
      <c r="BC15" s="650"/>
      <c r="BD15" s="650"/>
      <c r="BE15" s="650"/>
    </row>
    <row r="16" spans="2:58" ht="15" customHeight="1">
      <c r="C16" s="669" t="s">
        <v>315</v>
      </c>
      <c r="D16" s="669"/>
      <c r="E16" s="669"/>
      <c r="F16" s="669"/>
      <c r="G16" s="669"/>
      <c r="H16" s="669"/>
      <c r="I16" s="669"/>
      <c r="J16" s="669"/>
      <c r="K16" s="669"/>
      <c r="L16" s="669"/>
      <c r="M16" s="669"/>
      <c r="N16" s="669"/>
      <c r="O16" s="669"/>
      <c r="P16" s="669"/>
      <c r="Q16" s="669"/>
      <c r="R16" s="669"/>
      <c r="S16" s="669"/>
      <c r="T16" s="669"/>
      <c r="U16" s="669"/>
      <c r="V16" s="669"/>
      <c r="W16" s="669"/>
      <c r="X16" s="669"/>
      <c r="Y16" s="669"/>
      <c r="Z16" s="669"/>
      <c r="AA16" s="669"/>
      <c r="AB16" s="669"/>
      <c r="AC16" s="669"/>
      <c r="AD16" s="669"/>
      <c r="AE16" s="669"/>
      <c r="AF16" s="669"/>
      <c r="AG16" s="669"/>
      <c r="AH16" s="669"/>
      <c r="AI16" s="669"/>
      <c r="AJ16" s="669"/>
      <c r="AK16" s="669"/>
      <c r="AL16" s="669"/>
      <c r="AM16" s="669"/>
      <c r="AN16" s="669"/>
      <c r="AO16" s="669"/>
      <c r="AP16" s="669"/>
      <c r="AQ16" s="669"/>
      <c r="AR16" s="669"/>
      <c r="AS16" s="669"/>
      <c r="AT16" s="669"/>
      <c r="AU16" s="669"/>
      <c r="AV16" s="669"/>
      <c r="AW16" s="669"/>
      <c r="AX16" s="394"/>
      <c r="AY16" s="394"/>
      <c r="AZ16" s="394"/>
      <c r="BA16" s="394"/>
      <c r="BB16" s="394"/>
      <c r="BC16" s="394"/>
      <c r="BD16" s="394"/>
      <c r="BE16" s="394"/>
    </row>
    <row r="17" spans="3:61" ht="15" customHeight="1">
      <c r="C17" s="669"/>
      <c r="D17" s="669"/>
      <c r="E17" s="669"/>
      <c r="F17" s="669"/>
      <c r="G17" s="669"/>
      <c r="H17" s="669"/>
      <c r="I17" s="669"/>
      <c r="J17" s="669"/>
      <c r="K17" s="669"/>
      <c r="L17" s="669"/>
      <c r="M17" s="669"/>
      <c r="N17" s="669"/>
      <c r="O17" s="669"/>
      <c r="P17" s="669"/>
      <c r="Q17" s="669"/>
      <c r="R17" s="669"/>
      <c r="S17" s="669"/>
      <c r="T17" s="669"/>
      <c r="U17" s="669"/>
      <c r="V17" s="669"/>
      <c r="W17" s="669"/>
      <c r="X17" s="669"/>
      <c r="Y17" s="669"/>
      <c r="Z17" s="669"/>
      <c r="AA17" s="669"/>
      <c r="AB17" s="669"/>
      <c r="AC17" s="669"/>
      <c r="AD17" s="669"/>
      <c r="AE17" s="669"/>
      <c r="AF17" s="669"/>
      <c r="AG17" s="669"/>
      <c r="AH17" s="669"/>
      <c r="AI17" s="669"/>
      <c r="AJ17" s="669"/>
      <c r="AK17" s="669"/>
      <c r="AL17" s="669"/>
      <c r="AM17" s="669"/>
      <c r="AN17" s="669"/>
      <c r="AO17" s="669"/>
      <c r="AP17" s="669"/>
      <c r="AQ17" s="669"/>
      <c r="AR17" s="669"/>
      <c r="AS17" s="669"/>
      <c r="AT17" s="669"/>
      <c r="AU17" s="669"/>
      <c r="AV17" s="669"/>
      <c r="AW17" s="669"/>
      <c r="AX17" s="394"/>
      <c r="AY17" s="394"/>
      <c r="AZ17" s="394"/>
      <c r="BA17" s="394"/>
      <c r="BB17" s="394"/>
      <c r="BC17" s="394"/>
      <c r="BD17" s="394"/>
      <c r="BE17" s="394"/>
    </row>
    <row r="18" spans="3:61" ht="15" customHeight="1">
      <c r="C18" s="382"/>
      <c r="D18" s="382"/>
      <c r="E18" s="382"/>
      <c r="F18" s="382"/>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62"/>
      <c r="AY18" s="62"/>
      <c r="AZ18" s="62"/>
      <c r="BA18" s="62"/>
      <c r="BB18" s="62"/>
      <c r="BC18" s="62"/>
      <c r="BD18" s="62"/>
      <c r="BE18" s="62"/>
    </row>
    <row r="19" spans="3:61" s="54" customFormat="1" ht="15" customHeight="1">
      <c r="D19" s="63"/>
      <c r="E19" s="63"/>
      <c r="F19" s="63"/>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5"/>
      <c r="BH19" s="55"/>
      <c r="BI19" s="55"/>
    </row>
    <row r="20" spans="3:61" ht="15" customHeight="1">
      <c r="C20" s="66" t="s">
        <v>34</v>
      </c>
      <c r="D20" s="66"/>
      <c r="E20" s="66"/>
      <c r="F20" s="66"/>
      <c r="G20" s="67"/>
      <c r="AC20" s="54"/>
      <c r="AD20" s="54"/>
      <c r="AE20" s="54"/>
      <c r="AF20" s="54"/>
      <c r="AG20" s="68"/>
      <c r="AH20" s="68"/>
      <c r="AI20" s="68"/>
      <c r="AJ20" s="68"/>
      <c r="AK20" s="68"/>
      <c r="AL20" s="68"/>
      <c r="AM20" s="68"/>
      <c r="AN20" s="68"/>
      <c r="AO20" s="68"/>
      <c r="AP20" s="68"/>
      <c r="AQ20" s="69"/>
      <c r="AR20" s="69"/>
      <c r="AS20" s="69"/>
      <c r="AT20" s="52"/>
      <c r="AY20" s="54"/>
      <c r="BA20" s="70"/>
      <c r="BC20" s="68"/>
      <c r="BD20" s="68"/>
      <c r="BE20" s="68"/>
      <c r="BF20" s="68"/>
      <c r="BG20" s="68"/>
      <c r="BH20" s="68"/>
      <c r="BI20" s="68"/>
    </row>
    <row r="21" spans="3:61" ht="15" customHeight="1" thickBot="1">
      <c r="H21" s="72"/>
      <c r="I21" s="72"/>
      <c r="J21" s="73"/>
      <c r="K21" s="73"/>
      <c r="L21" s="74"/>
      <c r="M21" s="74"/>
      <c r="N21" s="74"/>
      <c r="O21" s="74"/>
      <c r="P21" s="75"/>
      <c r="Q21" s="75"/>
      <c r="R21" s="75"/>
      <c r="S21" s="75"/>
      <c r="T21" s="76"/>
      <c r="U21" s="76"/>
      <c r="V21" s="77"/>
      <c r="W21" s="77"/>
      <c r="X21" s="77"/>
      <c r="Y21" s="77"/>
      <c r="Z21" s="77"/>
      <c r="AA21" s="77"/>
      <c r="AB21" s="78"/>
      <c r="AC21" s="77"/>
      <c r="AD21" s="77"/>
      <c r="AE21" s="79"/>
      <c r="AF21" s="79"/>
      <c r="AG21" s="79"/>
      <c r="AH21" s="80"/>
      <c r="AI21" s="615" t="s">
        <v>94</v>
      </c>
      <c r="AJ21" s="615"/>
      <c r="AK21" s="615"/>
      <c r="AL21" s="615"/>
      <c r="AM21" s="615"/>
      <c r="AN21" s="615"/>
      <c r="AO21" s="615"/>
      <c r="AP21" s="615"/>
      <c r="AQ21" s="615"/>
      <c r="AR21" s="615"/>
      <c r="AS21" s="615"/>
      <c r="AT21" s="615"/>
      <c r="AU21" s="615"/>
      <c r="AV21" s="615"/>
      <c r="AW21" s="615"/>
      <c r="AX21" s="615"/>
      <c r="AY21" s="615"/>
      <c r="AZ21" s="615"/>
      <c r="BA21" s="615"/>
      <c r="BB21" s="615"/>
      <c r="BC21" s="615"/>
      <c r="BD21" s="615"/>
      <c r="BE21" s="81"/>
      <c r="BF21" s="81"/>
      <c r="BG21" s="81"/>
      <c r="BH21" s="71"/>
      <c r="BI21" s="71"/>
    </row>
    <row r="22" spans="3:61" ht="25.5" customHeight="1">
      <c r="D22" s="616" t="s">
        <v>83</v>
      </c>
      <c r="E22" s="617"/>
      <c r="F22" s="617"/>
      <c r="G22" s="617"/>
      <c r="H22" s="617"/>
      <c r="I22" s="617"/>
      <c r="J22" s="617"/>
      <c r="K22" s="617"/>
      <c r="L22" s="617"/>
      <c r="M22" s="617"/>
      <c r="N22" s="617"/>
      <c r="O22" s="618"/>
      <c r="P22" s="619" t="s">
        <v>173</v>
      </c>
      <c r="Q22" s="620"/>
      <c r="R22" s="620"/>
      <c r="S22" s="620"/>
      <c r="T22" s="620"/>
      <c r="U22" s="620"/>
      <c r="V22" s="620"/>
      <c r="W22" s="620"/>
      <c r="X22" s="620"/>
      <c r="Y22" s="620"/>
      <c r="Z22" s="620"/>
      <c r="AA22" s="620"/>
      <c r="AB22" s="620"/>
      <c r="AC22" s="620"/>
      <c r="AD22" s="620"/>
      <c r="AE22" s="620"/>
      <c r="AF22" s="621" t="s">
        <v>35</v>
      </c>
      <c r="AG22" s="622"/>
      <c r="AH22" s="622"/>
      <c r="AI22" s="622"/>
      <c r="AJ22" s="622"/>
      <c r="AK22" s="622"/>
      <c r="AL22" s="621" t="s">
        <v>36</v>
      </c>
      <c r="AM22" s="622"/>
      <c r="AN22" s="622"/>
      <c r="AO22" s="622"/>
      <c r="AP22" s="622"/>
      <c r="AQ22" s="622"/>
      <c r="AR22" s="622"/>
      <c r="AS22" s="622"/>
      <c r="AT22" s="622"/>
      <c r="AU22" s="622"/>
      <c r="AV22" s="622"/>
      <c r="AW22" s="622"/>
      <c r="AX22" s="622"/>
      <c r="AY22" s="622"/>
      <c r="AZ22" s="623" t="s">
        <v>320</v>
      </c>
      <c r="BA22" s="622"/>
      <c r="BB22" s="622"/>
      <c r="BC22" s="622"/>
      <c r="BD22" s="624"/>
      <c r="BE22" s="81"/>
      <c r="BF22" s="81"/>
      <c r="BG22" s="81"/>
      <c r="BH22" s="71"/>
      <c r="BI22" s="71"/>
    </row>
    <row r="23" spans="3:61" ht="25.5" customHeight="1">
      <c r="D23" s="625" t="s">
        <v>97</v>
      </c>
      <c r="E23" s="626"/>
      <c r="F23" s="627"/>
      <c r="G23" s="631" t="s">
        <v>174</v>
      </c>
      <c r="H23" s="632"/>
      <c r="I23" s="632"/>
      <c r="J23" s="632"/>
      <c r="K23" s="632"/>
      <c r="L23" s="632"/>
      <c r="M23" s="632"/>
      <c r="N23" s="632"/>
      <c r="O23" s="633"/>
      <c r="P23" s="634" t="s">
        <v>317</v>
      </c>
      <c r="Q23" s="635"/>
      <c r="R23" s="635"/>
      <c r="S23" s="635"/>
      <c r="T23" s="635"/>
      <c r="U23" s="635"/>
      <c r="V23" s="635"/>
      <c r="W23" s="635"/>
      <c r="X23" s="635"/>
      <c r="Y23" s="635"/>
      <c r="Z23" s="635"/>
      <c r="AA23" s="635"/>
      <c r="AB23" s="635"/>
      <c r="AC23" s="635"/>
      <c r="AD23" s="635"/>
      <c r="AE23" s="636"/>
      <c r="AF23" s="593">
        <v>1.0133232964133272</v>
      </c>
      <c r="AG23" s="594"/>
      <c r="AH23" s="594"/>
      <c r="AI23" s="594"/>
      <c r="AJ23" s="594"/>
      <c r="AK23" s="595"/>
      <c r="AL23" s="596" t="s">
        <v>388</v>
      </c>
      <c r="AM23" s="637"/>
      <c r="AN23" s="637"/>
      <c r="AO23" s="637"/>
      <c r="AP23" s="637"/>
      <c r="AQ23" s="637"/>
      <c r="AR23" s="637"/>
      <c r="AS23" s="637"/>
      <c r="AT23" s="638"/>
      <c r="AU23" s="638"/>
      <c r="AV23" s="638"/>
      <c r="AW23" s="638"/>
      <c r="AX23" s="638"/>
      <c r="AY23" s="639"/>
      <c r="AZ23" s="640">
        <v>3.0478449391723133E-3</v>
      </c>
      <c r="BA23" s="641"/>
      <c r="BB23" s="641"/>
      <c r="BC23" s="641"/>
      <c r="BD23" s="642"/>
      <c r="BE23" s="81"/>
      <c r="BF23" s="81"/>
      <c r="BG23" s="81"/>
      <c r="BH23" s="71"/>
      <c r="BI23" s="71"/>
    </row>
    <row r="24" spans="3:61" ht="25.5" customHeight="1">
      <c r="D24" s="628"/>
      <c r="E24" s="629"/>
      <c r="F24" s="630"/>
      <c r="G24" s="586" t="s">
        <v>175</v>
      </c>
      <c r="H24" s="587"/>
      <c r="I24" s="587"/>
      <c r="J24" s="587"/>
      <c r="K24" s="587"/>
      <c r="L24" s="587"/>
      <c r="M24" s="587"/>
      <c r="N24" s="587"/>
      <c r="O24" s="588"/>
      <c r="P24" s="634" t="s">
        <v>318</v>
      </c>
      <c r="Q24" s="635"/>
      <c r="R24" s="635"/>
      <c r="S24" s="635"/>
      <c r="T24" s="635"/>
      <c r="U24" s="635"/>
      <c r="V24" s="635"/>
      <c r="W24" s="635"/>
      <c r="X24" s="635"/>
      <c r="Y24" s="635"/>
      <c r="Z24" s="635"/>
      <c r="AA24" s="635"/>
      <c r="AB24" s="635"/>
      <c r="AC24" s="635"/>
      <c r="AD24" s="635"/>
      <c r="AE24" s="636"/>
      <c r="AF24" s="593">
        <v>0.8673086146521225</v>
      </c>
      <c r="AG24" s="594"/>
      <c r="AH24" s="594"/>
      <c r="AI24" s="594"/>
      <c r="AJ24" s="594"/>
      <c r="AK24" s="595"/>
      <c r="AL24" s="643" t="s">
        <v>389</v>
      </c>
      <c r="AM24" s="637"/>
      <c r="AN24" s="637"/>
      <c r="AO24" s="637"/>
      <c r="AP24" s="637"/>
      <c r="AQ24" s="637"/>
      <c r="AR24" s="637"/>
      <c r="AS24" s="637"/>
      <c r="AT24" s="638"/>
      <c r="AU24" s="638"/>
      <c r="AV24" s="638"/>
      <c r="AW24" s="638"/>
      <c r="AX24" s="638"/>
      <c r="AY24" s="639"/>
      <c r="AZ24" s="640">
        <v>9.5518561019462475E-3</v>
      </c>
      <c r="BA24" s="641"/>
      <c r="BB24" s="641"/>
      <c r="BC24" s="641"/>
      <c r="BD24" s="642"/>
      <c r="BE24" s="81"/>
      <c r="BF24" s="81"/>
      <c r="BG24" s="81"/>
      <c r="BH24" s="71"/>
      <c r="BI24" s="71"/>
    </row>
    <row r="25" spans="3:61" ht="25.5" customHeight="1">
      <c r="D25" s="628"/>
      <c r="E25" s="629"/>
      <c r="F25" s="630"/>
      <c r="G25" s="600" t="s">
        <v>176</v>
      </c>
      <c r="H25" s="601"/>
      <c r="I25" s="601"/>
      <c r="J25" s="601"/>
      <c r="K25" s="601"/>
      <c r="L25" s="601"/>
      <c r="M25" s="601"/>
      <c r="N25" s="601"/>
      <c r="O25" s="602"/>
      <c r="P25" s="589" t="s">
        <v>319</v>
      </c>
      <c r="Q25" s="644"/>
      <c r="R25" s="644"/>
      <c r="S25" s="644"/>
      <c r="T25" s="644"/>
      <c r="U25" s="644"/>
      <c r="V25" s="644"/>
      <c r="W25" s="644"/>
      <c r="X25" s="644"/>
      <c r="Y25" s="644"/>
      <c r="Z25" s="644"/>
      <c r="AA25" s="644"/>
      <c r="AB25" s="644"/>
      <c r="AC25" s="644"/>
      <c r="AD25" s="644"/>
      <c r="AE25" s="645"/>
      <c r="AF25" s="593">
        <v>0.89774156819442885</v>
      </c>
      <c r="AG25" s="594"/>
      <c r="AH25" s="594"/>
      <c r="AI25" s="594"/>
      <c r="AJ25" s="594"/>
      <c r="AK25" s="595"/>
      <c r="AL25" s="643" t="s">
        <v>390</v>
      </c>
      <c r="AM25" s="637"/>
      <c r="AN25" s="637"/>
      <c r="AO25" s="637"/>
      <c r="AP25" s="637"/>
      <c r="AQ25" s="637"/>
      <c r="AR25" s="637"/>
      <c r="AS25" s="637"/>
      <c r="AT25" s="638"/>
      <c r="AU25" s="638"/>
      <c r="AV25" s="638"/>
      <c r="AW25" s="638"/>
      <c r="AX25" s="638"/>
      <c r="AY25" s="639"/>
      <c r="AZ25" s="640">
        <v>6.3592830932814991E-3</v>
      </c>
      <c r="BA25" s="641"/>
      <c r="BB25" s="641"/>
      <c r="BC25" s="641"/>
      <c r="BD25" s="642"/>
      <c r="BE25" s="81"/>
      <c r="BF25" s="81"/>
      <c r="BG25" s="81"/>
      <c r="BH25" s="71"/>
      <c r="BI25" s="71"/>
    </row>
    <row r="26" spans="3:61" ht="25.5" customHeight="1" thickBot="1">
      <c r="D26" s="628"/>
      <c r="E26" s="629"/>
      <c r="F26" s="630"/>
      <c r="G26" s="600" t="s">
        <v>37</v>
      </c>
      <c r="H26" s="601"/>
      <c r="I26" s="601"/>
      <c r="J26" s="601"/>
      <c r="K26" s="601"/>
      <c r="L26" s="601"/>
      <c r="M26" s="601"/>
      <c r="N26" s="601"/>
      <c r="O26" s="602"/>
      <c r="P26" s="646" t="s">
        <v>394</v>
      </c>
      <c r="Q26" s="647"/>
      <c r="R26" s="647"/>
      <c r="S26" s="647"/>
      <c r="T26" s="647"/>
      <c r="U26" s="647"/>
      <c r="V26" s="647"/>
      <c r="W26" s="647"/>
      <c r="X26" s="647"/>
      <c r="Y26" s="647"/>
      <c r="Z26" s="647"/>
      <c r="AA26" s="647"/>
      <c r="AB26" s="647"/>
      <c r="AC26" s="647"/>
      <c r="AD26" s="647"/>
      <c r="AE26" s="648"/>
      <c r="AF26" s="556" t="s">
        <v>274</v>
      </c>
      <c r="AG26" s="557"/>
      <c r="AH26" s="557"/>
      <c r="AI26" s="557"/>
      <c r="AJ26" s="557"/>
      <c r="AK26" s="558"/>
      <c r="AL26" s="559" t="s">
        <v>93</v>
      </c>
      <c r="AM26" s="560"/>
      <c r="AN26" s="560"/>
      <c r="AO26" s="560"/>
      <c r="AP26" s="560"/>
      <c r="AQ26" s="560"/>
      <c r="AR26" s="560"/>
      <c r="AS26" s="560"/>
      <c r="AT26" s="560"/>
      <c r="AU26" s="560"/>
      <c r="AV26" s="560"/>
      <c r="AW26" s="560"/>
      <c r="AX26" s="560"/>
      <c r="AY26" s="561"/>
      <c r="AZ26" s="562" t="s">
        <v>274</v>
      </c>
      <c r="BA26" s="563"/>
      <c r="BB26" s="563"/>
      <c r="BC26" s="563"/>
      <c r="BD26" s="564"/>
      <c r="BE26" s="81"/>
      <c r="BF26" s="81"/>
      <c r="BG26" s="81"/>
      <c r="BH26" s="71"/>
      <c r="BI26" s="71"/>
    </row>
    <row r="27" spans="3:61" ht="25.5" customHeight="1" thickTop="1">
      <c r="D27" s="565" t="s">
        <v>177</v>
      </c>
      <c r="E27" s="566"/>
      <c r="F27" s="567"/>
      <c r="G27" s="574" t="s">
        <v>174</v>
      </c>
      <c r="H27" s="575"/>
      <c r="I27" s="575"/>
      <c r="J27" s="575"/>
      <c r="K27" s="575"/>
      <c r="L27" s="575"/>
      <c r="M27" s="575"/>
      <c r="N27" s="575"/>
      <c r="O27" s="576"/>
      <c r="P27" s="577" t="s">
        <v>382</v>
      </c>
      <c r="Q27" s="578"/>
      <c r="R27" s="578"/>
      <c r="S27" s="578"/>
      <c r="T27" s="578"/>
      <c r="U27" s="578"/>
      <c r="V27" s="578"/>
      <c r="W27" s="578"/>
      <c r="X27" s="578"/>
      <c r="Y27" s="578"/>
      <c r="Z27" s="579"/>
      <c r="AA27" s="579"/>
      <c r="AB27" s="579"/>
      <c r="AC27" s="579"/>
      <c r="AD27" s="579"/>
      <c r="AE27" s="580"/>
      <c r="AF27" s="581">
        <v>1.1928205092499273</v>
      </c>
      <c r="AG27" s="582"/>
      <c r="AH27" s="582"/>
      <c r="AI27" s="582"/>
      <c r="AJ27" s="582"/>
      <c r="AK27" s="583"/>
      <c r="AL27" s="584" t="s">
        <v>391</v>
      </c>
      <c r="AM27" s="578"/>
      <c r="AN27" s="578"/>
      <c r="AO27" s="578"/>
      <c r="AP27" s="578"/>
      <c r="AQ27" s="578"/>
      <c r="AR27" s="578"/>
      <c r="AS27" s="578"/>
      <c r="AT27" s="579"/>
      <c r="AU27" s="579"/>
      <c r="AV27" s="579"/>
      <c r="AW27" s="579"/>
      <c r="AX27" s="579"/>
      <c r="AY27" s="585"/>
      <c r="AZ27" s="421"/>
      <c r="BA27" s="353"/>
      <c r="BB27" s="353"/>
      <c r="BC27" s="353"/>
      <c r="BD27" s="353"/>
      <c r="BE27" s="81"/>
      <c r="BF27" s="81"/>
      <c r="BG27" s="81"/>
      <c r="BH27" s="71"/>
      <c r="BI27" s="71"/>
    </row>
    <row r="28" spans="3:61" ht="25.5" customHeight="1">
      <c r="D28" s="568"/>
      <c r="E28" s="569"/>
      <c r="F28" s="570"/>
      <c r="G28" s="586" t="s">
        <v>175</v>
      </c>
      <c r="H28" s="587"/>
      <c r="I28" s="587"/>
      <c r="J28" s="587"/>
      <c r="K28" s="587"/>
      <c r="L28" s="587"/>
      <c r="M28" s="587"/>
      <c r="N28" s="587"/>
      <c r="O28" s="588"/>
      <c r="P28" s="589" t="s">
        <v>383</v>
      </c>
      <c r="Q28" s="590"/>
      <c r="R28" s="590"/>
      <c r="S28" s="590"/>
      <c r="T28" s="590"/>
      <c r="U28" s="590"/>
      <c r="V28" s="590"/>
      <c r="W28" s="590"/>
      <c r="X28" s="590"/>
      <c r="Y28" s="590"/>
      <c r="Z28" s="591"/>
      <c r="AA28" s="591"/>
      <c r="AB28" s="591"/>
      <c r="AC28" s="591"/>
      <c r="AD28" s="591"/>
      <c r="AE28" s="592"/>
      <c r="AF28" s="593">
        <v>1.2539653260298735</v>
      </c>
      <c r="AG28" s="594"/>
      <c r="AH28" s="594"/>
      <c r="AI28" s="594"/>
      <c r="AJ28" s="594"/>
      <c r="AK28" s="595"/>
      <c r="AL28" s="596" t="s">
        <v>392</v>
      </c>
      <c r="AM28" s="597"/>
      <c r="AN28" s="597"/>
      <c r="AO28" s="597"/>
      <c r="AP28" s="597"/>
      <c r="AQ28" s="597"/>
      <c r="AR28" s="597"/>
      <c r="AS28" s="597"/>
      <c r="AT28" s="598"/>
      <c r="AU28" s="598"/>
      <c r="AV28" s="598"/>
      <c r="AW28" s="598"/>
      <c r="AX28" s="598"/>
      <c r="AY28" s="599"/>
      <c r="BA28" s="337"/>
      <c r="BB28" s="337"/>
      <c r="BC28" s="337"/>
      <c r="BD28" s="337"/>
      <c r="BE28" s="81"/>
      <c r="BF28" s="81"/>
      <c r="BG28" s="81"/>
      <c r="BH28" s="71"/>
      <c r="BI28" s="71"/>
    </row>
    <row r="29" spans="3:61" ht="25.5" customHeight="1">
      <c r="D29" s="568"/>
      <c r="E29" s="569"/>
      <c r="F29" s="570"/>
      <c r="G29" s="600" t="s">
        <v>176</v>
      </c>
      <c r="H29" s="601"/>
      <c r="I29" s="601"/>
      <c r="J29" s="601"/>
      <c r="K29" s="601"/>
      <c r="L29" s="601"/>
      <c r="M29" s="601"/>
      <c r="N29" s="601"/>
      <c r="O29" s="602"/>
      <c r="P29" s="589" t="s">
        <v>384</v>
      </c>
      <c r="Q29" s="590"/>
      <c r="R29" s="590"/>
      <c r="S29" s="590"/>
      <c r="T29" s="590"/>
      <c r="U29" s="590"/>
      <c r="V29" s="590"/>
      <c r="W29" s="590"/>
      <c r="X29" s="590"/>
      <c r="Y29" s="590"/>
      <c r="Z29" s="591"/>
      <c r="AA29" s="591"/>
      <c r="AB29" s="591"/>
      <c r="AC29" s="591"/>
      <c r="AD29" s="591"/>
      <c r="AE29" s="592"/>
      <c r="AF29" s="593">
        <v>1.2231875550480633</v>
      </c>
      <c r="AG29" s="594"/>
      <c r="AH29" s="594"/>
      <c r="AI29" s="594"/>
      <c r="AJ29" s="594"/>
      <c r="AK29" s="595"/>
      <c r="AL29" s="596" t="s">
        <v>393</v>
      </c>
      <c r="AM29" s="597"/>
      <c r="AN29" s="597"/>
      <c r="AO29" s="597"/>
      <c r="AP29" s="597"/>
      <c r="AQ29" s="597"/>
      <c r="AR29" s="597"/>
      <c r="AS29" s="597"/>
      <c r="AT29" s="598"/>
      <c r="AU29" s="598"/>
      <c r="AV29" s="598"/>
      <c r="AW29" s="598"/>
      <c r="AX29" s="598"/>
      <c r="AY29" s="599"/>
      <c r="BA29" s="337"/>
      <c r="BB29" s="337"/>
      <c r="BC29" s="337"/>
      <c r="BD29" s="337"/>
      <c r="BE29" s="81"/>
      <c r="BF29" s="81"/>
      <c r="BG29" s="81"/>
      <c r="BH29" s="71"/>
      <c r="BI29" s="71"/>
    </row>
    <row r="30" spans="3:61" ht="25.5" customHeight="1" thickBot="1">
      <c r="D30" s="571"/>
      <c r="E30" s="572"/>
      <c r="F30" s="573"/>
      <c r="G30" s="603" t="s">
        <v>37</v>
      </c>
      <c r="H30" s="604"/>
      <c r="I30" s="604"/>
      <c r="J30" s="604"/>
      <c r="K30" s="604"/>
      <c r="L30" s="604"/>
      <c r="M30" s="604"/>
      <c r="N30" s="604"/>
      <c r="O30" s="605"/>
      <c r="P30" s="606" t="s">
        <v>385</v>
      </c>
      <c r="Q30" s="607"/>
      <c r="R30" s="607"/>
      <c r="S30" s="607"/>
      <c r="T30" s="607"/>
      <c r="U30" s="607"/>
      <c r="V30" s="607"/>
      <c r="W30" s="607"/>
      <c r="X30" s="607"/>
      <c r="Y30" s="607"/>
      <c r="Z30" s="608"/>
      <c r="AA30" s="608"/>
      <c r="AB30" s="608"/>
      <c r="AC30" s="608"/>
      <c r="AD30" s="608"/>
      <c r="AE30" s="609"/>
      <c r="AF30" s="610" t="s">
        <v>274</v>
      </c>
      <c r="AG30" s="611"/>
      <c r="AH30" s="611"/>
      <c r="AI30" s="611"/>
      <c r="AJ30" s="611"/>
      <c r="AK30" s="612"/>
      <c r="AL30" s="610" t="s">
        <v>93</v>
      </c>
      <c r="AM30" s="613"/>
      <c r="AN30" s="613"/>
      <c r="AO30" s="613"/>
      <c r="AP30" s="613"/>
      <c r="AQ30" s="613"/>
      <c r="AR30" s="613"/>
      <c r="AS30" s="613"/>
      <c r="AT30" s="613"/>
      <c r="AU30" s="613"/>
      <c r="AV30" s="613"/>
      <c r="AW30" s="613"/>
      <c r="AX30" s="613"/>
      <c r="AY30" s="614"/>
      <c r="BA30" s="337"/>
      <c r="BB30" s="337"/>
      <c r="BC30" s="337"/>
      <c r="BD30" s="337"/>
      <c r="BE30" s="81"/>
      <c r="BF30" s="81"/>
      <c r="BG30" s="81"/>
      <c r="BH30" s="71"/>
      <c r="BI30" s="71"/>
    </row>
    <row r="31" spans="3:61" s="86" customFormat="1" ht="21.75" customHeight="1">
      <c r="F31" s="87"/>
      <c r="H31" s="549" t="s">
        <v>386</v>
      </c>
      <c r="I31" s="549"/>
      <c r="J31" s="549"/>
      <c r="K31" s="549"/>
      <c r="L31" s="549"/>
      <c r="M31" s="549"/>
      <c r="N31" s="549"/>
      <c r="O31" s="549"/>
      <c r="P31" s="549"/>
      <c r="Q31" s="550">
        <f>EOMONTH(AX1,-1)</f>
        <v>46203</v>
      </c>
      <c r="R31" s="550"/>
      <c r="S31" s="550"/>
      <c r="T31" s="550"/>
      <c r="U31" s="550"/>
      <c r="V31" s="551">
        <f>[1]データ用!D47</f>
        <v>159.69</v>
      </c>
      <c r="W31" s="551"/>
      <c r="X31" s="551"/>
      <c r="Y31" s="552" t="s">
        <v>38</v>
      </c>
      <c r="Z31" s="552"/>
      <c r="AA31" s="552"/>
      <c r="AB31" s="395" t="s">
        <v>159</v>
      </c>
      <c r="AC31" s="553">
        <f>EOMONTH(Q31,-12)</f>
        <v>45838</v>
      </c>
      <c r="AD31" s="553"/>
      <c r="AE31" s="553"/>
      <c r="AF31" s="553"/>
      <c r="AG31" s="553"/>
      <c r="AH31" s="553"/>
      <c r="AI31" s="554">
        <f>[1]データ用!D48</f>
        <v>144.04</v>
      </c>
      <c r="AJ31" s="554"/>
      <c r="AK31" s="554"/>
      <c r="AL31" s="552" t="s">
        <v>38</v>
      </c>
      <c r="AM31" s="552"/>
      <c r="AN31" s="552"/>
      <c r="AO31" s="552" t="s">
        <v>39</v>
      </c>
      <c r="AP31" s="552"/>
      <c r="AQ31" s="552"/>
      <c r="AR31" s="552"/>
      <c r="AS31" s="555">
        <f>ABS([1]データ用!D49)</f>
        <v>0.10865037489586227</v>
      </c>
      <c r="AT31" s="555"/>
      <c r="AU31" s="163" t="s">
        <v>160</v>
      </c>
      <c r="AV31" s="163" t="str">
        <f>IF(SIGN([1]データ用!D49)&lt;0,"円高",IF(SIGN([1]データ用!D49)&gt;0,"円安","**"))</f>
        <v>円安</v>
      </c>
      <c r="AX31" s="88" t="s">
        <v>95</v>
      </c>
      <c r="AY31" s="396"/>
      <c r="AZ31" s="88"/>
      <c r="BB31" s="422"/>
      <c r="BC31" s="422"/>
      <c r="BD31" s="422"/>
      <c r="BE31" s="83"/>
      <c r="BF31" s="89"/>
      <c r="BG31" s="90"/>
      <c r="BH31" s="91"/>
      <c r="BI31" s="91"/>
    </row>
    <row r="32" spans="3:61" s="86" customFormat="1" ht="15" customHeight="1">
      <c r="H32" s="92"/>
      <c r="I32" s="92"/>
      <c r="J32" s="92"/>
      <c r="K32" s="92"/>
      <c r="L32" s="92"/>
      <c r="M32" s="92"/>
      <c r="N32" s="92"/>
      <c r="O32" s="92"/>
      <c r="P32" s="92"/>
      <c r="Q32" s="87"/>
      <c r="R32" s="93"/>
      <c r="S32" s="93"/>
      <c r="T32" s="93"/>
      <c r="U32" s="93"/>
      <c r="V32" s="383"/>
      <c r="W32" s="383"/>
      <c r="X32" s="94"/>
      <c r="Y32" s="94"/>
      <c r="Z32" s="94"/>
      <c r="AA32" s="95"/>
      <c r="AB32" s="94"/>
      <c r="AC32" s="94"/>
      <c r="AD32" s="94"/>
      <c r="AE32" s="94"/>
      <c r="AF32" s="94"/>
      <c r="AG32" s="94"/>
      <c r="AH32" s="94"/>
      <c r="AI32" s="94"/>
      <c r="AJ32" s="94"/>
      <c r="AK32" s="383"/>
      <c r="AL32" s="383"/>
      <c r="AM32" s="94"/>
      <c r="AN32" s="94"/>
      <c r="AO32" s="94"/>
      <c r="AP32" s="94"/>
      <c r="AQ32" s="94"/>
      <c r="AR32" s="96"/>
      <c r="AS32" s="96"/>
      <c r="AT32" s="97"/>
      <c r="AU32" s="97"/>
      <c r="AV32" s="97"/>
      <c r="AW32" s="89"/>
      <c r="AY32" s="98"/>
      <c r="AZ32" s="98"/>
      <c r="BB32" s="83"/>
      <c r="BC32" s="83"/>
      <c r="BD32" s="83"/>
      <c r="BE32" s="83"/>
      <c r="BF32" s="89"/>
      <c r="BG32" s="90"/>
      <c r="BH32" s="91"/>
      <c r="BI32" s="91"/>
    </row>
    <row r="33" spans="2:59" ht="15" customHeight="1">
      <c r="E33" s="57"/>
      <c r="F33" s="57"/>
      <c r="G33" s="57"/>
      <c r="H33" s="57"/>
      <c r="I33" s="57"/>
      <c r="J33" s="57"/>
      <c r="K33" s="57"/>
      <c r="L33" s="57"/>
      <c r="M33" s="57"/>
      <c r="N33" s="57"/>
      <c r="O33" s="57"/>
      <c r="P33" s="57"/>
      <c r="Q33" s="57"/>
      <c r="R33" s="57"/>
      <c r="S33" s="57"/>
      <c r="T33" s="99" t="s">
        <v>161</v>
      </c>
      <c r="U33" s="99"/>
      <c r="V33" s="99"/>
      <c r="W33" s="99"/>
      <c r="X33" s="99"/>
      <c r="Y33" s="99"/>
      <c r="Z33" s="99"/>
      <c r="AA33" s="100"/>
      <c r="AB33" s="100"/>
      <c r="AC33" s="100"/>
      <c r="AD33" s="100"/>
      <c r="AE33" s="101"/>
      <c r="AF33" s="101"/>
      <c r="AG33" s="101"/>
      <c r="AH33" s="101"/>
      <c r="AI33" s="101"/>
      <c r="AJ33" s="102"/>
      <c r="AK33" s="103"/>
      <c r="AL33" s="103"/>
      <c r="AM33" s="103"/>
      <c r="AN33" s="103"/>
      <c r="AO33" s="103"/>
      <c r="AP33" s="103"/>
      <c r="AQ33" s="103"/>
      <c r="AR33" s="103"/>
      <c r="AS33" s="103"/>
      <c r="AT33" s="336"/>
      <c r="AX33" s="336"/>
      <c r="AY33" s="336"/>
      <c r="AZ33" s="336"/>
      <c r="BA33" s="336"/>
      <c r="BB33" s="336"/>
      <c r="BC33" s="336"/>
      <c r="BD33" s="336"/>
      <c r="BE33" s="336"/>
      <c r="BF33" s="68"/>
      <c r="BG33" s="68"/>
    </row>
    <row r="34" spans="2:59" ht="15" customHeight="1">
      <c r="B34" s="104"/>
      <c r="C34" s="105" t="s">
        <v>40</v>
      </c>
      <c r="D34" s="66"/>
      <c r="E34" s="106"/>
      <c r="F34" s="106"/>
      <c r="G34" s="106"/>
      <c r="H34" s="106"/>
      <c r="I34" s="106"/>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8"/>
      <c r="AU34" s="107"/>
      <c r="AV34" s="107"/>
    </row>
    <row r="35" spans="2:59" ht="15" customHeight="1">
      <c r="B35" s="104"/>
      <c r="C35" s="107"/>
      <c r="D35" s="5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8"/>
      <c r="AU35" s="107"/>
      <c r="AV35" s="107"/>
    </row>
    <row r="36" spans="2:59" ht="15" customHeight="1">
      <c r="B36" s="104"/>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8"/>
      <c r="AU36" s="107"/>
      <c r="AV36" s="107"/>
    </row>
    <row r="37" spans="2:59" ht="15" customHeight="1">
      <c r="C37" s="109"/>
      <c r="D37" s="110"/>
      <c r="F37" s="110"/>
      <c r="AF37" s="111"/>
      <c r="AG37" s="111"/>
    </row>
    <row r="38" spans="2:59" ht="15" customHeight="1">
      <c r="C38" s="112"/>
      <c r="D38" s="112"/>
      <c r="E38" s="112"/>
      <c r="G38" s="162" t="s">
        <v>162</v>
      </c>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13"/>
      <c r="BD38" s="113"/>
      <c r="BE38" s="114"/>
    </row>
    <row r="39" spans="2:59" ht="15" customHeight="1">
      <c r="C39" s="112"/>
      <c r="D39" s="112"/>
      <c r="E39" s="112"/>
      <c r="F39" s="115"/>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13"/>
      <c r="BD39" s="113"/>
      <c r="BE39" s="114"/>
    </row>
    <row r="40" spans="2:59" ht="15" customHeight="1">
      <c r="C40" s="112"/>
      <c r="D40" s="112"/>
      <c r="E40" s="112"/>
      <c r="F40" s="115"/>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13"/>
      <c r="BD40" s="113"/>
      <c r="BE40" s="114"/>
    </row>
    <row r="41" spans="2:59" ht="15" customHeight="1">
      <c r="C41" s="112"/>
      <c r="D41" s="112"/>
      <c r="E41" s="112"/>
      <c r="F41" s="115"/>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13"/>
      <c r="BD41" s="113"/>
      <c r="BE41" s="114"/>
    </row>
    <row r="42" spans="2:59" ht="15" customHeight="1">
      <c r="C42" s="112"/>
      <c r="D42" s="112"/>
      <c r="E42" s="112"/>
      <c r="F42" s="115"/>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13"/>
      <c r="BD42" s="113"/>
      <c r="BE42" s="114"/>
    </row>
    <row r="43" spans="2:59" ht="15" customHeight="1">
      <c r="C43" s="112"/>
      <c r="D43" s="112"/>
      <c r="E43" s="112"/>
      <c r="F43" s="115"/>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13"/>
      <c r="BD43" s="113"/>
      <c r="BE43" s="114"/>
    </row>
    <row r="44" spans="2:59" ht="15" customHeight="1">
      <c r="C44" s="117"/>
      <c r="D44" s="117"/>
      <c r="E44" s="117"/>
      <c r="F44" s="117"/>
      <c r="G44" s="117" t="s">
        <v>163</v>
      </c>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8"/>
      <c r="AU44" s="117"/>
      <c r="AV44" s="117"/>
      <c r="AW44" s="117"/>
      <c r="AX44" s="117"/>
      <c r="AY44" s="117"/>
      <c r="AZ44" s="117"/>
      <c r="BA44" s="117"/>
      <c r="BB44" s="117"/>
      <c r="BC44" s="117"/>
      <c r="BD44" s="117"/>
      <c r="BE44" s="117"/>
    </row>
    <row r="46" spans="2:59" ht="15" customHeight="1">
      <c r="C46" s="111"/>
    </row>
    <row r="47" spans="2:59" ht="15" customHeight="1">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20"/>
      <c r="AU47" s="119"/>
      <c r="AV47" s="119"/>
      <c r="AW47" s="119"/>
      <c r="AX47" s="119"/>
      <c r="AY47" s="119"/>
      <c r="AZ47" s="119"/>
      <c r="BA47" s="119"/>
      <c r="BB47" s="119"/>
      <c r="BC47" s="119"/>
      <c r="BD47" s="119"/>
      <c r="BE47" s="119"/>
    </row>
    <row r="48" spans="2:59" ht="15" customHeight="1">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20"/>
      <c r="AU48" s="119"/>
      <c r="AV48" s="119"/>
      <c r="AW48" s="119"/>
      <c r="AX48" s="119"/>
      <c r="AY48" s="119"/>
      <c r="AZ48" s="119"/>
      <c r="BA48" s="119"/>
      <c r="BB48" s="119"/>
      <c r="BC48" s="119"/>
      <c r="BD48" s="119"/>
      <c r="BE48" s="119"/>
    </row>
    <row r="49" spans="2:57" ht="15" customHeight="1">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20"/>
      <c r="AU49" s="119"/>
      <c r="AV49" s="119"/>
      <c r="AW49" s="119"/>
      <c r="AX49" s="119"/>
      <c r="AY49" s="119"/>
      <c r="AZ49" s="119"/>
      <c r="BA49" s="119"/>
      <c r="BB49" s="119"/>
      <c r="BC49" s="119"/>
      <c r="BD49" s="119"/>
      <c r="BE49" s="119"/>
    </row>
    <row r="50" spans="2:57" ht="15" customHeight="1">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20"/>
      <c r="AU50" s="119"/>
      <c r="AV50" s="119"/>
      <c r="AW50" s="119"/>
      <c r="AX50" s="119"/>
      <c r="AY50" s="119"/>
      <c r="AZ50" s="119"/>
      <c r="BA50" s="119"/>
      <c r="BB50" s="119"/>
      <c r="BC50" s="119"/>
      <c r="BD50" s="119"/>
      <c r="BE50" s="119"/>
    </row>
    <row r="51" spans="2:57" ht="15" customHeight="1">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20"/>
      <c r="AU51" s="119"/>
      <c r="AV51" s="119"/>
      <c r="AW51" s="119"/>
      <c r="AX51" s="119"/>
      <c r="AY51" s="119"/>
      <c r="AZ51" s="119"/>
      <c r="BA51" s="119"/>
      <c r="BB51" s="119"/>
      <c r="BC51" s="119"/>
      <c r="BD51" s="119"/>
      <c r="BE51" s="119"/>
    </row>
    <row r="52" spans="2:57" ht="15" customHeight="1">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20"/>
      <c r="AU52" s="119"/>
      <c r="AV52" s="119"/>
      <c r="AW52" s="119"/>
      <c r="AX52" s="119"/>
      <c r="AY52" s="119"/>
      <c r="AZ52" s="119"/>
      <c r="BA52" s="119"/>
      <c r="BB52" s="119"/>
      <c r="BC52" s="119"/>
      <c r="BD52" s="119"/>
      <c r="BE52" s="119"/>
    </row>
    <row r="53" spans="2:57" ht="15" customHeight="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2"/>
      <c r="AU53" s="121"/>
      <c r="AV53" s="121"/>
      <c r="AW53" s="121"/>
      <c r="AX53" s="121"/>
      <c r="AY53" s="121"/>
      <c r="AZ53" s="121"/>
      <c r="BA53" s="121"/>
      <c r="BB53" s="121"/>
      <c r="BC53" s="121"/>
      <c r="BD53" s="121"/>
      <c r="BE53" s="121"/>
    </row>
    <row r="54" spans="2:57" ht="15" customHeight="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2"/>
      <c r="AU54" s="121"/>
      <c r="AV54" s="121"/>
      <c r="AW54" s="121"/>
      <c r="AX54" s="121"/>
      <c r="AY54" s="121"/>
      <c r="AZ54" s="121"/>
      <c r="BA54" s="121"/>
      <c r="BB54" s="121"/>
      <c r="BC54" s="121"/>
      <c r="BD54" s="121"/>
      <c r="BE54" s="121"/>
    </row>
    <row r="55" spans="2:57" ht="15" customHeight="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2"/>
      <c r="AU55" s="121"/>
      <c r="AV55" s="121"/>
      <c r="AW55" s="121"/>
      <c r="AX55" s="121"/>
      <c r="AY55" s="121"/>
      <c r="AZ55" s="121"/>
      <c r="BA55" s="121"/>
      <c r="BB55" s="121"/>
      <c r="BC55" s="121"/>
      <c r="BD55" s="121"/>
      <c r="BE55" s="121"/>
    </row>
    <row r="56" spans="2:57" ht="15" customHeight="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2"/>
      <c r="AU56" s="121"/>
      <c r="AV56" s="121"/>
      <c r="AW56" s="121"/>
      <c r="AX56" s="121"/>
      <c r="AY56" s="121"/>
      <c r="AZ56" s="121"/>
      <c r="BA56" s="121"/>
      <c r="BB56" s="121"/>
      <c r="BC56" s="121"/>
      <c r="BD56" s="121"/>
      <c r="BE56" s="121"/>
    </row>
    <row r="57" spans="2:57" ht="15" customHeight="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2"/>
      <c r="AU57" s="121"/>
      <c r="AV57" s="121"/>
      <c r="AW57" s="121"/>
      <c r="AX57" s="121"/>
      <c r="AY57" s="121"/>
      <c r="AZ57" s="121"/>
      <c r="BA57" s="121"/>
      <c r="BB57" s="121"/>
      <c r="BC57" s="121"/>
      <c r="BD57" s="121"/>
      <c r="BE57" s="121"/>
    </row>
    <row r="58" spans="2:57" ht="15" customHeight="1">
      <c r="B58" s="68"/>
      <c r="C58" s="111"/>
      <c r="D58" s="111"/>
      <c r="AB58" s="68"/>
      <c r="AC58" s="68"/>
      <c r="AD58" s="68"/>
      <c r="AE58" s="68"/>
      <c r="AF58" s="68"/>
      <c r="AG58" s="68"/>
      <c r="AH58" s="68"/>
      <c r="AI58" s="68"/>
      <c r="AJ58" s="68"/>
      <c r="AK58" s="68"/>
      <c r="AL58" s="68"/>
      <c r="AM58" s="68"/>
      <c r="AN58" s="68"/>
      <c r="AO58" s="68"/>
      <c r="AP58" s="68"/>
      <c r="AQ58" s="68"/>
      <c r="AR58" s="68"/>
      <c r="AS58" s="68"/>
      <c r="AT58" s="68"/>
      <c r="AU58" s="68"/>
      <c r="AV58" s="68"/>
      <c r="AW58" s="68"/>
    </row>
    <row r="59" spans="2:57" ht="15" customHeight="1">
      <c r="B59" s="68"/>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83"/>
      <c r="AC59" s="83"/>
      <c r="AD59" s="83"/>
      <c r="AE59" s="85"/>
      <c r="AF59" s="85"/>
      <c r="AG59" s="85"/>
      <c r="AH59" s="85"/>
      <c r="AI59" s="85"/>
      <c r="AJ59" s="84"/>
      <c r="AK59" s="84"/>
      <c r="AL59" s="82"/>
      <c r="AM59" s="123"/>
      <c r="AN59" s="123"/>
      <c r="AO59" s="123"/>
      <c r="AP59" s="123"/>
      <c r="AQ59" s="123"/>
      <c r="AR59" s="123"/>
      <c r="AS59" s="123"/>
      <c r="AT59" s="84"/>
      <c r="AU59" s="68"/>
      <c r="AV59" s="68"/>
      <c r="AW59" s="68"/>
    </row>
    <row r="60" spans="2:57" ht="15" customHeight="1">
      <c r="B60" s="68"/>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83"/>
      <c r="AC60" s="83"/>
      <c r="AD60" s="83"/>
      <c r="AE60" s="85"/>
      <c r="AF60" s="85"/>
      <c r="AG60" s="85"/>
      <c r="AH60" s="85"/>
      <c r="AI60" s="85"/>
      <c r="AJ60" s="84"/>
      <c r="AK60" s="84"/>
      <c r="AL60" s="123"/>
      <c r="AM60" s="123"/>
      <c r="AN60" s="123"/>
      <c r="AO60" s="123"/>
      <c r="AP60" s="123"/>
      <c r="AQ60" s="123"/>
      <c r="AR60" s="123"/>
      <c r="AS60" s="123"/>
      <c r="AT60" s="84"/>
      <c r="AU60" s="68"/>
      <c r="AV60" s="68"/>
      <c r="AW60" s="68"/>
    </row>
    <row r="61" spans="2:57" ht="15" customHeight="1">
      <c r="B61" s="68"/>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83"/>
      <c r="AC61" s="83"/>
      <c r="AD61" s="83"/>
      <c r="AE61" s="85"/>
      <c r="AF61" s="85"/>
      <c r="AG61" s="85"/>
      <c r="AH61" s="85"/>
      <c r="AI61" s="85"/>
      <c r="AJ61" s="84"/>
      <c r="AK61" s="84"/>
      <c r="AL61" s="123"/>
      <c r="AM61" s="123"/>
      <c r="AN61" s="123"/>
      <c r="AO61" s="123"/>
      <c r="AP61" s="123"/>
      <c r="AQ61" s="123"/>
      <c r="AR61" s="123"/>
      <c r="AS61" s="123"/>
      <c r="AT61" s="84"/>
      <c r="AU61" s="68"/>
      <c r="AV61" s="68"/>
      <c r="AW61" s="68"/>
    </row>
    <row r="62" spans="2:57" ht="15" customHeight="1">
      <c r="B62" s="68"/>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83"/>
      <c r="AC62" s="83"/>
      <c r="AD62" s="83"/>
      <c r="AE62" s="85"/>
      <c r="AF62" s="85"/>
      <c r="AG62" s="85"/>
      <c r="AH62" s="85"/>
      <c r="AI62" s="85"/>
      <c r="AJ62" s="84"/>
      <c r="AK62" s="84"/>
      <c r="AL62" s="82"/>
      <c r="AM62" s="123"/>
      <c r="AN62" s="123"/>
      <c r="AO62" s="123"/>
      <c r="AP62" s="123"/>
      <c r="AQ62" s="123"/>
      <c r="AR62" s="123"/>
      <c r="AS62" s="123"/>
      <c r="AT62" s="84"/>
      <c r="AU62" s="68"/>
      <c r="AV62" s="68"/>
      <c r="AW62" s="68"/>
    </row>
    <row r="63" spans="2:57" ht="15" customHeight="1">
      <c r="B63" s="68"/>
      <c r="C63" s="113"/>
      <c r="D63" s="111"/>
      <c r="E63" s="111"/>
      <c r="F63" s="111"/>
      <c r="G63" s="111"/>
      <c r="AC63" s="83"/>
      <c r="AD63" s="83"/>
      <c r="AE63" s="85"/>
      <c r="AF63" s="85"/>
      <c r="AG63" s="85"/>
      <c r="AH63" s="85"/>
      <c r="AI63" s="85"/>
      <c r="AJ63" s="84"/>
      <c r="AK63" s="84"/>
      <c r="AL63" s="123"/>
      <c r="AM63" s="123"/>
      <c r="AN63" s="123"/>
      <c r="AO63" s="123"/>
      <c r="AP63" s="123"/>
      <c r="AQ63" s="123"/>
      <c r="AR63" s="123"/>
      <c r="AS63" s="123"/>
      <c r="AT63" s="84"/>
      <c r="AU63" s="68"/>
      <c r="AV63" s="68"/>
      <c r="AW63" s="68"/>
    </row>
    <row r="64" spans="2:57" ht="15" customHeight="1">
      <c r="B64" s="68"/>
      <c r="C64" s="113"/>
      <c r="D64" s="111"/>
      <c r="E64" s="111"/>
      <c r="F64" s="111"/>
      <c r="G64" s="111"/>
      <c r="AC64" s="83"/>
      <c r="AD64" s="83"/>
      <c r="AE64" s="85"/>
      <c r="AF64" s="85"/>
      <c r="AG64" s="85"/>
      <c r="AH64" s="85"/>
      <c r="AI64" s="85"/>
      <c r="AJ64" s="84"/>
      <c r="AK64" s="84"/>
      <c r="AL64" s="123"/>
      <c r="AM64" s="123"/>
      <c r="AN64" s="123"/>
      <c r="AO64" s="123"/>
      <c r="AP64" s="123"/>
      <c r="AQ64" s="123"/>
      <c r="AR64" s="123"/>
      <c r="AS64" s="123"/>
      <c r="AT64" s="84"/>
      <c r="AU64" s="68"/>
      <c r="AV64" s="68"/>
      <c r="AW64" s="68"/>
    </row>
    <row r="65" spans="1:61" ht="15" customHeight="1">
      <c r="B65" s="68"/>
      <c r="C65" s="68"/>
      <c r="D65" s="113"/>
      <c r="E65" s="113"/>
      <c r="F65" s="113"/>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row>
    <row r="66" spans="1:61" ht="15" customHeight="1">
      <c r="D66" s="113"/>
      <c r="E66" s="113"/>
      <c r="F66" s="113"/>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row>
    <row r="67" spans="1:61" ht="20.25" customHeight="1">
      <c r="A67" s="116"/>
      <c r="B67" s="125" t="s">
        <v>41</v>
      </c>
      <c r="C67" s="125"/>
      <c r="D67" s="125"/>
      <c r="E67" s="12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27"/>
      <c r="AU67" s="116"/>
      <c r="AV67" s="116"/>
      <c r="AW67" s="116"/>
      <c r="AX67" s="116"/>
      <c r="AY67" s="116"/>
      <c r="AZ67" s="116"/>
      <c r="BA67" s="116"/>
      <c r="BB67" s="116"/>
      <c r="BC67" s="116"/>
      <c r="BD67" s="116"/>
      <c r="BE67" s="116"/>
      <c r="BF67" s="116"/>
      <c r="BG67" s="116"/>
      <c r="BH67" s="71"/>
      <c r="BI67" s="71"/>
    </row>
    <row r="68" spans="1:61" ht="21" customHeight="1" thickBot="1">
      <c r="A68" s="116"/>
      <c r="B68" s="116"/>
      <c r="C68" s="128" t="s">
        <v>42</v>
      </c>
      <c r="D68" s="128"/>
      <c r="E68" s="128"/>
      <c r="F68" s="128"/>
      <c r="G68" s="128"/>
      <c r="H68" s="128"/>
      <c r="I68" s="128"/>
      <c r="J68" s="128"/>
      <c r="K68" s="128"/>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27"/>
      <c r="AU68" s="116"/>
      <c r="AV68" s="116"/>
      <c r="AW68" s="116"/>
      <c r="AX68" s="116"/>
      <c r="AY68" s="116"/>
      <c r="AZ68" s="116"/>
      <c r="BA68" s="116"/>
      <c r="BB68" s="116"/>
      <c r="BC68" s="116"/>
      <c r="BD68" s="116"/>
      <c r="BE68" s="116"/>
      <c r="BF68" s="116"/>
      <c r="BG68" s="116"/>
      <c r="BH68" s="71"/>
      <c r="BI68" s="71"/>
    </row>
    <row r="69" spans="1:61" ht="20.25" customHeight="1">
      <c r="C69" s="539" t="s">
        <v>178</v>
      </c>
      <c r="D69" s="540"/>
      <c r="E69" s="540"/>
      <c r="F69" s="540"/>
      <c r="G69" s="540"/>
      <c r="H69" s="540"/>
      <c r="I69" s="540"/>
      <c r="J69" s="540"/>
      <c r="K69" s="540"/>
      <c r="L69" s="540"/>
      <c r="M69" s="540"/>
      <c r="N69" s="540"/>
      <c r="O69" s="541" t="s">
        <v>179</v>
      </c>
      <c r="P69" s="542"/>
      <c r="Q69" s="542"/>
      <c r="R69" s="542"/>
      <c r="S69" s="542"/>
      <c r="T69" s="542"/>
      <c r="U69" s="542"/>
      <c r="V69" s="542"/>
      <c r="W69" s="542"/>
      <c r="X69" s="543"/>
      <c r="Y69" s="544" t="s">
        <v>43</v>
      </c>
      <c r="Z69" s="545"/>
      <c r="AA69" s="545"/>
      <c r="AB69" s="545"/>
      <c r="AC69" s="545"/>
      <c r="AD69" s="545"/>
      <c r="AE69" s="545"/>
      <c r="AF69" s="545"/>
      <c r="AG69" s="545"/>
      <c r="AH69" s="545"/>
      <c r="AI69" s="545"/>
      <c r="AJ69" s="545"/>
      <c r="AK69" s="545"/>
      <c r="AL69" s="545"/>
      <c r="AM69" s="546"/>
      <c r="AN69" s="547" t="s">
        <v>44</v>
      </c>
      <c r="AO69" s="547"/>
      <c r="AP69" s="547"/>
      <c r="AQ69" s="547"/>
      <c r="AR69" s="547"/>
      <c r="AS69" s="547"/>
      <c r="AT69" s="547"/>
      <c r="AU69" s="547"/>
      <c r="AV69" s="547"/>
      <c r="AW69" s="547"/>
      <c r="AX69" s="547"/>
      <c r="AY69" s="547"/>
      <c r="AZ69" s="547"/>
      <c r="BA69" s="547"/>
      <c r="BB69" s="547"/>
      <c r="BC69" s="547"/>
      <c r="BD69" s="547"/>
      <c r="BE69" s="548"/>
      <c r="BF69" s="56"/>
      <c r="BG69" s="56"/>
      <c r="BH69" s="71"/>
      <c r="BI69" s="71"/>
    </row>
    <row r="70" spans="1:61" s="57" customFormat="1" ht="20.25" customHeight="1">
      <c r="A70" s="52"/>
      <c r="B70" s="52"/>
      <c r="C70" s="477" t="s">
        <v>273</v>
      </c>
      <c r="D70" s="478"/>
      <c r="E70" s="478"/>
      <c r="F70" s="478"/>
      <c r="G70" s="478"/>
      <c r="H70" s="478"/>
      <c r="I70" s="478"/>
      <c r="J70" s="478"/>
      <c r="K70" s="478"/>
      <c r="L70" s="478"/>
      <c r="M70" s="478"/>
      <c r="N70" s="478"/>
      <c r="O70" s="479" t="s">
        <v>324</v>
      </c>
      <c r="P70" s="480"/>
      <c r="Q70" s="480"/>
      <c r="R70" s="480"/>
      <c r="S70" s="480"/>
      <c r="T70" s="480"/>
      <c r="U70" s="456"/>
      <c r="V70" s="456"/>
      <c r="W70" s="456"/>
      <c r="X70" s="457"/>
      <c r="Y70" s="503">
        <v>1.1732658155543034</v>
      </c>
      <c r="Z70" s="504"/>
      <c r="AA70" s="504"/>
      <c r="AB70" s="504"/>
      <c r="AC70" s="504"/>
      <c r="AD70" s="504"/>
      <c r="AE70" s="504"/>
      <c r="AF70" s="348" t="s">
        <v>164</v>
      </c>
      <c r="AG70" s="483" t="s">
        <v>329</v>
      </c>
      <c r="AH70" s="483"/>
      <c r="AI70" s="483"/>
      <c r="AJ70" s="483"/>
      <c r="AK70" s="483"/>
      <c r="AL70" s="483"/>
      <c r="AM70" s="349" t="s">
        <v>95</v>
      </c>
      <c r="AN70" s="484" t="s">
        <v>45</v>
      </c>
      <c r="AO70" s="485"/>
      <c r="AP70" s="505" t="s">
        <v>275</v>
      </c>
      <c r="AQ70" s="505"/>
      <c r="AR70" s="505"/>
      <c r="AS70" s="505"/>
      <c r="AT70" s="505"/>
      <c r="AU70" s="505"/>
      <c r="AV70" s="505"/>
      <c r="AW70" s="487" t="s">
        <v>46</v>
      </c>
      <c r="AX70" s="487"/>
      <c r="AY70" s="488" t="s">
        <v>306</v>
      </c>
      <c r="AZ70" s="488"/>
      <c r="BA70" s="488"/>
      <c r="BB70" s="488"/>
      <c r="BC70" s="488"/>
      <c r="BD70" s="488"/>
      <c r="BE70" s="489"/>
      <c r="BF70" s="129"/>
      <c r="BG70" s="56"/>
      <c r="BH70" s="130"/>
      <c r="BI70" s="130"/>
    </row>
    <row r="71" spans="1:61" s="57" customFormat="1" ht="20.25" customHeight="1">
      <c r="A71" s="52"/>
      <c r="B71" s="52"/>
      <c r="C71" s="477" t="s">
        <v>321</v>
      </c>
      <c r="D71" s="478"/>
      <c r="E71" s="478"/>
      <c r="F71" s="478"/>
      <c r="G71" s="478"/>
      <c r="H71" s="478"/>
      <c r="I71" s="478"/>
      <c r="J71" s="478"/>
      <c r="K71" s="478"/>
      <c r="L71" s="478"/>
      <c r="M71" s="478"/>
      <c r="N71" s="478"/>
      <c r="O71" s="479" t="s">
        <v>325</v>
      </c>
      <c r="P71" s="480"/>
      <c r="Q71" s="480"/>
      <c r="R71" s="480"/>
      <c r="S71" s="480"/>
      <c r="T71" s="480"/>
      <c r="U71" s="456"/>
      <c r="V71" s="456"/>
      <c r="W71" s="456"/>
      <c r="X71" s="457"/>
      <c r="Y71" s="503">
        <v>1.6484828069559128</v>
      </c>
      <c r="Z71" s="504"/>
      <c r="AA71" s="504"/>
      <c r="AB71" s="504"/>
      <c r="AC71" s="504"/>
      <c r="AD71" s="504"/>
      <c r="AE71" s="504"/>
      <c r="AF71" s="348" t="s">
        <v>164</v>
      </c>
      <c r="AG71" s="483" t="s">
        <v>330</v>
      </c>
      <c r="AH71" s="483"/>
      <c r="AI71" s="483"/>
      <c r="AJ71" s="483"/>
      <c r="AK71" s="483"/>
      <c r="AL71" s="483"/>
      <c r="AM71" s="349" t="s">
        <v>95</v>
      </c>
      <c r="AN71" s="484" t="s">
        <v>45</v>
      </c>
      <c r="AO71" s="485"/>
      <c r="AP71" s="505" t="s">
        <v>275</v>
      </c>
      <c r="AQ71" s="505"/>
      <c r="AR71" s="505"/>
      <c r="AS71" s="505"/>
      <c r="AT71" s="505"/>
      <c r="AU71" s="505"/>
      <c r="AV71" s="505"/>
      <c r="AW71" s="487" t="s">
        <v>46</v>
      </c>
      <c r="AX71" s="487"/>
      <c r="AY71" s="488" t="s">
        <v>334</v>
      </c>
      <c r="AZ71" s="488"/>
      <c r="BA71" s="488"/>
      <c r="BB71" s="488"/>
      <c r="BC71" s="488"/>
      <c r="BD71" s="488"/>
      <c r="BE71" s="489"/>
      <c r="BF71" s="129"/>
      <c r="BG71" s="56"/>
      <c r="BH71" s="130"/>
      <c r="BI71" s="130"/>
    </row>
    <row r="72" spans="1:61" s="57" customFormat="1" ht="20.25" customHeight="1">
      <c r="A72" s="52"/>
      <c r="B72" s="52"/>
      <c r="C72" s="477" t="s">
        <v>180</v>
      </c>
      <c r="D72" s="478"/>
      <c r="E72" s="478"/>
      <c r="F72" s="478"/>
      <c r="G72" s="478"/>
      <c r="H72" s="478"/>
      <c r="I72" s="478"/>
      <c r="J72" s="478"/>
      <c r="K72" s="478"/>
      <c r="L72" s="478"/>
      <c r="M72" s="478"/>
      <c r="N72" s="478"/>
      <c r="O72" s="479" t="s">
        <v>326</v>
      </c>
      <c r="P72" s="480"/>
      <c r="Q72" s="480"/>
      <c r="R72" s="480"/>
      <c r="S72" s="480"/>
      <c r="T72" s="480"/>
      <c r="U72" s="456"/>
      <c r="V72" s="456"/>
      <c r="W72" s="456"/>
      <c r="X72" s="457"/>
      <c r="Y72" s="503">
        <v>0.64400842573027406</v>
      </c>
      <c r="Z72" s="504"/>
      <c r="AA72" s="504"/>
      <c r="AB72" s="504"/>
      <c r="AC72" s="504"/>
      <c r="AD72" s="504"/>
      <c r="AE72" s="504"/>
      <c r="AF72" s="348" t="s">
        <v>164</v>
      </c>
      <c r="AG72" s="483" t="s">
        <v>331</v>
      </c>
      <c r="AH72" s="483"/>
      <c r="AI72" s="483"/>
      <c r="AJ72" s="483"/>
      <c r="AK72" s="483"/>
      <c r="AL72" s="483"/>
      <c r="AM72" s="349" t="s">
        <v>95</v>
      </c>
      <c r="AN72" s="484" t="s">
        <v>45</v>
      </c>
      <c r="AO72" s="485"/>
      <c r="AP72" s="505" t="s">
        <v>276</v>
      </c>
      <c r="AQ72" s="505"/>
      <c r="AR72" s="505"/>
      <c r="AS72" s="505"/>
      <c r="AT72" s="505"/>
      <c r="AU72" s="505"/>
      <c r="AV72" s="505"/>
      <c r="AW72" s="487" t="s">
        <v>46</v>
      </c>
      <c r="AX72" s="487"/>
      <c r="AY72" s="488" t="s">
        <v>335</v>
      </c>
      <c r="AZ72" s="488"/>
      <c r="BA72" s="488"/>
      <c r="BB72" s="488"/>
      <c r="BC72" s="488"/>
      <c r="BD72" s="488"/>
      <c r="BE72" s="489"/>
      <c r="BF72" s="129"/>
      <c r="BG72" s="56"/>
      <c r="BH72" s="130"/>
      <c r="BI72" s="130"/>
    </row>
    <row r="73" spans="1:61" s="116" customFormat="1" ht="20.25" customHeight="1">
      <c r="A73" s="52"/>
      <c r="B73" s="52"/>
      <c r="C73" s="477" t="s">
        <v>322</v>
      </c>
      <c r="D73" s="478"/>
      <c r="E73" s="478"/>
      <c r="F73" s="478"/>
      <c r="G73" s="478"/>
      <c r="H73" s="478"/>
      <c r="I73" s="478"/>
      <c r="J73" s="478"/>
      <c r="K73" s="478"/>
      <c r="L73" s="478"/>
      <c r="M73" s="478"/>
      <c r="N73" s="478"/>
      <c r="O73" s="479" t="s">
        <v>327</v>
      </c>
      <c r="P73" s="480"/>
      <c r="Q73" s="480"/>
      <c r="R73" s="480"/>
      <c r="S73" s="480"/>
      <c r="T73" s="480"/>
      <c r="U73" s="456"/>
      <c r="V73" s="456"/>
      <c r="W73" s="456"/>
      <c r="X73" s="457"/>
      <c r="Y73" s="503">
        <v>0.63718642568348838</v>
      </c>
      <c r="Z73" s="504"/>
      <c r="AA73" s="504"/>
      <c r="AB73" s="504"/>
      <c r="AC73" s="504"/>
      <c r="AD73" s="504"/>
      <c r="AE73" s="504"/>
      <c r="AF73" s="348" t="s">
        <v>164</v>
      </c>
      <c r="AG73" s="483" t="s">
        <v>332</v>
      </c>
      <c r="AH73" s="483"/>
      <c r="AI73" s="483"/>
      <c r="AJ73" s="483"/>
      <c r="AK73" s="483"/>
      <c r="AL73" s="483"/>
      <c r="AM73" s="349" t="s">
        <v>95</v>
      </c>
      <c r="AN73" s="484" t="s">
        <v>45</v>
      </c>
      <c r="AO73" s="485"/>
      <c r="AP73" s="505" t="s">
        <v>276</v>
      </c>
      <c r="AQ73" s="505"/>
      <c r="AR73" s="505"/>
      <c r="AS73" s="505"/>
      <c r="AT73" s="505"/>
      <c r="AU73" s="505"/>
      <c r="AV73" s="505"/>
      <c r="AW73" s="487" t="s">
        <v>46</v>
      </c>
      <c r="AX73" s="487"/>
      <c r="AY73" s="488" t="s">
        <v>336</v>
      </c>
      <c r="AZ73" s="488"/>
      <c r="BA73" s="488"/>
      <c r="BB73" s="488"/>
      <c r="BC73" s="488"/>
      <c r="BD73" s="488"/>
      <c r="BE73" s="489"/>
      <c r="BF73" s="129"/>
      <c r="BG73" s="56"/>
      <c r="BH73" s="131"/>
      <c r="BI73" s="131"/>
    </row>
    <row r="74" spans="1:61" s="116" customFormat="1" ht="20.25" customHeight="1" thickBot="1">
      <c r="A74" s="52"/>
      <c r="B74" s="52"/>
      <c r="C74" s="490" t="s">
        <v>323</v>
      </c>
      <c r="D74" s="491"/>
      <c r="E74" s="491"/>
      <c r="F74" s="491"/>
      <c r="G74" s="491"/>
      <c r="H74" s="491"/>
      <c r="I74" s="491"/>
      <c r="J74" s="491"/>
      <c r="K74" s="491"/>
      <c r="L74" s="491"/>
      <c r="M74" s="491"/>
      <c r="N74" s="491"/>
      <c r="O74" s="492" t="s">
        <v>328</v>
      </c>
      <c r="P74" s="493"/>
      <c r="Q74" s="493"/>
      <c r="R74" s="493"/>
      <c r="S74" s="493"/>
      <c r="T74" s="493"/>
      <c r="U74" s="445"/>
      <c r="V74" s="445"/>
      <c r="W74" s="445"/>
      <c r="X74" s="446"/>
      <c r="Y74" s="494">
        <v>0.49221716059986004</v>
      </c>
      <c r="Z74" s="495"/>
      <c r="AA74" s="495"/>
      <c r="AB74" s="495"/>
      <c r="AC74" s="495"/>
      <c r="AD74" s="495"/>
      <c r="AE74" s="495"/>
      <c r="AF74" s="350" t="s">
        <v>164</v>
      </c>
      <c r="AG74" s="496" t="s">
        <v>333</v>
      </c>
      <c r="AH74" s="496"/>
      <c r="AI74" s="496"/>
      <c r="AJ74" s="496"/>
      <c r="AK74" s="496"/>
      <c r="AL74" s="496"/>
      <c r="AM74" s="351" t="s">
        <v>95</v>
      </c>
      <c r="AN74" s="497" t="s">
        <v>45</v>
      </c>
      <c r="AO74" s="498"/>
      <c r="AP74" s="499" t="s">
        <v>281</v>
      </c>
      <c r="AQ74" s="499"/>
      <c r="AR74" s="499"/>
      <c r="AS74" s="499"/>
      <c r="AT74" s="499"/>
      <c r="AU74" s="499"/>
      <c r="AV74" s="499"/>
      <c r="AW74" s="500" t="s">
        <v>46</v>
      </c>
      <c r="AX74" s="500"/>
      <c r="AY74" s="501" t="s">
        <v>303</v>
      </c>
      <c r="AZ74" s="501"/>
      <c r="BA74" s="501"/>
      <c r="BB74" s="501"/>
      <c r="BC74" s="501"/>
      <c r="BD74" s="501"/>
      <c r="BE74" s="502"/>
      <c r="BF74" s="129"/>
      <c r="BG74" s="56"/>
      <c r="BH74" s="131"/>
      <c r="BI74" s="131"/>
    </row>
    <row r="75" spans="1:61" ht="15" customHeight="1">
      <c r="B75" s="57"/>
      <c r="C75" s="408"/>
      <c r="D75" s="408"/>
      <c r="E75" s="408"/>
      <c r="F75" s="408"/>
      <c r="G75" s="408"/>
      <c r="H75" s="408"/>
      <c r="I75" s="408"/>
      <c r="J75" s="408"/>
      <c r="K75" s="408"/>
      <c r="L75" s="408"/>
      <c r="M75" s="408"/>
      <c r="N75" s="408"/>
      <c r="O75" s="408"/>
      <c r="P75" s="408"/>
      <c r="Q75" s="408"/>
      <c r="R75" s="408"/>
      <c r="S75" s="408"/>
      <c r="T75" s="408"/>
      <c r="U75" s="408"/>
      <c r="V75" s="408"/>
      <c r="W75" s="408"/>
      <c r="X75" s="408"/>
      <c r="Y75" s="408"/>
      <c r="Z75" s="408"/>
      <c r="AA75" s="408"/>
      <c r="AB75" s="408"/>
      <c r="AC75" s="408"/>
      <c r="AD75" s="408"/>
      <c r="AG75" s="409"/>
      <c r="AH75" s="409"/>
      <c r="AI75" s="409"/>
      <c r="AJ75" s="410"/>
      <c r="AK75" s="410"/>
      <c r="AL75" s="410"/>
      <c r="AM75" s="410"/>
      <c r="AN75" s="411"/>
      <c r="AO75" s="411"/>
      <c r="AP75" s="411"/>
      <c r="AQ75" s="411"/>
      <c r="AR75" s="411"/>
      <c r="AS75" s="411"/>
      <c r="AT75" s="411"/>
      <c r="AU75" s="411"/>
      <c r="AV75" s="411"/>
      <c r="AW75" s="411"/>
      <c r="AX75" s="411"/>
      <c r="AY75" s="411"/>
      <c r="AZ75" s="411"/>
      <c r="BA75" s="411"/>
      <c r="BB75" s="411"/>
      <c r="BH75" s="132"/>
      <c r="BI75" s="132"/>
    </row>
    <row r="76" spans="1:61" ht="21" customHeight="1" thickBot="1">
      <c r="A76" s="116"/>
      <c r="B76" s="133"/>
      <c r="C76" s="128" t="s">
        <v>47</v>
      </c>
      <c r="D76" s="128"/>
      <c r="E76" s="128"/>
      <c r="F76" s="128"/>
      <c r="G76" s="128"/>
      <c r="H76" s="128"/>
      <c r="I76" s="128"/>
      <c r="J76" s="128"/>
      <c r="K76" s="116"/>
      <c r="L76" s="116"/>
      <c r="M76" s="116"/>
      <c r="N76" s="116"/>
      <c r="O76" s="116"/>
      <c r="P76" s="116"/>
      <c r="Q76" s="116"/>
      <c r="R76" s="116"/>
      <c r="S76" s="116"/>
      <c r="T76" s="116"/>
      <c r="U76" s="116"/>
      <c r="V76" s="116"/>
      <c r="W76" s="116"/>
      <c r="X76" s="116"/>
      <c r="Y76" s="116"/>
      <c r="Z76" s="116"/>
      <c r="AA76" s="116"/>
      <c r="AB76" s="116"/>
      <c r="AC76" s="116"/>
      <c r="AD76" s="116"/>
      <c r="AE76" s="128" t="s">
        <v>48</v>
      </c>
      <c r="AF76" s="128"/>
      <c r="AG76" s="128"/>
      <c r="AH76" s="128"/>
      <c r="AI76" s="128"/>
      <c r="AJ76" s="128"/>
      <c r="AK76" s="128"/>
      <c r="AL76" s="128"/>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32"/>
      <c r="BI76" s="132"/>
    </row>
    <row r="77" spans="1:61" ht="20.25" customHeight="1">
      <c r="B77" s="57"/>
      <c r="C77" s="659" t="s">
        <v>178</v>
      </c>
      <c r="D77" s="660"/>
      <c r="E77" s="660"/>
      <c r="F77" s="660"/>
      <c r="G77" s="660"/>
      <c r="H77" s="660"/>
      <c r="I77" s="660"/>
      <c r="J77" s="661"/>
      <c r="K77" s="662" t="s">
        <v>179</v>
      </c>
      <c r="L77" s="660"/>
      <c r="M77" s="660"/>
      <c r="N77" s="660"/>
      <c r="O77" s="660"/>
      <c r="P77" s="473"/>
      <c r="Q77" s="474"/>
      <c r="R77" s="663" t="s">
        <v>165</v>
      </c>
      <c r="S77" s="664"/>
      <c r="T77" s="664"/>
      <c r="U77" s="665" t="s">
        <v>49</v>
      </c>
      <c r="V77" s="475"/>
      <c r="W77" s="475"/>
      <c r="X77" s="475"/>
      <c r="Y77" s="475"/>
      <c r="Z77" s="476"/>
      <c r="AA77" s="665" t="s">
        <v>50</v>
      </c>
      <c r="AB77" s="666"/>
      <c r="AC77" s="667"/>
      <c r="AD77" s="412"/>
      <c r="AE77" s="659" t="s">
        <v>178</v>
      </c>
      <c r="AF77" s="660"/>
      <c r="AG77" s="660"/>
      <c r="AH77" s="660"/>
      <c r="AI77" s="660"/>
      <c r="AJ77" s="660"/>
      <c r="AK77" s="660"/>
      <c r="AL77" s="661"/>
      <c r="AM77" s="662" t="s">
        <v>179</v>
      </c>
      <c r="AN77" s="660"/>
      <c r="AO77" s="660"/>
      <c r="AP77" s="660"/>
      <c r="AQ77" s="660"/>
      <c r="AR77" s="473"/>
      <c r="AS77" s="474"/>
      <c r="AT77" s="668" t="s">
        <v>165</v>
      </c>
      <c r="AU77" s="462"/>
      <c r="AV77" s="462"/>
      <c r="AW77" s="665" t="s">
        <v>51</v>
      </c>
      <c r="AX77" s="475"/>
      <c r="AY77" s="475"/>
      <c r="AZ77" s="475"/>
      <c r="BA77" s="475"/>
      <c r="BB77" s="476"/>
      <c r="BC77" s="665" t="s">
        <v>50</v>
      </c>
      <c r="BD77" s="666"/>
      <c r="BE77" s="667"/>
      <c r="BH77" s="132"/>
      <c r="BI77" s="132"/>
    </row>
    <row r="78" spans="1:61" ht="20.25" customHeight="1">
      <c r="B78" s="57"/>
      <c r="C78" s="460" t="s">
        <v>321</v>
      </c>
      <c r="D78" s="453"/>
      <c r="E78" s="453"/>
      <c r="F78" s="453"/>
      <c r="G78" s="453"/>
      <c r="H78" s="453"/>
      <c r="I78" s="453"/>
      <c r="J78" s="453"/>
      <c r="K78" s="454" t="s">
        <v>337</v>
      </c>
      <c r="L78" s="455"/>
      <c r="M78" s="455"/>
      <c r="N78" s="456"/>
      <c r="O78" s="456"/>
      <c r="P78" s="456"/>
      <c r="Q78" s="457"/>
      <c r="R78" s="538">
        <v>1.6484828069559128</v>
      </c>
      <c r="S78" s="459"/>
      <c r="T78" s="459"/>
      <c r="U78" s="454" t="s">
        <v>338</v>
      </c>
      <c r="V78" s="456"/>
      <c r="W78" s="456"/>
      <c r="X78" s="456"/>
      <c r="Y78" s="456"/>
      <c r="Z78" s="457"/>
      <c r="AA78" s="534">
        <v>6.8286019973856149</v>
      </c>
      <c r="AB78" s="535"/>
      <c r="AC78" s="536"/>
      <c r="AD78" s="397"/>
      <c r="AE78" s="460" t="s">
        <v>323</v>
      </c>
      <c r="AF78" s="453"/>
      <c r="AG78" s="453"/>
      <c r="AH78" s="453"/>
      <c r="AI78" s="453"/>
      <c r="AJ78" s="453"/>
      <c r="AK78" s="453"/>
      <c r="AL78" s="453"/>
      <c r="AM78" s="537" t="s">
        <v>344</v>
      </c>
      <c r="AN78" s="455"/>
      <c r="AO78" s="455"/>
      <c r="AP78" s="456"/>
      <c r="AQ78" s="456"/>
      <c r="AR78" s="456"/>
      <c r="AS78" s="457"/>
      <c r="AT78" s="538">
        <v>0.49221716059986004</v>
      </c>
      <c r="AU78" s="459"/>
      <c r="AV78" s="459"/>
      <c r="AW78" s="454" t="s">
        <v>345</v>
      </c>
      <c r="AX78" s="528"/>
      <c r="AY78" s="528"/>
      <c r="AZ78" s="528"/>
      <c r="BA78" s="528"/>
      <c r="BB78" s="529"/>
      <c r="BC78" s="530">
        <v>-6.057574279849975</v>
      </c>
      <c r="BD78" s="530"/>
      <c r="BE78" s="531"/>
      <c r="BH78" s="132"/>
      <c r="BI78" s="132"/>
    </row>
    <row r="79" spans="1:61" ht="20.25" customHeight="1">
      <c r="B79" s="57"/>
      <c r="C79" s="452" t="s">
        <v>273</v>
      </c>
      <c r="D79" s="453"/>
      <c r="E79" s="453"/>
      <c r="F79" s="453"/>
      <c r="G79" s="453"/>
      <c r="H79" s="453"/>
      <c r="I79" s="453"/>
      <c r="J79" s="453"/>
      <c r="K79" s="454" t="s">
        <v>339</v>
      </c>
      <c r="L79" s="532"/>
      <c r="M79" s="532"/>
      <c r="N79" s="532"/>
      <c r="O79" s="532"/>
      <c r="P79" s="532"/>
      <c r="Q79" s="533"/>
      <c r="R79" s="458">
        <v>1.1732658155543034</v>
      </c>
      <c r="S79" s="459"/>
      <c r="T79" s="459"/>
      <c r="U79" s="454" t="s">
        <v>340</v>
      </c>
      <c r="V79" s="456"/>
      <c r="W79" s="456"/>
      <c r="X79" s="456"/>
      <c r="Y79" s="456"/>
      <c r="Z79" s="457"/>
      <c r="AA79" s="534">
        <v>3.7279724944991126</v>
      </c>
      <c r="AB79" s="535"/>
      <c r="AC79" s="536"/>
      <c r="AD79" s="397"/>
      <c r="AE79" s="460" t="s">
        <v>180</v>
      </c>
      <c r="AF79" s="453"/>
      <c r="AG79" s="453"/>
      <c r="AH79" s="453"/>
      <c r="AI79" s="453"/>
      <c r="AJ79" s="453"/>
      <c r="AK79" s="453"/>
      <c r="AL79" s="453"/>
      <c r="AM79" s="537" t="s">
        <v>346</v>
      </c>
      <c r="AN79" s="455"/>
      <c r="AO79" s="455"/>
      <c r="AP79" s="456"/>
      <c r="AQ79" s="456"/>
      <c r="AR79" s="456"/>
      <c r="AS79" s="457"/>
      <c r="AT79" s="538">
        <v>0.64400842573027406</v>
      </c>
      <c r="AU79" s="459"/>
      <c r="AV79" s="459"/>
      <c r="AW79" s="454" t="s">
        <v>347</v>
      </c>
      <c r="AX79" s="528"/>
      <c r="AY79" s="528"/>
      <c r="AZ79" s="528"/>
      <c r="BA79" s="528"/>
      <c r="BB79" s="529"/>
      <c r="BC79" s="530">
        <v>-5.5720572877135135</v>
      </c>
      <c r="BD79" s="530"/>
      <c r="BE79" s="531"/>
      <c r="BH79" s="132"/>
      <c r="BI79" s="132"/>
    </row>
    <row r="80" spans="1:61" ht="20.25" customHeight="1" thickBot="1">
      <c r="B80" s="57"/>
      <c r="C80" s="441" t="s">
        <v>341</v>
      </c>
      <c r="D80" s="442"/>
      <c r="E80" s="442"/>
      <c r="F80" s="442"/>
      <c r="G80" s="442"/>
      <c r="H80" s="442"/>
      <c r="I80" s="442"/>
      <c r="J80" s="442"/>
      <c r="K80" s="443" t="s">
        <v>342</v>
      </c>
      <c r="L80" s="520"/>
      <c r="M80" s="520"/>
      <c r="N80" s="520"/>
      <c r="O80" s="520"/>
      <c r="P80" s="520"/>
      <c r="Q80" s="521"/>
      <c r="R80" s="447">
        <v>1.4244902186653732</v>
      </c>
      <c r="S80" s="448"/>
      <c r="T80" s="448"/>
      <c r="U80" s="443" t="s">
        <v>343</v>
      </c>
      <c r="V80" s="445"/>
      <c r="W80" s="445"/>
      <c r="X80" s="445"/>
      <c r="Y80" s="445"/>
      <c r="Z80" s="446"/>
      <c r="AA80" s="522">
        <v>1.5335588344720441</v>
      </c>
      <c r="AB80" s="523"/>
      <c r="AC80" s="524"/>
      <c r="AD80" s="397"/>
      <c r="AE80" s="441" t="s">
        <v>387</v>
      </c>
      <c r="AF80" s="442"/>
      <c r="AG80" s="442"/>
      <c r="AH80" s="442"/>
      <c r="AI80" s="442"/>
      <c r="AJ80" s="442"/>
      <c r="AK80" s="442"/>
      <c r="AL80" s="442"/>
      <c r="AM80" s="443" t="s">
        <v>348</v>
      </c>
      <c r="AN80" s="525"/>
      <c r="AO80" s="525"/>
      <c r="AP80" s="525"/>
      <c r="AQ80" s="525"/>
      <c r="AR80" s="525"/>
      <c r="AS80" s="526"/>
      <c r="AT80" s="527">
        <v>0.63718642568348838</v>
      </c>
      <c r="AU80" s="448"/>
      <c r="AV80" s="448"/>
      <c r="AW80" s="443" t="s">
        <v>349</v>
      </c>
      <c r="AX80" s="516"/>
      <c r="AY80" s="516"/>
      <c r="AZ80" s="516"/>
      <c r="BA80" s="516"/>
      <c r="BB80" s="517"/>
      <c r="BC80" s="518">
        <v>-3.5556524297144341</v>
      </c>
      <c r="BD80" s="518"/>
      <c r="BE80" s="519"/>
      <c r="BH80" s="132"/>
      <c r="BI80" s="132"/>
    </row>
    <row r="81" spans="1:67" ht="15" customHeight="1">
      <c r="B81" s="57"/>
      <c r="C81" s="399"/>
      <c r="D81" s="399"/>
      <c r="E81" s="399"/>
      <c r="F81" s="399"/>
      <c r="G81" s="399"/>
      <c r="H81" s="399"/>
      <c r="I81" s="399"/>
      <c r="J81" s="400"/>
      <c r="K81" s="400"/>
      <c r="L81" s="400"/>
      <c r="M81" s="401"/>
      <c r="N81" s="401"/>
      <c r="O81" s="401"/>
      <c r="P81" s="402"/>
      <c r="Q81" s="402"/>
      <c r="R81" s="402"/>
      <c r="S81" s="403"/>
      <c r="T81" s="404"/>
      <c r="U81" s="404"/>
      <c r="V81" s="404"/>
      <c r="W81" s="401"/>
      <c r="X81" s="401"/>
      <c r="Y81" s="401"/>
      <c r="Z81" s="405"/>
      <c r="AA81" s="405"/>
      <c r="AB81" s="405"/>
      <c r="AT81" s="52"/>
    </row>
    <row r="82" spans="1:67" s="116" customFormat="1" ht="15" customHeight="1">
      <c r="A82" s="52"/>
      <c r="B82" s="57"/>
      <c r="C82" s="398" t="s">
        <v>278</v>
      </c>
      <c r="D82" s="399"/>
      <c r="E82" s="399"/>
      <c r="F82" s="399"/>
      <c r="G82" s="399"/>
      <c r="H82" s="399"/>
      <c r="I82" s="399"/>
      <c r="J82" s="400"/>
      <c r="K82" s="400"/>
      <c r="L82" s="400"/>
      <c r="M82" s="401"/>
      <c r="N82" s="401"/>
      <c r="O82" s="401"/>
      <c r="P82" s="402"/>
      <c r="Q82" s="402"/>
      <c r="R82" s="402"/>
      <c r="S82" s="403"/>
      <c r="T82" s="404"/>
      <c r="U82" s="404"/>
      <c r="V82" s="404"/>
      <c r="W82" s="401"/>
      <c r="X82" s="401"/>
      <c r="Y82" s="401"/>
      <c r="Z82" s="405"/>
      <c r="AA82" s="405"/>
      <c r="AB82" s="405"/>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131"/>
      <c r="BI82" s="131"/>
    </row>
    <row r="83" spans="1:67" ht="30" customHeight="1">
      <c r="B83" s="57"/>
      <c r="C83" s="438" t="s">
        <v>166</v>
      </c>
      <c r="D83" s="438"/>
      <c r="E83" s="434" t="s">
        <v>395</v>
      </c>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434"/>
      <c r="AE83" s="434"/>
      <c r="AF83" s="434"/>
      <c r="AG83" s="434"/>
      <c r="AH83" s="434"/>
      <c r="AI83" s="434"/>
      <c r="AJ83" s="434"/>
      <c r="AK83" s="434"/>
      <c r="AL83" s="434"/>
      <c r="AM83" s="434"/>
      <c r="AN83" s="434"/>
      <c r="AO83" s="434"/>
      <c r="AP83" s="434"/>
      <c r="AQ83" s="434"/>
      <c r="AR83" s="434"/>
      <c r="AS83" s="434"/>
      <c r="AT83" s="434"/>
      <c r="AU83" s="434"/>
      <c r="AV83" s="434"/>
      <c r="AW83" s="434"/>
      <c r="AX83" s="434"/>
      <c r="AY83" s="434"/>
      <c r="AZ83" s="434"/>
      <c r="BA83" s="434"/>
      <c r="BB83" s="434"/>
      <c r="BC83" s="434"/>
      <c r="BD83" s="434"/>
      <c r="BE83" s="434"/>
      <c r="BJ83" s="282"/>
      <c r="BK83" s="282"/>
      <c r="BL83" s="282"/>
      <c r="BM83" s="282"/>
      <c r="BN83" s="282"/>
      <c r="BO83" s="282"/>
    </row>
    <row r="84" spans="1:67" ht="30" customHeight="1">
      <c r="B84" s="57"/>
      <c r="C84" s="438" t="s">
        <v>166</v>
      </c>
      <c r="D84" s="438"/>
      <c r="E84" s="434" t="s">
        <v>396</v>
      </c>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434"/>
      <c r="AE84" s="434"/>
      <c r="AF84" s="434"/>
      <c r="AG84" s="434"/>
      <c r="AH84" s="434"/>
      <c r="AI84" s="434"/>
      <c r="AJ84" s="434"/>
      <c r="AK84" s="434"/>
      <c r="AL84" s="434"/>
      <c r="AM84" s="434"/>
      <c r="AN84" s="434"/>
      <c r="AO84" s="434"/>
      <c r="AP84" s="434"/>
      <c r="AQ84" s="434"/>
      <c r="AR84" s="434"/>
      <c r="AS84" s="434"/>
      <c r="AT84" s="434"/>
      <c r="AU84" s="434"/>
      <c r="AV84" s="434"/>
      <c r="AW84" s="434"/>
      <c r="AX84" s="434"/>
      <c r="AY84" s="434"/>
      <c r="AZ84" s="434"/>
      <c r="BA84" s="434"/>
      <c r="BB84" s="434"/>
      <c r="BC84" s="434"/>
      <c r="BD84" s="434"/>
      <c r="BE84" s="434"/>
      <c r="BJ84" s="282"/>
      <c r="BK84" s="282"/>
      <c r="BL84" s="282"/>
      <c r="BM84" s="282"/>
      <c r="BN84" s="282"/>
      <c r="BO84" s="282"/>
    </row>
    <row r="85" spans="1:67" ht="30" customHeight="1">
      <c r="B85" s="57"/>
      <c r="C85" s="438" t="s">
        <v>166</v>
      </c>
      <c r="D85" s="438"/>
      <c r="E85" s="434" t="s">
        <v>397</v>
      </c>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434"/>
      <c r="AE85" s="434"/>
      <c r="AF85" s="434"/>
      <c r="AG85" s="434"/>
      <c r="AH85" s="434"/>
      <c r="AI85" s="434"/>
      <c r="AJ85" s="434"/>
      <c r="AK85" s="434"/>
      <c r="AL85" s="434"/>
      <c r="AM85" s="434"/>
      <c r="AN85" s="434"/>
      <c r="AO85" s="434"/>
      <c r="AP85" s="434"/>
      <c r="AQ85" s="434"/>
      <c r="AR85" s="434"/>
      <c r="AS85" s="434"/>
      <c r="AT85" s="434"/>
      <c r="AU85" s="434"/>
      <c r="AV85" s="434"/>
      <c r="AW85" s="434"/>
      <c r="AX85" s="434"/>
      <c r="AY85" s="434"/>
      <c r="AZ85" s="434"/>
      <c r="BA85" s="434"/>
      <c r="BB85" s="434"/>
      <c r="BC85" s="434"/>
      <c r="BD85" s="434"/>
      <c r="BE85" s="434"/>
      <c r="BJ85" s="282"/>
      <c r="BK85" s="282"/>
      <c r="BL85" s="282"/>
      <c r="BM85" s="282"/>
      <c r="BN85" s="282"/>
      <c r="BO85" s="282"/>
    </row>
    <row r="86" spans="1:67" ht="30" customHeight="1">
      <c r="C86" s="406"/>
      <c r="D86" s="407"/>
      <c r="E86" s="430"/>
      <c r="F86" s="430"/>
      <c r="G86" s="430"/>
      <c r="H86" s="430"/>
      <c r="I86" s="430"/>
      <c r="J86" s="430"/>
      <c r="K86" s="430"/>
      <c r="L86" s="430"/>
      <c r="M86" s="430"/>
      <c r="N86" s="430"/>
      <c r="O86" s="430"/>
      <c r="P86" s="430"/>
      <c r="Q86" s="430"/>
      <c r="R86" s="430"/>
      <c r="S86" s="430"/>
      <c r="T86" s="430"/>
      <c r="U86" s="430"/>
      <c r="V86" s="430"/>
      <c r="W86" s="430"/>
      <c r="X86" s="430"/>
      <c r="Y86" s="430"/>
      <c r="Z86" s="430"/>
      <c r="AA86" s="430"/>
      <c r="AB86" s="430"/>
      <c r="AC86" s="430"/>
      <c r="AD86" s="430"/>
      <c r="AE86" s="430"/>
      <c r="AF86" s="430"/>
      <c r="AG86" s="430"/>
      <c r="AH86" s="430"/>
      <c r="AI86" s="430"/>
      <c r="AJ86" s="430"/>
      <c r="AK86" s="430"/>
      <c r="AL86" s="430"/>
      <c r="AM86" s="430"/>
      <c r="AN86" s="430"/>
      <c r="AO86" s="430"/>
      <c r="AP86" s="430"/>
      <c r="AQ86" s="430"/>
      <c r="AR86" s="430"/>
      <c r="AS86" s="430"/>
      <c r="AT86" s="430"/>
      <c r="AU86" s="430"/>
      <c r="AV86" s="430"/>
      <c r="AW86" s="430"/>
      <c r="AX86" s="430"/>
      <c r="AY86" s="430"/>
      <c r="AZ86" s="430"/>
      <c r="BA86" s="430"/>
      <c r="BB86" s="430"/>
      <c r="BC86" s="430"/>
      <c r="BD86" s="430"/>
      <c r="BE86" s="430"/>
      <c r="BJ86" s="57"/>
      <c r="BK86" s="57"/>
      <c r="BL86" s="57"/>
      <c r="BM86" s="57"/>
      <c r="BN86" s="57"/>
      <c r="BO86" s="57"/>
    </row>
    <row r="87" spans="1:67" ht="15" customHeight="1">
      <c r="B87" s="57"/>
      <c r="C87" s="398" t="s">
        <v>277</v>
      </c>
      <c r="D87" s="399"/>
      <c r="E87" s="399"/>
      <c r="F87" s="399"/>
      <c r="G87" s="399"/>
      <c r="H87" s="399"/>
      <c r="I87" s="399"/>
      <c r="J87" s="400"/>
      <c r="K87" s="400"/>
      <c r="L87" s="400"/>
      <c r="M87" s="401"/>
      <c r="N87" s="401"/>
      <c r="O87" s="401"/>
      <c r="P87" s="402"/>
      <c r="Q87" s="402"/>
      <c r="R87" s="402"/>
      <c r="S87" s="403"/>
      <c r="T87" s="404"/>
      <c r="U87" s="404"/>
      <c r="V87" s="404"/>
      <c r="W87" s="401"/>
      <c r="X87" s="401"/>
      <c r="Y87" s="401"/>
      <c r="Z87" s="405"/>
      <c r="AA87" s="405"/>
      <c r="AB87" s="405"/>
      <c r="AT87" s="52"/>
      <c r="BJ87" s="57"/>
      <c r="BK87" s="57"/>
      <c r="BL87" s="57"/>
      <c r="BM87" s="57"/>
      <c r="BN87" s="57"/>
      <c r="BO87" s="57"/>
    </row>
    <row r="88" spans="1:67" ht="30" customHeight="1">
      <c r="B88" s="57"/>
      <c r="C88" s="438" t="s">
        <v>166</v>
      </c>
      <c r="D88" s="438"/>
      <c r="E88" s="434" t="s">
        <v>398</v>
      </c>
      <c r="F88" s="435"/>
      <c r="G88" s="435"/>
      <c r="H88" s="435"/>
      <c r="I88" s="435"/>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435"/>
      <c r="AK88" s="435"/>
      <c r="AL88" s="435"/>
      <c r="AM88" s="435"/>
      <c r="AN88" s="435"/>
      <c r="AO88" s="435"/>
      <c r="AP88" s="435"/>
      <c r="AQ88" s="435"/>
      <c r="AR88" s="435"/>
      <c r="AS88" s="435"/>
      <c r="AT88" s="435"/>
      <c r="AU88" s="435"/>
      <c r="AV88" s="435"/>
      <c r="AW88" s="435"/>
      <c r="AX88" s="435"/>
      <c r="AY88" s="435"/>
      <c r="AZ88" s="435"/>
      <c r="BA88" s="435"/>
      <c r="BB88" s="435"/>
      <c r="BC88" s="435"/>
      <c r="BD88" s="435"/>
      <c r="BE88" s="435"/>
      <c r="BJ88" s="282"/>
      <c r="BK88" s="282"/>
      <c r="BL88" s="282"/>
      <c r="BM88" s="282"/>
      <c r="BN88" s="282"/>
      <c r="BO88" s="282"/>
    </row>
    <row r="89" spans="1:67" ht="30" customHeight="1">
      <c r="B89" s="57"/>
      <c r="C89" s="438" t="s">
        <v>166</v>
      </c>
      <c r="D89" s="438"/>
      <c r="E89" s="434" t="s">
        <v>399</v>
      </c>
      <c r="F89" s="435"/>
      <c r="G89" s="435"/>
      <c r="H89" s="435"/>
      <c r="I89" s="435"/>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435"/>
      <c r="AK89" s="435"/>
      <c r="AL89" s="435"/>
      <c r="AM89" s="435"/>
      <c r="AN89" s="435"/>
      <c r="AO89" s="435"/>
      <c r="AP89" s="435"/>
      <c r="AQ89" s="435"/>
      <c r="AR89" s="435"/>
      <c r="AS89" s="435"/>
      <c r="AT89" s="435"/>
      <c r="AU89" s="435"/>
      <c r="AV89" s="435"/>
      <c r="AW89" s="435"/>
      <c r="AX89" s="435"/>
      <c r="AY89" s="435"/>
      <c r="AZ89" s="435"/>
      <c r="BA89" s="435"/>
      <c r="BB89" s="435"/>
      <c r="BC89" s="435"/>
      <c r="BD89" s="435"/>
      <c r="BE89" s="435"/>
      <c r="BJ89" s="282"/>
      <c r="BK89" s="282"/>
      <c r="BL89" s="282"/>
      <c r="BM89" s="282"/>
      <c r="BN89" s="282"/>
      <c r="BO89" s="282"/>
    </row>
    <row r="90" spans="1:67" ht="30" customHeight="1">
      <c r="C90" s="438" t="s">
        <v>166</v>
      </c>
      <c r="D90" s="438"/>
      <c r="E90" s="434" t="s">
        <v>400</v>
      </c>
      <c r="F90" s="435"/>
      <c r="G90" s="435"/>
      <c r="H90" s="435"/>
      <c r="I90" s="435"/>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435"/>
      <c r="AK90" s="435"/>
      <c r="AL90" s="435"/>
      <c r="AM90" s="435"/>
      <c r="AN90" s="435"/>
      <c r="AO90" s="435"/>
      <c r="AP90" s="435"/>
      <c r="AQ90" s="435"/>
      <c r="AR90" s="435"/>
      <c r="AS90" s="435"/>
      <c r="AT90" s="435"/>
      <c r="AU90" s="435"/>
      <c r="AV90" s="435"/>
      <c r="AW90" s="435"/>
      <c r="AX90" s="435"/>
      <c r="AY90" s="435"/>
      <c r="AZ90" s="435"/>
      <c r="BA90" s="435"/>
      <c r="BB90" s="435"/>
      <c r="BC90" s="435"/>
      <c r="BD90" s="435"/>
      <c r="BE90" s="435"/>
      <c r="BJ90" s="282"/>
      <c r="BK90" s="282"/>
      <c r="BL90" s="282"/>
      <c r="BM90" s="282"/>
      <c r="BN90" s="282"/>
      <c r="BO90" s="282"/>
    </row>
    <row r="91" spans="1:67" ht="30" customHeight="1">
      <c r="C91" s="134"/>
      <c r="D91" s="102"/>
      <c r="E91" s="102"/>
      <c r="F91" s="102"/>
      <c r="G91" s="102"/>
      <c r="H91" s="102"/>
      <c r="I91" s="102"/>
      <c r="J91" s="102"/>
      <c r="K91" s="385"/>
      <c r="L91" s="385"/>
      <c r="M91" s="385"/>
      <c r="N91" s="100"/>
      <c r="O91" s="100"/>
      <c r="P91" s="100"/>
      <c r="Q91" s="386"/>
      <c r="R91" s="386"/>
      <c r="S91" s="386"/>
      <c r="T91" s="103"/>
      <c r="U91" s="103"/>
      <c r="V91" s="103"/>
      <c r="W91" s="103"/>
      <c r="X91" s="103"/>
      <c r="Y91" s="103"/>
      <c r="Z91" s="103"/>
      <c r="AA91" s="103"/>
      <c r="AB91" s="103"/>
      <c r="AC91" s="103"/>
      <c r="AD91" s="103"/>
      <c r="AE91" s="387"/>
      <c r="AF91" s="102"/>
      <c r="AG91" s="102"/>
      <c r="AH91" s="102"/>
      <c r="AI91" s="102"/>
      <c r="AJ91" s="102"/>
      <c r="AK91" s="102"/>
      <c r="AL91" s="102"/>
      <c r="AM91" s="385"/>
      <c r="AN91" s="385"/>
      <c r="AO91" s="385"/>
      <c r="AP91" s="100"/>
      <c r="AQ91" s="100"/>
      <c r="AR91" s="100"/>
      <c r="AS91" s="386"/>
      <c r="AT91" s="388"/>
      <c r="AU91" s="386"/>
      <c r="AV91" s="103"/>
      <c r="AW91" s="103"/>
      <c r="AX91" s="103"/>
      <c r="AY91" s="103"/>
      <c r="AZ91" s="103"/>
      <c r="BA91" s="103"/>
      <c r="BB91" s="103"/>
      <c r="BC91" s="103"/>
      <c r="BD91" s="103"/>
      <c r="BE91" s="103"/>
      <c r="BF91" s="54"/>
      <c r="BJ91" s="57"/>
      <c r="BK91" s="57"/>
      <c r="BL91" s="57"/>
      <c r="BM91" s="57"/>
      <c r="BN91" s="57"/>
      <c r="BO91" s="57"/>
    </row>
    <row r="92" spans="1:67" ht="18" customHeight="1">
      <c r="A92" s="116"/>
      <c r="B92" s="125" t="s">
        <v>52</v>
      </c>
      <c r="C92" s="125"/>
      <c r="D92" s="125"/>
      <c r="E92" s="12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O92" s="116"/>
      <c r="AP92" s="116"/>
      <c r="AQ92" s="116"/>
      <c r="AR92" s="116"/>
      <c r="AS92" s="116"/>
      <c r="AT92" s="127"/>
      <c r="AU92" s="116"/>
      <c r="AV92" s="116"/>
      <c r="AW92" s="116"/>
      <c r="AX92" s="116"/>
      <c r="AY92" s="116"/>
      <c r="AZ92" s="116"/>
      <c r="BA92" s="116"/>
      <c r="BB92" s="116"/>
      <c r="BC92" s="116"/>
      <c r="BD92" s="116"/>
      <c r="BE92" s="116"/>
      <c r="BF92" s="116"/>
      <c r="BG92" s="116"/>
      <c r="BJ92" s="57"/>
      <c r="BK92" s="57"/>
      <c r="BL92" s="57"/>
      <c r="BM92" s="57"/>
      <c r="BN92" s="57"/>
      <c r="BO92" s="57"/>
    </row>
    <row r="93" spans="1:67" ht="21" customHeight="1" thickBot="1">
      <c r="A93" s="116"/>
      <c r="B93" s="116"/>
      <c r="C93" s="128" t="s">
        <v>42</v>
      </c>
      <c r="D93" s="128"/>
      <c r="E93" s="128"/>
      <c r="F93" s="128"/>
      <c r="G93" s="128"/>
      <c r="H93" s="128"/>
      <c r="I93" s="128"/>
      <c r="J93" s="128"/>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27"/>
      <c r="AU93" s="116"/>
      <c r="AV93" s="116"/>
      <c r="AW93" s="116"/>
      <c r="AX93" s="116"/>
      <c r="AY93" s="116"/>
      <c r="AZ93" s="116"/>
      <c r="BA93" s="116"/>
      <c r="BB93" s="116"/>
      <c r="BC93" s="116"/>
      <c r="BD93" s="116"/>
      <c r="BE93" s="116"/>
      <c r="BF93" s="116"/>
      <c r="BG93" s="116"/>
      <c r="BJ93" s="57"/>
      <c r="BK93" s="57"/>
      <c r="BL93" s="57"/>
      <c r="BM93" s="57"/>
      <c r="BN93" s="57"/>
      <c r="BO93" s="57"/>
    </row>
    <row r="94" spans="1:67" ht="21" customHeight="1">
      <c r="C94" s="506" t="s">
        <v>181</v>
      </c>
      <c r="D94" s="507"/>
      <c r="E94" s="507"/>
      <c r="F94" s="507"/>
      <c r="G94" s="507"/>
      <c r="H94" s="507"/>
      <c r="I94" s="507"/>
      <c r="J94" s="507"/>
      <c r="K94" s="507"/>
      <c r="L94" s="507"/>
      <c r="M94" s="507"/>
      <c r="N94" s="507"/>
      <c r="O94" s="508" t="s">
        <v>179</v>
      </c>
      <c r="P94" s="509"/>
      <c r="Q94" s="509"/>
      <c r="R94" s="509"/>
      <c r="S94" s="509"/>
      <c r="T94" s="509"/>
      <c r="U94" s="509"/>
      <c r="V94" s="509"/>
      <c r="W94" s="509"/>
      <c r="X94" s="510"/>
      <c r="Y94" s="511" t="s">
        <v>43</v>
      </c>
      <c r="Z94" s="512"/>
      <c r="AA94" s="512"/>
      <c r="AB94" s="512"/>
      <c r="AC94" s="512"/>
      <c r="AD94" s="512"/>
      <c r="AE94" s="512"/>
      <c r="AF94" s="512"/>
      <c r="AG94" s="512"/>
      <c r="AH94" s="512"/>
      <c r="AI94" s="512"/>
      <c r="AJ94" s="512"/>
      <c r="AK94" s="512"/>
      <c r="AL94" s="512"/>
      <c r="AM94" s="513"/>
      <c r="AN94" s="514" t="s">
        <v>44</v>
      </c>
      <c r="AO94" s="514"/>
      <c r="AP94" s="514"/>
      <c r="AQ94" s="514"/>
      <c r="AR94" s="514"/>
      <c r="AS94" s="514"/>
      <c r="AT94" s="514"/>
      <c r="AU94" s="514"/>
      <c r="AV94" s="514"/>
      <c r="AW94" s="514"/>
      <c r="AX94" s="514"/>
      <c r="AY94" s="514"/>
      <c r="AZ94" s="514"/>
      <c r="BA94" s="514"/>
      <c r="BB94" s="514"/>
      <c r="BC94" s="514"/>
      <c r="BD94" s="514"/>
      <c r="BE94" s="515"/>
      <c r="BF94" s="56"/>
      <c r="BG94" s="56"/>
      <c r="BJ94" s="57"/>
      <c r="BK94" s="57"/>
      <c r="BL94" s="57"/>
      <c r="BM94" s="57"/>
      <c r="BN94" s="57"/>
      <c r="BO94" s="57"/>
    </row>
    <row r="95" spans="1:67" ht="20.25" customHeight="1">
      <c r="C95" s="477" t="s">
        <v>350</v>
      </c>
      <c r="D95" s="478"/>
      <c r="E95" s="478"/>
      <c r="F95" s="478"/>
      <c r="G95" s="478"/>
      <c r="H95" s="478"/>
      <c r="I95" s="478"/>
      <c r="J95" s="478"/>
      <c r="K95" s="478"/>
      <c r="L95" s="478"/>
      <c r="M95" s="478"/>
      <c r="N95" s="478"/>
      <c r="O95" s="479" t="s">
        <v>351</v>
      </c>
      <c r="P95" s="480"/>
      <c r="Q95" s="480"/>
      <c r="R95" s="480"/>
      <c r="S95" s="480"/>
      <c r="T95" s="480"/>
      <c r="U95" s="456"/>
      <c r="V95" s="456"/>
      <c r="W95" s="456"/>
      <c r="X95" s="457"/>
      <c r="Y95" s="503">
        <v>0.37842233872714509</v>
      </c>
      <c r="Z95" s="504"/>
      <c r="AA95" s="504"/>
      <c r="AB95" s="504"/>
      <c r="AC95" s="504"/>
      <c r="AD95" s="504"/>
      <c r="AE95" s="504"/>
      <c r="AF95" s="348" t="s">
        <v>53</v>
      </c>
      <c r="AG95" s="483" t="s">
        <v>358</v>
      </c>
      <c r="AH95" s="483"/>
      <c r="AI95" s="483"/>
      <c r="AJ95" s="483"/>
      <c r="AK95" s="483"/>
      <c r="AL95" s="483"/>
      <c r="AM95" s="349" t="s">
        <v>95</v>
      </c>
      <c r="AN95" s="484" t="s">
        <v>45</v>
      </c>
      <c r="AO95" s="485"/>
      <c r="AP95" s="505" t="s">
        <v>275</v>
      </c>
      <c r="AQ95" s="505"/>
      <c r="AR95" s="505"/>
      <c r="AS95" s="505"/>
      <c r="AT95" s="505"/>
      <c r="AU95" s="505"/>
      <c r="AV95" s="505"/>
      <c r="AW95" s="487" t="s">
        <v>46</v>
      </c>
      <c r="AX95" s="487"/>
      <c r="AY95" s="488" t="s">
        <v>309</v>
      </c>
      <c r="AZ95" s="488"/>
      <c r="BA95" s="488"/>
      <c r="BB95" s="488"/>
      <c r="BC95" s="488"/>
      <c r="BD95" s="488"/>
      <c r="BE95" s="489"/>
      <c r="BF95" s="129"/>
      <c r="BG95" s="56"/>
      <c r="BJ95" s="57"/>
      <c r="BK95" s="57"/>
      <c r="BL95" s="57"/>
      <c r="BM95" s="57"/>
      <c r="BN95" s="57"/>
      <c r="BO95" s="57"/>
    </row>
    <row r="96" spans="1:67" ht="20.25" customHeight="1">
      <c r="C96" s="477" t="s">
        <v>352</v>
      </c>
      <c r="D96" s="478"/>
      <c r="E96" s="478"/>
      <c r="F96" s="478"/>
      <c r="G96" s="478"/>
      <c r="H96" s="478"/>
      <c r="I96" s="478"/>
      <c r="J96" s="478"/>
      <c r="K96" s="478"/>
      <c r="L96" s="478"/>
      <c r="M96" s="478"/>
      <c r="N96" s="478"/>
      <c r="O96" s="479" t="s">
        <v>353</v>
      </c>
      <c r="P96" s="480"/>
      <c r="Q96" s="480"/>
      <c r="R96" s="480"/>
      <c r="S96" s="480"/>
      <c r="T96" s="480"/>
      <c r="U96" s="456"/>
      <c r="V96" s="456"/>
      <c r="W96" s="456"/>
      <c r="X96" s="457"/>
      <c r="Y96" s="503">
        <v>1.0092128535278195</v>
      </c>
      <c r="Z96" s="504"/>
      <c r="AA96" s="504"/>
      <c r="AB96" s="504"/>
      <c r="AC96" s="504"/>
      <c r="AD96" s="504"/>
      <c r="AE96" s="504"/>
      <c r="AF96" s="348" t="s">
        <v>53</v>
      </c>
      <c r="AG96" s="483" t="s">
        <v>330</v>
      </c>
      <c r="AH96" s="483"/>
      <c r="AI96" s="483"/>
      <c r="AJ96" s="483"/>
      <c r="AK96" s="483"/>
      <c r="AL96" s="483"/>
      <c r="AM96" s="349" t="s">
        <v>95</v>
      </c>
      <c r="AN96" s="484" t="s">
        <v>45</v>
      </c>
      <c r="AO96" s="485"/>
      <c r="AP96" s="505" t="s">
        <v>279</v>
      </c>
      <c r="AQ96" s="505"/>
      <c r="AR96" s="505"/>
      <c r="AS96" s="505"/>
      <c r="AT96" s="505"/>
      <c r="AU96" s="505"/>
      <c r="AV96" s="505"/>
      <c r="AW96" s="487" t="s">
        <v>46</v>
      </c>
      <c r="AX96" s="487"/>
      <c r="AY96" s="488" t="s">
        <v>359</v>
      </c>
      <c r="AZ96" s="488"/>
      <c r="BA96" s="488"/>
      <c r="BB96" s="488"/>
      <c r="BC96" s="488"/>
      <c r="BD96" s="488"/>
      <c r="BE96" s="489"/>
      <c r="BF96" s="129"/>
      <c r="BG96" s="56"/>
      <c r="BJ96" s="57"/>
      <c r="BK96" s="57"/>
      <c r="BL96" s="57"/>
      <c r="BM96" s="57"/>
      <c r="BN96" s="57"/>
      <c r="BO96" s="57"/>
    </row>
    <row r="97" spans="1:67" ht="20.25" customHeight="1">
      <c r="C97" s="477" t="s">
        <v>354</v>
      </c>
      <c r="D97" s="478"/>
      <c r="E97" s="478"/>
      <c r="F97" s="478"/>
      <c r="G97" s="478"/>
      <c r="H97" s="478"/>
      <c r="I97" s="478"/>
      <c r="J97" s="478"/>
      <c r="K97" s="478"/>
      <c r="L97" s="478"/>
      <c r="M97" s="478"/>
      <c r="N97" s="478"/>
      <c r="O97" s="479" t="s">
        <v>355</v>
      </c>
      <c r="P97" s="480"/>
      <c r="Q97" s="480"/>
      <c r="R97" s="480"/>
      <c r="S97" s="480"/>
      <c r="T97" s="480"/>
      <c r="U97" s="456"/>
      <c r="V97" s="456"/>
      <c r="W97" s="456"/>
      <c r="X97" s="457"/>
      <c r="Y97" s="503">
        <v>0.99930153440031722</v>
      </c>
      <c r="Z97" s="504"/>
      <c r="AA97" s="504"/>
      <c r="AB97" s="504"/>
      <c r="AC97" s="504"/>
      <c r="AD97" s="504"/>
      <c r="AE97" s="504"/>
      <c r="AF97" s="348" t="s">
        <v>164</v>
      </c>
      <c r="AG97" s="483" t="s">
        <v>360</v>
      </c>
      <c r="AH97" s="483"/>
      <c r="AI97" s="483"/>
      <c r="AJ97" s="483"/>
      <c r="AK97" s="483"/>
      <c r="AL97" s="483"/>
      <c r="AM97" s="349" t="s">
        <v>95</v>
      </c>
      <c r="AN97" s="484" t="s">
        <v>45</v>
      </c>
      <c r="AO97" s="485"/>
      <c r="AP97" s="505" t="s">
        <v>279</v>
      </c>
      <c r="AQ97" s="505"/>
      <c r="AR97" s="505"/>
      <c r="AS97" s="505"/>
      <c r="AT97" s="505"/>
      <c r="AU97" s="505"/>
      <c r="AV97" s="505"/>
      <c r="AW97" s="487" t="s">
        <v>46</v>
      </c>
      <c r="AX97" s="487"/>
      <c r="AY97" s="488" t="s">
        <v>303</v>
      </c>
      <c r="AZ97" s="488"/>
      <c r="BA97" s="488"/>
      <c r="BB97" s="488"/>
      <c r="BC97" s="488"/>
      <c r="BD97" s="488"/>
      <c r="BE97" s="489"/>
      <c r="BF97" s="129"/>
      <c r="BG97" s="56"/>
      <c r="BJ97" s="57"/>
      <c r="BK97" s="57"/>
      <c r="BL97" s="57"/>
      <c r="BM97" s="57"/>
      <c r="BN97" s="57"/>
      <c r="BO97" s="57"/>
    </row>
    <row r="98" spans="1:67" s="116" customFormat="1" ht="20.25" customHeight="1">
      <c r="A98" s="52"/>
      <c r="B98" s="52"/>
      <c r="C98" s="477" t="s">
        <v>307</v>
      </c>
      <c r="D98" s="478"/>
      <c r="E98" s="478"/>
      <c r="F98" s="478"/>
      <c r="G98" s="478"/>
      <c r="H98" s="478"/>
      <c r="I98" s="478"/>
      <c r="J98" s="478"/>
      <c r="K98" s="478"/>
      <c r="L98" s="478"/>
      <c r="M98" s="478"/>
      <c r="N98" s="478"/>
      <c r="O98" s="479" t="s">
        <v>356</v>
      </c>
      <c r="P98" s="480"/>
      <c r="Q98" s="480"/>
      <c r="R98" s="480"/>
      <c r="S98" s="480"/>
      <c r="T98" s="480"/>
      <c r="U98" s="456"/>
      <c r="V98" s="456"/>
      <c r="W98" s="456"/>
      <c r="X98" s="457"/>
      <c r="Y98" s="481">
        <v>1.0706774894737769</v>
      </c>
      <c r="Z98" s="482"/>
      <c r="AA98" s="482"/>
      <c r="AB98" s="482"/>
      <c r="AC98" s="482"/>
      <c r="AD98" s="482"/>
      <c r="AE98" s="482"/>
      <c r="AF98" s="348" t="s">
        <v>53</v>
      </c>
      <c r="AG98" s="483" t="s">
        <v>361</v>
      </c>
      <c r="AH98" s="483"/>
      <c r="AI98" s="483"/>
      <c r="AJ98" s="483"/>
      <c r="AK98" s="483"/>
      <c r="AL98" s="483"/>
      <c r="AM98" s="349" t="s">
        <v>95</v>
      </c>
      <c r="AN98" s="484" t="s">
        <v>45</v>
      </c>
      <c r="AO98" s="485"/>
      <c r="AP98" s="486" t="s">
        <v>362</v>
      </c>
      <c r="AQ98" s="486"/>
      <c r="AR98" s="486"/>
      <c r="AS98" s="486"/>
      <c r="AT98" s="486"/>
      <c r="AU98" s="486"/>
      <c r="AV98" s="486"/>
      <c r="AW98" s="487" t="s">
        <v>46</v>
      </c>
      <c r="AX98" s="487"/>
      <c r="AY98" s="488" t="s">
        <v>359</v>
      </c>
      <c r="AZ98" s="488"/>
      <c r="BA98" s="488"/>
      <c r="BB98" s="488"/>
      <c r="BC98" s="488"/>
      <c r="BD98" s="488"/>
      <c r="BE98" s="489"/>
      <c r="BF98" s="129"/>
      <c r="BG98" s="56"/>
      <c r="BH98" s="131"/>
      <c r="BI98" s="131"/>
      <c r="BJ98" s="133"/>
      <c r="BK98" s="133"/>
      <c r="BL98" s="133"/>
      <c r="BM98" s="133"/>
      <c r="BN98" s="133"/>
      <c r="BO98" s="133"/>
    </row>
    <row r="99" spans="1:67" s="116" customFormat="1" ht="20.25" customHeight="1" thickBot="1">
      <c r="A99" s="52"/>
      <c r="B99" s="52"/>
      <c r="C99" s="490" t="s">
        <v>321</v>
      </c>
      <c r="D99" s="491"/>
      <c r="E99" s="491"/>
      <c r="F99" s="491"/>
      <c r="G99" s="491"/>
      <c r="H99" s="491"/>
      <c r="I99" s="491"/>
      <c r="J99" s="491"/>
      <c r="K99" s="491"/>
      <c r="L99" s="491"/>
      <c r="M99" s="491"/>
      <c r="N99" s="491"/>
      <c r="O99" s="492" t="s">
        <v>357</v>
      </c>
      <c r="P99" s="493"/>
      <c r="Q99" s="493"/>
      <c r="R99" s="493"/>
      <c r="S99" s="493"/>
      <c r="T99" s="493"/>
      <c r="U99" s="445"/>
      <c r="V99" s="445"/>
      <c r="W99" s="445"/>
      <c r="X99" s="446"/>
      <c r="Y99" s="494">
        <v>0.96602960802243298</v>
      </c>
      <c r="Z99" s="495"/>
      <c r="AA99" s="495"/>
      <c r="AB99" s="495"/>
      <c r="AC99" s="495"/>
      <c r="AD99" s="495"/>
      <c r="AE99" s="495"/>
      <c r="AF99" s="352" t="s">
        <v>53</v>
      </c>
      <c r="AG99" s="496" t="s">
        <v>332</v>
      </c>
      <c r="AH99" s="496"/>
      <c r="AI99" s="496"/>
      <c r="AJ99" s="496"/>
      <c r="AK99" s="496"/>
      <c r="AL99" s="496"/>
      <c r="AM99" s="351" t="s">
        <v>95</v>
      </c>
      <c r="AN99" s="497" t="s">
        <v>45</v>
      </c>
      <c r="AO99" s="498"/>
      <c r="AP99" s="499" t="s">
        <v>363</v>
      </c>
      <c r="AQ99" s="499"/>
      <c r="AR99" s="499"/>
      <c r="AS99" s="499"/>
      <c r="AT99" s="499"/>
      <c r="AU99" s="499"/>
      <c r="AV99" s="499"/>
      <c r="AW99" s="500" t="s">
        <v>46</v>
      </c>
      <c r="AX99" s="500"/>
      <c r="AY99" s="501" t="s">
        <v>275</v>
      </c>
      <c r="AZ99" s="501"/>
      <c r="BA99" s="501"/>
      <c r="BB99" s="501"/>
      <c r="BC99" s="501"/>
      <c r="BD99" s="501"/>
      <c r="BE99" s="502"/>
      <c r="BF99" s="129"/>
      <c r="BG99" s="56"/>
      <c r="BH99" s="131"/>
      <c r="BI99" s="131"/>
      <c r="BJ99" s="133"/>
      <c r="BK99" s="133"/>
      <c r="BL99" s="133"/>
      <c r="BM99" s="133"/>
      <c r="BN99" s="133"/>
      <c r="BO99" s="133"/>
    </row>
    <row r="100" spans="1:67" ht="14.25" customHeight="1">
      <c r="B100" s="57"/>
      <c r="C100" s="408"/>
      <c r="D100" s="408"/>
      <c r="E100" s="408"/>
      <c r="F100" s="408"/>
      <c r="G100" s="408"/>
      <c r="H100" s="408"/>
      <c r="I100" s="408"/>
      <c r="J100" s="408"/>
      <c r="K100" s="408"/>
      <c r="L100" s="408"/>
      <c r="M100" s="408"/>
      <c r="N100" s="408"/>
      <c r="O100" s="408"/>
      <c r="P100" s="408"/>
      <c r="Q100" s="408"/>
      <c r="R100" s="408"/>
      <c r="S100" s="408"/>
      <c r="T100" s="408"/>
      <c r="U100" s="408"/>
      <c r="V100" s="408"/>
      <c r="W100" s="408"/>
      <c r="X100" s="408"/>
      <c r="Y100" s="408"/>
      <c r="Z100" s="408"/>
      <c r="AA100" s="408"/>
      <c r="AB100" s="408"/>
      <c r="AC100" s="408"/>
      <c r="AD100" s="408"/>
      <c r="AG100" s="409"/>
      <c r="AH100" s="409"/>
      <c r="AI100" s="409"/>
      <c r="AJ100" s="410"/>
      <c r="AK100" s="410"/>
      <c r="AL100" s="410"/>
      <c r="AM100" s="410"/>
      <c r="AN100" s="411"/>
      <c r="AO100" s="411"/>
      <c r="AP100" s="411"/>
      <c r="AQ100" s="411"/>
      <c r="AR100" s="411"/>
      <c r="AS100" s="411"/>
      <c r="AT100" s="411"/>
      <c r="AU100" s="411"/>
      <c r="AV100" s="411"/>
      <c r="AW100" s="411"/>
      <c r="AX100" s="411"/>
      <c r="AY100" s="411"/>
      <c r="AZ100" s="411"/>
      <c r="BA100" s="411"/>
      <c r="BB100" s="411"/>
      <c r="BH100" s="132"/>
      <c r="BI100" s="132"/>
      <c r="BJ100" s="57"/>
      <c r="BK100" s="57"/>
      <c r="BL100" s="57"/>
      <c r="BM100" s="57"/>
      <c r="BN100" s="57"/>
      <c r="BO100" s="57"/>
    </row>
    <row r="101" spans="1:67" ht="21" customHeight="1" thickBot="1">
      <c r="A101" s="116"/>
      <c r="B101" s="133"/>
      <c r="C101" s="128" t="s">
        <v>47</v>
      </c>
      <c r="D101" s="128"/>
      <c r="E101" s="128"/>
      <c r="F101" s="128"/>
      <c r="G101" s="128"/>
      <c r="H101" s="128"/>
      <c r="I101" s="128"/>
      <c r="J101" s="128"/>
      <c r="K101" s="116"/>
      <c r="L101" s="116"/>
      <c r="M101" s="116"/>
      <c r="N101" s="116"/>
      <c r="O101" s="116"/>
      <c r="P101" s="116"/>
      <c r="Q101" s="116"/>
      <c r="R101" s="116"/>
      <c r="S101" s="116"/>
      <c r="T101" s="116"/>
      <c r="U101" s="116"/>
      <c r="V101" s="116"/>
      <c r="W101" s="116"/>
      <c r="X101" s="116"/>
      <c r="Y101" s="116"/>
      <c r="Z101" s="116"/>
      <c r="AA101" s="116"/>
      <c r="AB101" s="116"/>
      <c r="AC101" s="116"/>
      <c r="AD101" s="116"/>
      <c r="AE101" s="128" t="s">
        <v>48</v>
      </c>
      <c r="AF101" s="128"/>
      <c r="AG101" s="128"/>
      <c r="AH101" s="128"/>
      <c r="AI101" s="128"/>
      <c r="AJ101" s="128"/>
      <c r="AK101" s="128"/>
      <c r="AL101" s="128"/>
      <c r="AM101" s="128"/>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32"/>
      <c r="BI101" s="132"/>
      <c r="BJ101" s="57"/>
      <c r="BK101" s="57"/>
      <c r="BL101" s="57"/>
      <c r="BM101" s="57"/>
      <c r="BN101" s="57"/>
      <c r="BO101" s="57"/>
    </row>
    <row r="102" spans="1:67" ht="20.25" customHeight="1">
      <c r="B102" s="57"/>
      <c r="C102" s="469" t="s">
        <v>178</v>
      </c>
      <c r="D102" s="470"/>
      <c r="E102" s="470"/>
      <c r="F102" s="470"/>
      <c r="G102" s="470"/>
      <c r="H102" s="470"/>
      <c r="I102" s="470"/>
      <c r="J102" s="471"/>
      <c r="K102" s="472" t="s">
        <v>179</v>
      </c>
      <c r="L102" s="470"/>
      <c r="M102" s="470"/>
      <c r="N102" s="470"/>
      <c r="O102" s="470"/>
      <c r="P102" s="473"/>
      <c r="Q102" s="474"/>
      <c r="R102" s="461" t="s">
        <v>165</v>
      </c>
      <c r="S102" s="462"/>
      <c r="T102" s="462"/>
      <c r="U102" s="463" t="s">
        <v>54</v>
      </c>
      <c r="V102" s="464"/>
      <c r="W102" s="464"/>
      <c r="X102" s="464"/>
      <c r="Y102" s="464"/>
      <c r="Z102" s="465"/>
      <c r="AA102" s="466" t="s">
        <v>50</v>
      </c>
      <c r="AB102" s="467"/>
      <c r="AC102" s="468"/>
      <c r="AD102" s="412"/>
      <c r="AE102" s="469" t="s">
        <v>178</v>
      </c>
      <c r="AF102" s="470"/>
      <c r="AG102" s="470"/>
      <c r="AH102" s="470"/>
      <c r="AI102" s="470"/>
      <c r="AJ102" s="470"/>
      <c r="AK102" s="470"/>
      <c r="AL102" s="471"/>
      <c r="AM102" s="472" t="s">
        <v>179</v>
      </c>
      <c r="AN102" s="470"/>
      <c r="AO102" s="470"/>
      <c r="AP102" s="470"/>
      <c r="AQ102" s="470"/>
      <c r="AR102" s="473"/>
      <c r="AS102" s="474"/>
      <c r="AT102" s="461" t="s">
        <v>165</v>
      </c>
      <c r="AU102" s="462"/>
      <c r="AV102" s="462"/>
      <c r="AW102" s="463" t="s">
        <v>51</v>
      </c>
      <c r="AX102" s="475"/>
      <c r="AY102" s="475"/>
      <c r="AZ102" s="475"/>
      <c r="BA102" s="475"/>
      <c r="BB102" s="476"/>
      <c r="BC102" s="466" t="s">
        <v>50</v>
      </c>
      <c r="BD102" s="467"/>
      <c r="BE102" s="468"/>
      <c r="BH102" s="132"/>
      <c r="BI102" s="132"/>
      <c r="BJ102" s="57"/>
      <c r="BK102" s="57"/>
      <c r="BL102" s="57"/>
      <c r="BM102" s="57"/>
      <c r="BN102" s="57"/>
      <c r="BO102" s="57"/>
    </row>
    <row r="103" spans="1:67" ht="20.25" customHeight="1">
      <c r="B103" s="57"/>
      <c r="C103" s="460" t="s">
        <v>364</v>
      </c>
      <c r="D103" s="453"/>
      <c r="E103" s="453"/>
      <c r="F103" s="453"/>
      <c r="G103" s="453"/>
      <c r="H103" s="453"/>
      <c r="I103" s="453"/>
      <c r="J103" s="453"/>
      <c r="K103" s="454" t="s">
        <v>365</v>
      </c>
      <c r="L103" s="455"/>
      <c r="M103" s="455"/>
      <c r="N103" s="456"/>
      <c r="O103" s="456"/>
      <c r="P103" s="456"/>
      <c r="Q103" s="457"/>
      <c r="R103" s="458">
        <v>15.440899014024129</v>
      </c>
      <c r="S103" s="459"/>
      <c r="T103" s="459"/>
      <c r="U103" s="454" t="s">
        <v>366</v>
      </c>
      <c r="V103" s="456"/>
      <c r="W103" s="456"/>
      <c r="X103" s="456"/>
      <c r="Y103" s="456"/>
      <c r="Z103" s="457"/>
      <c r="AA103" s="439">
        <v>4.7219677420228177</v>
      </c>
      <c r="AB103" s="439"/>
      <c r="AC103" s="440"/>
      <c r="AD103" s="413"/>
      <c r="AE103" s="460" t="s">
        <v>350</v>
      </c>
      <c r="AF103" s="453"/>
      <c r="AG103" s="453"/>
      <c r="AH103" s="453"/>
      <c r="AI103" s="453"/>
      <c r="AJ103" s="453"/>
      <c r="AK103" s="453"/>
      <c r="AL103" s="453"/>
      <c r="AM103" s="454" t="s">
        <v>367</v>
      </c>
      <c r="AN103" s="455"/>
      <c r="AO103" s="455"/>
      <c r="AP103" s="456"/>
      <c r="AQ103" s="456"/>
      <c r="AR103" s="456"/>
      <c r="AS103" s="457"/>
      <c r="AT103" s="458">
        <v>0.37842233872714509</v>
      </c>
      <c r="AU103" s="459"/>
      <c r="AV103" s="459"/>
      <c r="AW103" s="454" t="s">
        <v>368</v>
      </c>
      <c r="AX103" s="456"/>
      <c r="AY103" s="456"/>
      <c r="AZ103" s="456"/>
      <c r="BA103" s="456"/>
      <c r="BB103" s="457"/>
      <c r="BC103" s="439">
        <v>-16.717896097992053</v>
      </c>
      <c r="BD103" s="439"/>
      <c r="BE103" s="440"/>
      <c r="BH103" s="132"/>
      <c r="BI103" s="132"/>
      <c r="BJ103" s="57"/>
      <c r="BK103" s="57"/>
      <c r="BL103" s="57"/>
      <c r="BM103" s="57"/>
      <c r="BN103" s="57"/>
      <c r="BO103" s="57"/>
    </row>
    <row r="104" spans="1:67" ht="20.25" customHeight="1">
      <c r="B104" s="57"/>
      <c r="C104" s="452" t="s">
        <v>263</v>
      </c>
      <c r="D104" s="453"/>
      <c r="E104" s="453"/>
      <c r="F104" s="453"/>
      <c r="G104" s="453"/>
      <c r="H104" s="453"/>
      <c r="I104" s="453"/>
      <c r="J104" s="453"/>
      <c r="K104" s="454" t="s">
        <v>369</v>
      </c>
      <c r="L104" s="455"/>
      <c r="M104" s="455"/>
      <c r="N104" s="456"/>
      <c r="O104" s="456"/>
      <c r="P104" s="456"/>
      <c r="Q104" s="457"/>
      <c r="R104" s="458">
        <v>2.5556027394087262</v>
      </c>
      <c r="S104" s="459"/>
      <c r="T104" s="459"/>
      <c r="U104" s="454" t="s">
        <v>370</v>
      </c>
      <c r="V104" s="456"/>
      <c r="W104" s="456"/>
      <c r="X104" s="456"/>
      <c r="Y104" s="456"/>
      <c r="Z104" s="457"/>
      <c r="AA104" s="439">
        <v>2.2593457600695621</v>
      </c>
      <c r="AB104" s="439"/>
      <c r="AC104" s="440"/>
      <c r="AD104" s="413"/>
      <c r="AE104" s="460" t="s">
        <v>253</v>
      </c>
      <c r="AF104" s="453"/>
      <c r="AG104" s="453"/>
      <c r="AH104" s="453"/>
      <c r="AI104" s="453"/>
      <c r="AJ104" s="453"/>
      <c r="AK104" s="453"/>
      <c r="AL104" s="453"/>
      <c r="AM104" s="454" t="s">
        <v>371</v>
      </c>
      <c r="AN104" s="455"/>
      <c r="AO104" s="455"/>
      <c r="AP104" s="456"/>
      <c r="AQ104" s="456"/>
      <c r="AR104" s="456"/>
      <c r="AS104" s="457"/>
      <c r="AT104" s="458">
        <v>0.16907469143905426</v>
      </c>
      <c r="AU104" s="459"/>
      <c r="AV104" s="459"/>
      <c r="AW104" s="454" t="s">
        <v>372</v>
      </c>
      <c r="AX104" s="456"/>
      <c r="AY104" s="456"/>
      <c r="AZ104" s="456"/>
      <c r="BA104" s="456"/>
      <c r="BB104" s="457"/>
      <c r="BC104" s="439">
        <v>-3.6810289618393868</v>
      </c>
      <c r="BD104" s="439"/>
      <c r="BE104" s="440"/>
      <c r="BH104" s="132"/>
      <c r="BI104" s="132"/>
      <c r="BJ104" s="57"/>
      <c r="BK104" s="57"/>
      <c r="BL104" s="57"/>
      <c r="BM104" s="57"/>
      <c r="BN104" s="57"/>
      <c r="BO104" s="57"/>
    </row>
    <row r="105" spans="1:67" ht="20.25" customHeight="1" thickBot="1">
      <c r="B105" s="57"/>
      <c r="C105" s="441" t="s">
        <v>373</v>
      </c>
      <c r="D105" s="442"/>
      <c r="E105" s="442"/>
      <c r="F105" s="442"/>
      <c r="G105" s="442"/>
      <c r="H105" s="442"/>
      <c r="I105" s="442"/>
      <c r="J105" s="442"/>
      <c r="K105" s="443" t="s">
        <v>374</v>
      </c>
      <c r="L105" s="444"/>
      <c r="M105" s="444"/>
      <c r="N105" s="445"/>
      <c r="O105" s="445"/>
      <c r="P105" s="445"/>
      <c r="Q105" s="446"/>
      <c r="R105" s="447">
        <v>66.247304242668548</v>
      </c>
      <c r="S105" s="448"/>
      <c r="T105" s="448"/>
      <c r="U105" s="443" t="s">
        <v>375</v>
      </c>
      <c r="V105" s="445"/>
      <c r="W105" s="445"/>
      <c r="X105" s="445"/>
      <c r="Y105" s="445"/>
      <c r="Z105" s="446"/>
      <c r="AA105" s="449">
        <v>1.5558080217003976</v>
      </c>
      <c r="AB105" s="449"/>
      <c r="AC105" s="450"/>
      <c r="AD105" s="413"/>
      <c r="AE105" s="451" t="s">
        <v>180</v>
      </c>
      <c r="AF105" s="442"/>
      <c r="AG105" s="442"/>
      <c r="AH105" s="442"/>
      <c r="AI105" s="442"/>
      <c r="AJ105" s="442"/>
      <c r="AK105" s="442"/>
      <c r="AL105" s="442"/>
      <c r="AM105" s="443" t="s">
        <v>376</v>
      </c>
      <c r="AN105" s="444"/>
      <c r="AO105" s="444"/>
      <c r="AP105" s="445"/>
      <c r="AQ105" s="445"/>
      <c r="AR105" s="445"/>
      <c r="AS105" s="446"/>
      <c r="AT105" s="447">
        <v>0.84074380182792208</v>
      </c>
      <c r="AU105" s="448"/>
      <c r="AV105" s="448"/>
      <c r="AW105" s="443" t="s">
        <v>377</v>
      </c>
      <c r="AX105" s="445"/>
      <c r="AY105" s="445"/>
      <c r="AZ105" s="445"/>
      <c r="BA105" s="445"/>
      <c r="BB105" s="446"/>
      <c r="BC105" s="449">
        <v>-0.96371576309940166</v>
      </c>
      <c r="BD105" s="449"/>
      <c r="BE105" s="450"/>
      <c r="BH105" s="132"/>
      <c r="BI105" s="132"/>
      <c r="BJ105" s="57"/>
      <c r="BK105" s="57"/>
      <c r="BL105" s="57"/>
      <c r="BM105" s="57"/>
      <c r="BN105" s="57"/>
      <c r="BO105" s="57"/>
    </row>
    <row r="106" spans="1:67" ht="15" customHeight="1">
      <c r="B106" s="57"/>
      <c r="C106" s="423"/>
      <c r="D106" s="423"/>
      <c r="E106" s="423"/>
      <c r="F106" s="423"/>
      <c r="G106" s="423"/>
      <c r="H106" s="423"/>
      <c r="I106" s="423"/>
      <c r="J106" s="424"/>
      <c r="K106" s="424"/>
      <c r="L106" s="424"/>
      <c r="M106" s="425"/>
      <c r="N106" s="425"/>
      <c r="O106" s="425"/>
      <c r="P106" s="426"/>
      <c r="Q106" s="426"/>
      <c r="R106" s="426"/>
      <c r="S106" s="427"/>
      <c r="T106" s="428"/>
      <c r="U106" s="428"/>
      <c r="V106" s="428"/>
      <c r="W106" s="425"/>
      <c r="X106" s="425"/>
      <c r="Y106" s="425"/>
      <c r="Z106" s="429"/>
      <c r="AA106" s="429"/>
      <c r="AB106" s="429"/>
      <c r="AT106" s="52"/>
      <c r="BJ106" s="57"/>
      <c r="BK106" s="57"/>
      <c r="BL106" s="57"/>
      <c r="BM106" s="57"/>
      <c r="BN106" s="57"/>
      <c r="BO106" s="57"/>
    </row>
    <row r="107" spans="1:67" s="116" customFormat="1" ht="15" customHeight="1">
      <c r="A107" s="52"/>
      <c r="B107" s="57"/>
      <c r="C107" s="398" t="s">
        <v>278</v>
      </c>
      <c r="D107" s="399"/>
      <c r="E107" s="399"/>
      <c r="F107" s="399"/>
      <c r="G107" s="399"/>
      <c r="H107" s="399"/>
      <c r="I107" s="399"/>
      <c r="J107" s="400"/>
      <c r="K107" s="400"/>
      <c r="L107" s="400"/>
      <c r="M107" s="401"/>
      <c r="N107" s="401"/>
      <c r="O107" s="401"/>
      <c r="P107" s="402"/>
      <c r="Q107" s="402"/>
      <c r="R107" s="402"/>
      <c r="S107" s="403"/>
      <c r="T107" s="404"/>
      <c r="U107" s="404"/>
      <c r="V107" s="404"/>
      <c r="W107" s="401"/>
      <c r="X107" s="401"/>
      <c r="Y107" s="401"/>
      <c r="Z107" s="405"/>
      <c r="AA107" s="405"/>
      <c r="AB107" s="405"/>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131"/>
      <c r="BI107" s="131"/>
      <c r="BJ107" s="133"/>
      <c r="BK107" s="133"/>
      <c r="BL107" s="133"/>
      <c r="BM107" s="133"/>
      <c r="BN107" s="133"/>
      <c r="BO107" s="133"/>
    </row>
    <row r="108" spans="1:67" ht="30" customHeight="1">
      <c r="B108" s="57"/>
      <c r="C108" s="436" t="s">
        <v>166</v>
      </c>
      <c r="D108" s="436"/>
      <c r="E108" s="434" t="s">
        <v>405</v>
      </c>
      <c r="F108" s="435"/>
      <c r="G108" s="435"/>
      <c r="H108" s="435"/>
      <c r="I108" s="435"/>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435"/>
      <c r="AK108" s="435"/>
      <c r="AL108" s="435"/>
      <c r="AM108" s="435"/>
      <c r="AN108" s="435"/>
      <c r="AO108" s="435"/>
      <c r="AP108" s="435"/>
      <c r="AQ108" s="435"/>
      <c r="AR108" s="435"/>
      <c r="AS108" s="435"/>
      <c r="AT108" s="435"/>
      <c r="AU108" s="435"/>
      <c r="AV108" s="435"/>
      <c r="AW108" s="435"/>
      <c r="AX108" s="435"/>
      <c r="AY108" s="435"/>
      <c r="AZ108" s="435"/>
      <c r="BA108" s="435"/>
      <c r="BB108" s="435"/>
      <c r="BC108" s="435"/>
      <c r="BD108" s="435"/>
      <c r="BE108" s="435"/>
      <c r="BJ108" s="282"/>
      <c r="BK108" s="282"/>
      <c r="BL108" s="282"/>
      <c r="BM108" s="282"/>
      <c r="BN108" s="282"/>
      <c r="BO108" s="282"/>
    </row>
    <row r="109" spans="1:67" ht="30" customHeight="1">
      <c r="B109" s="57"/>
      <c r="C109" s="436" t="s">
        <v>55</v>
      </c>
      <c r="D109" s="436"/>
      <c r="E109" s="434" t="s">
        <v>401</v>
      </c>
      <c r="F109" s="435"/>
      <c r="G109" s="435"/>
      <c r="H109" s="435"/>
      <c r="I109" s="435"/>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435"/>
      <c r="AK109" s="435"/>
      <c r="AL109" s="435"/>
      <c r="AM109" s="435"/>
      <c r="AN109" s="435"/>
      <c r="AO109" s="435"/>
      <c r="AP109" s="435"/>
      <c r="AQ109" s="435"/>
      <c r="AR109" s="435"/>
      <c r="AS109" s="435"/>
      <c r="AT109" s="435"/>
      <c r="AU109" s="435"/>
      <c r="AV109" s="435"/>
      <c r="AW109" s="435"/>
      <c r="AX109" s="435"/>
      <c r="AY109" s="435"/>
      <c r="AZ109" s="435"/>
      <c r="BA109" s="435"/>
      <c r="BB109" s="435"/>
      <c r="BC109" s="435"/>
      <c r="BD109" s="435"/>
      <c r="BE109" s="435"/>
      <c r="BJ109" s="282"/>
      <c r="BK109" s="282"/>
      <c r="BL109" s="282"/>
      <c r="BM109" s="282"/>
      <c r="BN109" s="282"/>
      <c r="BO109" s="282"/>
    </row>
    <row r="110" spans="1:67" ht="30" customHeight="1">
      <c r="B110" s="57"/>
      <c r="C110" s="436" t="s">
        <v>55</v>
      </c>
      <c r="D110" s="436"/>
      <c r="E110" s="434" t="s">
        <v>406</v>
      </c>
      <c r="F110" s="435"/>
      <c r="G110" s="435"/>
      <c r="H110" s="435"/>
      <c r="I110" s="435"/>
      <c r="J110" s="435"/>
      <c r="K110" s="435"/>
      <c r="L110" s="435"/>
      <c r="M110" s="435"/>
      <c r="N110" s="435"/>
      <c r="O110" s="435"/>
      <c r="P110" s="435"/>
      <c r="Q110" s="435"/>
      <c r="R110" s="435"/>
      <c r="S110" s="435"/>
      <c r="T110" s="435"/>
      <c r="U110" s="435"/>
      <c r="V110" s="435"/>
      <c r="W110" s="435"/>
      <c r="X110" s="435"/>
      <c r="Y110" s="435"/>
      <c r="Z110" s="435"/>
      <c r="AA110" s="435"/>
      <c r="AB110" s="435"/>
      <c r="AC110" s="435"/>
      <c r="AD110" s="435"/>
      <c r="AE110" s="435"/>
      <c r="AF110" s="435"/>
      <c r="AG110" s="435"/>
      <c r="AH110" s="435"/>
      <c r="AI110" s="435"/>
      <c r="AJ110" s="435"/>
      <c r="AK110" s="435"/>
      <c r="AL110" s="435"/>
      <c r="AM110" s="435"/>
      <c r="AN110" s="435"/>
      <c r="AO110" s="435"/>
      <c r="AP110" s="435"/>
      <c r="AQ110" s="435"/>
      <c r="AR110" s="435"/>
      <c r="AS110" s="435"/>
      <c r="AT110" s="435"/>
      <c r="AU110" s="435"/>
      <c r="AV110" s="435"/>
      <c r="AW110" s="435"/>
      <c r="AX110" s="435"/>
      <c r="AY110" s="435"/>
      <c r="AZ110" s="435"/>
      <c r="BA110" s="435"/>
      <c r="BB110" s="435"/>
      <c r="BC110" s="435"/>
      <c r="BD110" s="435"/>
      <c r="BE110" s="435"/>
      <c r="BJ110" s="282"/>
      <c r="BK110" s="282"/>
      <c r="BL110" s="282"/>
      <c r="BM110" s="282"/>
      <c r="BN110" s="282"/>
      <c r="BO110" s="282"/>
    </row>
    <row r="111" spans="1:67" ht="30" customHeight="1">
      <c r="B111" s="57"/>
      <c r="C111" s="437"/>
      <c r="D111" s="437"/>
      <c r="E111" s="414"/>
      <c r="F111" s="415"/>
      <c r="G111" s="415"/>
      <c r="H111" s="415"/>
      <c r="I111" s="415"/>
      <c r="J111" s="415"/>
      <c r="K111" s="415"/>
      <c r="L111" s="415"/>
      <c r="M111" s="415"/>
      <c r="N111" s="415"/>
      <c r="O111" s="415"/>
      <c r="P111" s="415"/>
      <c r="Q111" s="415"/>
      <c r="R111" s="415"/>
      <c r="S111" s="415"/>
      <c r="T111" s="415"/>
      <c r="U111" s="415"/>
      <c r="V111" s="415"/>
      <c r="W111" s="415"/>
      <c r="X111" s="415"/>
      <c r="Y111" s="415"/>
      <c r="Z111" s="415"/>
      <c r="AA111" s="415"/>
      <c r="AB111" s="415"/>
      <c r="AC111" s="415"/>
      <c r="AD111" s="415"/>
      <c r="AE111" s="415"/>
      <c r="AF111" s="415"/>
      <c r="AG111" s="415"/>
      <c r="AH111" s="415"/>
      <c r="AI111" s="415"/>
      <c r="AJ111" s="415"/>
      <c r="AK111" s="415"/>
      <c r="AL111" s="415"/>
      <c r="AM111" s="415"/>
      <c r="AN111" s="415"/>
      <c r="AO111" s="415"/>
      <c r="AP111" s="415"/>
      <c r="AQ111" s="415"/>
      <c r="AR111" s="415"/>
      <c r="AS111" s="415"/>
      <c r="AT111" s="415"/>
      <c r="AU111" s="415"/>
      <c r="AV111" s="415"/>
      <c r="AW111" s="415"/>
      <c r="AX111" s="415"/>
      <c r="AY111" s="415"/>
      <c r="AZ111" s="415"/>
      <c r="BA111" s="415"/>
      <c r="BB111" s="415"/>
      <c r="BC111" s="415"/>
      <c r="BD111" s="415"/>
      <c r="BE111" s="415"/>
      <c r="BJ111" s="57"/>
      <c r="BK111" s="57"/>
      <c r="BL111" s="57"/>
      <c r="BM111" s="57"/>
      <c r="BN111" s="57"/>
      <c r="BO111" s="57"/>
    </row>
    <row r="112" spans="1:67" ht="15" customHeight="1">
      <c r="B112" s="57"/>
      <c r="C112" s="398" t="s">
        <v>277</v>
      </c>
      <c r="D112" s="399"/>
      <c r="E112" s="399"/>
      <c r="F112" s="399"/>
      <c r="G112" s="399"/>
      <c r="H112" s="399"/>
      <c r="I112" s="399"/>
      <c r="J112" s="400"/>
      <c r="K112" s="400"/>
      <c r="L112" s="400"/>
      <c r="M112" s="401"/>
      <c r="N112" s="401"/>
      <c r="O112" s="401"/>
      <c r="P112" s="402"/>
      <c r="Q112" s="402"/>
      <c r="R112" s="402"/>
      <c r="S112" s="403"/>
      <c r="T112" s="404"/>
      <c r="U112" s="404"/>
      <c r="V112" s="404"/>
      <c r="W112" s="401"/>
      <c r="X112" s="401"/>
      <c r="Y112" s="401"/>
      <c r="Z112" s="405"/>
      <c r="AA112" s="405"/>
      <c r="AB112" s="405"/>
      <c r="AT112" s="52"/>
      <c r="BJ112" s="57"/>
      <c r="BK112" s="57"/>
      <c r="BL112" s="57"/>
      <c r="BM112" s="57"/>
      <c r="BN112" s="57"/>
      <c r="BO112" s="57"/>
    </row>
    <row r="113" spans="2:67" ht="30" customHeight="1">
      <c r="B113" s="57"/>
      <c r="C113" s="438" t="s">
        <v>166</v>
      </c>
      <c r="D113" s="438"/>
      <c r="E113" s="434" t="s">
        <v>402</v>
      </c>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c r="AN113" s="435"/>
      <c r="AO113" s="435"/>
      <c r="AP113" s="435"/>
      <c r="AQ113" s="435"/>
      <c r="AR113" s="435"/>
      <c r="AS113" s="435"/>
      <c r="AT113" s="435"/>
      <c r="AU113" s="435"/>
      <c r="AV113" s="435"/>
      <c r="AW113" s="435"/>
      <c r="AX113" s="435"/>
      <c r="AY113" s="435"/>
      <c r="AZ113" s="435"/>
      <c r="BA113" s="435"/>
      <c r="BB113" s="435"/>
      <c r="BC113" s="435"/>
      <c r="BD113" s="435"/>
      <c r="BE113" s="435"/>
      <c r="BJ113" s="282"/>
      <c r="BK113" s="282"/>
      <c r="BL113" s="282"/>
      <c r="BM113" s="282"/>
      <c r="BN113" s="282"/>
      <c r="BO113" s="282"/>
    </row>
    <row r="114" spans="2:67" ht="30" customHeight="1">
      <c r="B114" s="57"/>
      <c r="C114" s="438" t="s">
        <v>55</v>
      </c>
      <c r="D114" s="438"/>
      <c r="E114" s="434" t="s">
        <v>403</v>
      </c>
      <c r="F114" s="435"/>
      <c r="G114" s="435"/>
      <c r="H114" s="435"/>
      <c r="I114" s="435"/>
      <c r="J114" s="435"/>
      <c r="K114" s="435"/>
      <c r="L114" s="435"/>
      <c r="M114" s="435"/>
      <c r="N114" s="435"/>
      <c r="O114" s="435"/>
      <c r="P114" s="435"/>
      <c r="Q114" s="435"/>
      <c r="R114" s="435"/>
      <c r="S114" s="435"/>
      <c r="T114" s="435"/>
      <c r="U114" s="435"/>
      <c r="V114" s="435"/>
      <c r="W114" s="435"/>
      <c r="X114" s="435"/>
      <c r="Y114" s="435"/>
      <c r="Z114" s="435"/>
      <c r="AA114" s="435"/>
      <c r="AB114" s="435"/>
      <c r="AC114" s="435"/>
      <c r="AD114" s="435"/>
      <c r="AE114" s="435"/>
      <c r="AF114" s="435"/>
      <c r="AG114" s="435"/>
      <c r="AH114" s="435"/>
      <c r="AI114" s="435"/>
      <c r="AJ114" s="435"/>
      <c r="AK114" s="435"/>
      <c r="AL114" s="435"/>
      <c r="AM114" s="435"/>
      <c r="AN114" s="435"/>
      <c r="AO114" s="435"/>
      <c r="AP114" s="435"/>
      <c r="AQ114" s="435"/>
      <c r="AR114" s="435"/>
      <c r="AS114" s="435"/>
      <c r="AT114" s="435"/>
      <c r="AU114" s="435"/>
      <c r="AV114" s="435"/>
      <c r="AW114" s="435"/>
      <c r="AX114" s="435"/>
      <c r="AY114" s="435"/>
      <c r="AZ114" s="435"/>
      <c r="BA114" s="435"/>
      <c r="BB114" s="435"/>
      <c r="BC114" s="435"/>
      <c r="BD114" s="435"/>
      <c r="BE114" s="435"/>
      <c r="BJ114" s="282"/>
      <c r="BK114" s="282"/>
      <c r="BL114" s="282"/>
      <c r="BM114" s="282"/>
      <c r="BN114" s="282"/>
      <c r="BO114" s="282"/>
    </row>
    <row r="115" spans="2:67" ht="30" customHeight="1">
      <c r="C115" s="438" t="s">
        <v>55</v>
      </c>
      <c r="D115" s="438"/>
      <c r="E115" s="434" t="s">
        <v>404</v>
      </c>
      <c r="F115" s="435"/>
      <c r="G115" s="435"/>
      <c r="H115" s="435"/>
      <c r="I115" s="435"/>
      <c r="J115" s="435"/>
      <c r="K115" s="435"/>
      <c r="L115" s="435"/>
      <c r="M115" s="435"/>
      <c r="N115" s="435"/>
      <c r="O115" s="435"/>
      <c r="P115" s="435"/>
      <c r="Q115" s="435"/>
      <c r="R115" s="435"/>
      <c r="S115" s="435"/>
      <c r="T115" s="435"/>
      <c r="U115" s="435"/>
      <c r="V115" s="435"/>
      <c r="W115" s="435"/>
      <c r="X115" s="435"/>
      <c r="Y115" s="435"/>
      <c r="Z115" s="435"/>
      <c r="AA115" s="435"/>
      <c r="AB115" s="435"/>
      <c r="AC115" s="435"/>
      <c r="AD115" s="435"/>
      <c r="AE115" s="435"/>
      <c r="AF115" s="435"/>
      <c r="AG115" s="435"/>
      <c r="AH115" s="435"/>
      <c r="AI115" s="435"/>
      <c r="AJ115" s="435"/>
      <c r="AK115" s="435"/>
      <c r="AL115" s="435"/>
      <c r="AM115" s="435"/>
      <c r="AN115" s="435"/>
      <c r="AO115" s="435"/>
      <c r="AP115" s="435"/>
      <c r="AQ115" s="435"/>
      <c r="AR115" s="435"/>
      <c r="AS115" s="435"/>
      <c r="AT115" s="435"/>
      <c r="AU115" s="435"/>
      <c r="AV115" s="435"/>
      <c r="AW115" s="435"/>
      <c r="AX115" s="435"/>
      <c r="AY115" s="435"/>
      <c r="AZ115" s="435"/>
      <c r="BA115" s="435"/>
      <c r="BB115" s="435"/>
      <c r="BC115" s="435"/>
      <c r="BD115" s="435"/>
      <c r="BE115" s="435"/>
      <c r="BJ115" s="282"/>
      <c r="BK115" s="282"/>
      <c r="BL115" s="282"/>
      <c r="BM115" s="282"/>
      <c r="BN115" s="282"/>
      <c r="BO115" s="282"/>
    </row>
    <row r="116" spans="2:67" ht="15" customHeight="1">
      <c r="C116" s="649"/>
      <c r="D116" s="649"/>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row>
  </sheetData>
  <mergeCells count="256">
    <mergeCell ref="C115:D115"/>
    <mergeCell ref="E115:BE115"/>
    <mergeCell ref="C116:D116"/>
    <mergeCell ref="G12:BE12"/>
    <mergeCell ref="C13:BE14"/>
    <mergeCell ref="G15:BE15"/>
    <mergeCell ref="B1:G1"/>
    <mergeCell ref="AX1:BF1"/>
    <mergeCell ref="AX2:BF2"/>
    <mergeCell ref="H4:AZ6"/>
    <mergeCell ref="C90:D90"/>
    <mergeCell ref="C10:BE11"/>
    <mergeCell ref="C77:J77"/>
    <mergeCell ref="K77:Q77"/>
    <mergeCell ref="R77:T77"/>
    <mergeCell ref="U77:Z77"/>
    <mergeCell ref="AA77:AC77"/>
    <mergeCell ref="AE77:AL77"/>
    <mergeCell ref="AM77:AS77"/>
    <mergeCell ref="AT77:AV77"/>
    <mergeCell ref="AW77:BB77"/>
    <mergeCell ref="BC77:BE77"/>
    <mergeCell ref="C78:J78"/>
    <mergeCell ref="C16:AW17"/>
    <mergeCell ref="AI21:BD21"/>
    <mergeCell ref="D22:O22"/>
    <mergeCell ref="P22:AE22"/>
    <mergeCell ref="AF22:AK22"/>
    <mergeCell ref="AL22:AY22"/>
    <mergeCell ref="AZ22:BD22"/>
    <mergeCell ref="D23:F26"/>
    <mergeCell ref="G23:O23"/>
    <mergeCell ref="P23:AE23"/>
    <mergeCell ref="AF23:AK23"/>
    <mergeCell ref="AL23:AY23"/>
    <mergeCell ref="AZ23:BD23"/>
    <mergeCell ref="G24:O24"/>
    <mergeCell ref="P24:AE24"/>
    <mergeCell ref="AF24:AK24"/>
    <mergeCell ref="AL24:AY24"/>
    <mergeCell ref="AZ24:BD24"/>
    <mergeCell ref="G25:O25"/>
    <mergeCell ref="P25:AE25"/>
    <mergeCell ref="AF25:AK25"/>
    <mergeCell ref="AL25:AY25"/>
    <mergeCell ref="AZ25:BD25"/>
    <mergeCell ref="G26:O26"/>
    <mergeCell ref="P26:AE26"/>
    <mergeCell ref="AF26:AK26"/>
    <mergeCell ref="AL26:AY26"/>
    <mergeCell ref="AZ26:BD26"/>
    <mergeCell ref="D27:F30"/>
    <mergeCell ref="G27:O27"/>
    <mergeCell ref="P27:AE27"/>
    <mergeCell ref="AF27:AK27"/>
    <mergeCell ref="AL27:AY27"/>
    <mergeCell ref="G28:O28"/>
    <mergeCell ref="P28:AE28"/>
    <mergeCell ref="AF28:AK28"/>
    <mergeCell ref="AL28:AY28"/>
    <mergeCell ref="G29:O29"/>
    <mergeCell ref="P29:AE29"/>
    <mergeCell ref="AF29:AK29"/>
    <mergeCell ref="AL29:AY29"/>
    <mergeCell ref="G30:O30"/>
    <mergeCell ref="P30:AE30"/>
    <mergeCell ref="AF30:AK30"/>
    <mergeCell ref="AL30:AY30"/>
    <mergeCell ref="H31:P31"/>
    <mergeCell ref="Q31:U31"/>
    <mergeCell ref="V31:X31"/>
    <mergeCell ref="Y31:AA31"/>
    <mergeCell ref="AC31:AH31"/>
    <mergeCell ref="AI31:AK31"/>
    <mergeCell ref="AL31:AN31"/>
    <mergeCell ref="AO31:AR31"/>
    <mergeCell ref="AS31:AT31"/>
    <mergeCell ref="C69:N69"/>
    <mergeCell ref="O69:X69"/>
    <mergeCell ref="Y69:AM69"/>
    <mergeCell ref="AN69:BE69"/>
    <mergeCell ref="C70:N70"/>
    <mergeCell ref="O70:X70"/>
    <mergeCell ref="Y70:AE70"/>
    <mergeCell ref="AG70:AL70"/>
    <mergeCell ref="AN70:AO70"/>
    <mergeCell ref="AP70:AV70"/>
    <mergeCell ref="AW70:AX70"/>
    <mergeCell ref="AY70:BE70"/>
    <mergeCell ref="C71:N71"/>
    <mergeCell ref="O71:X71"/>
    <mergeCell ref="Y71:AE71"/>
    <mergeCell ref="AG71:AL71"/>
    <mergeCell ref="AN71:AO71"/>
    <mergeCell ref="AP71:AV71"/>
    <mergeCell ref="AW71:AX71"/>
    <mergeCell ref="AY71:BE71"/>
    <mergeCell ref="C72:N72"/>
    <mergeCell ref="O72:X72"/>
    <mergeCell ref="Y72:AE72"/>
    <mergeCell ref="AG72:AL72"/>
    <mergeCell ref="AN72:AO72"/>
    <mergeCell ref="AP72:AV72"/>
    <mergeCell ref="AW72:AX72"/>
    <mergeCell ref="AY72:BE72"/>
    <mergeCell ref="C73:N73"/>
    <mergeCell ref="O73:X73"/>
    <mergeCell ref="Y73:AE73"/>
    <mergeCell ref="AG73:AL73"/>
    <mergeCell ref="AN73:AO73"/>
    <mergeCell ref="AP73:AV73"/>
    <mergeCell ref="AW73:AX73"/>
    <mergeCell ref="AY73:BE73"/>
    <mergeCell ref="C74:N74"/>
    <mergeCell ref="O74:X74"/>
    <mergeCell ref="Y74:AE74"/>
    <mergeCell ref="AG74:AL74"/>
    <mergeCell ref="AN74:AO74"/>
    <mergeCell ref="AP74:AV74"/>
    <mergeCell ref="AW74:AX74"/>
    <mergeCell ref="AY74:BE74"/>
    <mergeCell ref="AW78:BB78"/>
    <mergeCell ref="BC78:BE78"/>
    <mergeCell ref="C79:J79"/>
    <mergeCell ref="K79:Q79"/>
    <mergeCell ref="R79:T79"/>
    <mergeCell ref="U79:Z79"/>
    <mergeCell ref="AA79:AC79"/>
    <mergeCell ref="AE79:AL79"/>
    <mergeCell ref="AM79:AS79"/>
    <mergeCell ref="AT79:AV79"/>
    <mergeCell ref="AW79:BB79"/>
    <mergeCell ref="BC79:BE79"/>
    <mergeCell ref="AA78:AC78"/>
    <mergeCell ref="AE78:AL78"/>
    <mergeCell ref="AM78:AS78"/>
    <mergeCell ref="AT78:AV78"/>
    <mergeCell ref="K78:Q78"/>
    <mergeCell ref="R78:T78"/>
    <mergeCell ref="U78:Z78"/>
    <mergeCell ref="AW80:BB80"/>
    <mergeCell ref="BC80:BE80"/>
    <mergeCell ref="C83:D83"/>
    <mergeCell ref="E83:BE83"/>
    <mergeCell ref="C84:D84"/>
    <mergeCell ref="E84:BE84"/>
    <mergeCell ref="C85:D85"/>
    <mergeCell ref="E85:BE85"/>
    <mergeCell ref="C88:D88"/>
    <mergeCell ref="E88:BE88"/>
    <mergeCell ref="C80:J80"/>
    <mergeCell ref="K80:Q80"/>
    <mergeCell ref="R80:T80"/>
    <mergeCell ref="U80:Z80"/>
    <mergeCell ref="AA80:AC80"/>
    <mergeCell ref="AE80:AL80"/>
    <mergeCell ref="AM80:AS80"/>
    <mergeCell ref="AT80:AV80"/>
    <mergeCell ref="C89:D89"/>
    <mergeCell ref="E89:BE89"/>
    <mergeCell ref="E90:BE90"/>
    <mergeCell ref="C94:N94"/>
    <mergeCell ref="O94:X94"/>
    <mergeCell ref="Y94:AM94"/>
    <mergeCell ref="AN94:BE94"/>
    <mergeCell ref="C95:N95"/>
    <mergeCell ref="O95:X95"/>
    <mergeCell ref="Y95:AE95"/>
    <mergeCell ref="AG95:AL95"/>
    <mergeCell ref="AN95:AO95"/>
    <mergeCell ref="AP95:AV95"/>
    <mergeCell ref="AW95:AX95"/>
    <mergeCell ref="AY95:BE95"/>
    <mergeCell ref="C96:N96"/>
    <mergeCell ref="O96:X96"/>
    <mergeCell ref="Y96:AE96"/>
    <mergeCell ref="AG96:AL96"/>
    <mergeCell ref="AN96:AO96"/>
    <mergeCell ref="AP96:AV96"/>
    <mergeCell ref="AW96:AX96"/>
    <mergeCell ref="AY96:BE96"/>
    <mergeCell ref="C97:N97"/>
    <mergeCell ref="O97:X97"/>
    <mergeCell ref="Y97:AE97"/>
    <mergeCell ref="AG97:AL97"/>
    <mergeCell ref="AN97:AO97"/>
    <mergeCell ref="AP97:AV97"/>
    <mergeCell ref="AW97:AX97"/>
    <mergeCell ref="AY97:BE97"/>
    <mergeCell ref="C98:N98"/>
    <mergeCell ref="O98:X98"/>
    <mergeCell ref="Y98:AE98"/>
    <mergeCell ref="AG98:AL98"/>
    <mergeCell ref="AN98:AO98"/>
    <mergeCell ref="AP98:AV98"/>
    <mergeCell ref="AW98:AX98"/>
    <mergeCell ref="AY98:BE98"/>
    <mergeCell ref="C99:N99"/>
    <mergeCell ref="O99:X99"/>
    <mergeCell ref="Y99:AE99"/>
    <mergeCell ref="AG99:AL99"/>
    <mergeCell ref="AN99:AO99"/>
    <mergeCell ref="AP99:AV99"/>
    <mergeCell ref="AW99:AX99"/>
    <mergeCell ref="AY99:BE99"/>
    <mergeCell ref="R102:T102"/>
    <mergeCell ref="U102:Z102"/>
    <mergeCell ref="AA102:AC102"/>
    <mergeCell ref="AE102:AL102"/>
    <mergeCell ref="AM102:AS102"/>
    <mergeCell ref="AT102:AV102"/>
    <mergeCell ref="AW102:BB102"/>
    <mergeCell ref="BC102:BE102"/>
    <mergeCell ref="C103:J103"/>
    <mergeCell ref="K103:Q103"/>
    <mergeCell ref="R103:T103"/>
    <mergeCell ref="U103:Z103"/>
    <mergeCell ref="AA103:AC103"/>
    <mergeCell ref="AE103:AL103"/>
    <mergeCell ref="AM103:AS103"/>
    <mergeCell ref="AT103:AV103"/>
    <mergeCell ref="AW103:BB103"/>
    <mergeCell ref="BC103:BE103"/>
    <mergeCell ref="C102:J102"/>
    <mergeCell ref="K102:Q102"/>
    <mergeCell ref="BC104:BE104"/>
    <mergeCell ref="C105:J105"/>
    <mergeCell ref="K105:Q105"/>
    <mergeCell ref="R105:T105"/>
    <mergeCell ref="U105:Z105"/>
    <mergeCell ref="AA105:AC105"/>
    <mergeCell ref="AE105:AL105"/>
    <mergeCell ref="AM105:AS105"/>
    <mergeCell ref="AT105:AV105"/>
    <mergeCell ref="AW105:BB105"/>
    <mergeCell ref="BC105:BE105"/>
    <mergeCell ref="C104:J104"/>
    <mergeCell ref="K104:Q104"/>
    <mergeCell ref="R104:T104"/>
    <mergeCell ref="U104:Z104"/>
    <mergeCell ref="AA104:AC104"/>
    <mergeCell ref="AE104:AL104"/>
    <mergeCell ref="AM104:AS104"/>
    <mergeCell ref="AT104:AV104"/>
    <mergeCell ref="AW104:BB104"/>
    <mergeCell ref="E108:BE108"/>
    <mergeCell ref="C109:D109"/>
    <mergeCell ref="E109:BE109"/>
    <mergeCell ref="C110:D110"/>
    <mergeCell ref="E110:BE110"/>
    <mergeCell ref="C111:D111"/>
    <mergeCell ref="C113:D113"/>
    <mergeCell ref="E113:BE113"/>
    <mergeCell ref="C114:D114"/>
    <mergeCell ref="E114:BE114"/>
    <mergeCell ref="C108:D108"/>
  </mergeCells>
  <phoneticPr fontId="2"/>
  <conditionalFormatting sqref="C78:AC80">
    <cfRule type="cellIs" dxfId="25" priority="20" stopIfTrue="1" operator="equal">
      <formula>"ZENGEN"</formula>
    </cfRule>
    <cfRule type="cellIs" dxfId="22" priority="19" stopIfTrue="1" operator="equal">
      <formula>"ZENZOU"</formula>
    </cfRule>
  </conditionalFormatting>
  <conditionalFormatting sqref="C103:AC105 AE103:BE105">
    <cfRule type="cellIs" dxfId="21" priority="2" stopIfTrue="1" operator="equal">
      <formula>"ZENZOU"</formula>
    </cfRule>
    <cfRule type="cellIs" dxfId="20" priority="3" stopIfTrue="1" operator="equal">
      <formula>"ZENGEN"</formula>
    </cfRule>
  </conditionalFormatting>
  <conditionalFormatting sqref="C70:AE74 AG70:AL74">
    <cfRule type="cellIs" dxfId="16" priority="27" stopIfTrue="1" operator="equal">
      <formula>"ZENZOU"</formula>
    </cfRule>
    <cfRule type="cellIs" dxfId="15" priority="28" stopIfTrue="1" operator="equal">
      <formula>"ZENGEN"</formula>
    </cfRule>
  </conditionalFormatting>
  <conditionalFormatting sqref="C95:AE99 AG95:AL99 AN95:BE99">
    <cfRule type="cellIs" dxfId="12" priority="6" stopIfTrue="1" operator="equal">
      <formula>"ZENZOU"</formula>
    </cfRule>
    <cfRule type="cellIs" dxfId="11" priority="7" stopIfTrue="1" operator="equal">
      <formula>"ZENGEN"</formula>
    </cfRule>
  </conditionalFormatting>
  <conditionalFormatting sqref="Y70:AM74">
    <cfRule type="expression" dxfId="9" priority="30" stopIfTrue="1">
      <formula>$Y70&lt;1</formula>
    </cfRule>
  </conditionalFormatting>
  <conditionalFormatting sqref="Y95:AM99">
    <cfRule type="expression" dxfId="8" priority="9" stopIfTrue="1">
      <formula>$Y95&lt;1</formula>
    </cfRule>
  </conditionalFormatting>
  <conditionalFormatting sqref="AE78:BE80">
    <cfRule type="cellIs" dxfId="6" priority="15" stopIfTrue="1" operator="equal">
      <formula>"ZENZOU"</formula>
    </cfRule>
    <cfRule type="cellIs" dxfId="5" priority="16" stopIfTrue="1" operator="equal">
      <formula>"ZENGEN"</formula>
    </cfRule>
  </conditionalFormatting>
  <conditionalFormatting sqref="AP70:BE74">
    <cfRule type="cellIs" dxfId="2" priority="23" stopIfTrue="1" operator="equal">
      <formula>"ZENZOU"</formula>
    </cfRule>
    <cfRule type="cellIs" dxfId="1" priority="24" stopIfTrue="1" operator="equal">
      <formula>"ZENGEN"</formula>
    </cfRule>
  </conditionalFormatting>
  <printOptions horizontalCentered="1"/>
  <pageMargins left="0.43307086614173229" right="0.43307086614173229" top="0.39370078740157483" bottom="0.39370078740157483" header="0.31496062992125984" footer="0.19685039370078741"/>
  <pageSetup paperSize="9" scale="75" fitToHeight="0" orientation="portrait" r:id="rId1"/>
  <headerFooter scaleWithDoc="0">
    <oddFooter>&amp;C- &amp;P -</oddFooter>
  </headerFooter>
  <rowBreaks count="1" manualBreakCount="1">
    <brk id="64" max="58" man="1"/>
  </rowBreaks>
  <drawing r:id="rId2"/>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D95674C8-3B2F-4EA9-AB69-BD2C1B884198}">
            <xm:f>NOT(ISERROR(SEARCH("及び",C78)))</xm:f>
            <xm:f>"及び"</xm:f>
            <x14:dxf>
              <font>
                <b/>
                <i val="0"/>
                <color rgb="FFFF0000"/>
              </font>
              <fill>
                <patternFill>
                  <bgColor rgb="FFFFFF00"/>
                </patternFill>
              </fill>
            </x14:dxf>
          </x14:cfRule>
          <x14:cfRule type="containsText" priority="18" stopIfTrue="1" operator="containsText" id="{0690E848-10FB-48A8-A8DC-6F890E122C9C}">
            <xm:f>NOT(ISERROR(SEARCH("（",C78)))</xm:f>
            <xm:f>"（"</xm:f>
            <x14:dxf>
              <font>
                <b/>
                <i val="0"/>
                <color rgb="FFFF0000"/>
              </font>
              <fill>
                <patternFill>
                  <bgColor rgb="FFFFFF00"/>
                </patternFill>
              </fill>
            </x14:dxf>
          </x14:cfRule>
          <xm:sqref>C78:AC80</xm:sqref>
        </x14:conditionalFormatting>
        <x14:conditionalFormatting xmlns:xm="http://schemas.microsoft.com/office/excel/2006/main">
          <x14:cfRule type="containsText" priority="4" stopIfTrue="1" operator="containsText" id="{1C428271-05C3-4133-A9F8-DCFDD0D1D9BE}">
            <xm:f>NOT(ISERROR(SEARCH("及び",C103)))</xm:f>
            <xm:f>"及び"</xm:f>
            <x14:dxf>
              <font>
                <b/>
                <i val="0"/>
                <color rgb="FFFF0000"/>
              </font>
              <fill>
                <patternFill>
                  <bgColor rgb="FFFFFF00"/>
                </patternFill>
              </fill>
            </x14:dxf>
          </x14:cfRule>
          <x14:cfRule type="containsText" priority="1" stopIfTrue="1" operator="containsText" id="{4A22EA2F-FF35-4A79-91AD-18C0093B40B8}">
            <xm:f>NOT(ISERROR(SEARCH("（",C103)))</xm:f>
            <xm:f>"（"</xm:f>
            <x14:dxf>
              <font>
                <b/>
                <i val="0"/>
                <color rgb="FFFF0000"/>
              </font>
              <fill>
                <patternFill>
                  <bgColor rgb="FFFFFF00"/>
                </patternFill>
              </fill>
            </x14:dxf>
          </x14:cfRule>
          <xm:sqref>C103:AC105 AE103:BE105</xm:sqref>
        </x14:conditionalFormatting>
        <x14:conditionalFormatting xmlns:xm="http://schemas.microsoft.com/office/excel/2006/main">
          <x14:cfRule type="containsText" priority="26" stopIfTrue="1" operator="containsText" id="{2605C8D5-CB33-4B03-BA7C-E71121F163F1}">
            <xm:f>NOT(ISERROR(SEARCH("（",C70)))</xm:f>
            <xm:f>"（"</xm:f>
            <x14:dxf>
              <font>
                <b/>
                <i val="0"/>
                <color rgb="FFFF0000"/>
              </font>
              <fill>
                <patternFill>
                  <bgColor rgb="FFFFFF00"/>
                </patternFill>
              </fill>
            </x14:dxf>
          </x14:cfRule>
          <x14:cfRule type="containsText" priority="29" stopIfTrue="1" operator="containsText" id="{AD981DE8-1388-4DCF-A6C6-D33C16B7BE67}">
            <xm:f>NOT(ISERROR(SEARCH("及び",C70)))</xm:f>
            <xm:f>"及び"</xm:f>
            <x14:dxf>
              <font>
                <b/>
                <i val="0"/>
                <color rgb="FFFF0000"/>
              </font>
              <fill>
                <patternFill>
                  <bgColor rgb="FFFFFF00"/>
                </patternFill>
              </fill>
            </x14:dxf>
          </x14:cfRule>
          <xm:sqref>C70:AE74 AG70:AL74</xm:sqref>
        </x14:conditionalFormatting>
        <x14:conditionalFormatting xmlns:xm="http://schemas.microsoft.com/office/excel/2006/main">
          <x14:cfRule type="containsText" priority="5" stopIfTrue="1" operator="containsText" id="{D551B97A-479C-4783-AE1E-B095DFA65FB7}">
            <xm:f>NOT(ISERROR(SEARCH("（",C95)))</xm:f>
            <xm:f>"（"</xm:f>
            <x14:dxf>
              <font>
                <b/>
                <i val="0"/>
                <color rgb="FFFF0000"/>
              </font>
              <fill>
                <patternFill>
                  <bgColor rgb="FFFFFF00"/>
                </patternFill>
              </fill>
            </x14:dxf>
          </x14:cfRule>
          <x14:cfRule type="containsText" priority="8" stopIfTrue="1" operator="containsText" id="{5C8949CE-283F-4BEB-8E42-7D268EC9A950}">
            <xm:f>NOT(ISERROR(SEARCH("及び",C95)))</xm:f>
            <xm:f>"及び"</xm:f>
            <x14:dxf>
              <font>
                <b/>
                <i val="0"/>
                <color rgb="FFFF0000"/>
              </font>
              <fill>
                <patternFill>
                  <bgColor rgb="FFFFFF00"/>
                </patternFill>
              </fill>
            </x14:dxf>
          </x14:cfRule>
          <xm:sqref>C95:AE99 AG95:AL99 AN95:BE99</xm:sqref>
        </x14:conditionalFormatting>
        <x14:conditionalFormatting xmlns:xm="http://schemas.microsoft.com/office/excel/2006/main">
          <x14:cfRule type="containsText" priority="14" stopIfTrue="1" operator="containsText" id="{570AA59C-85E6-4314-AEF3-E309F4966EFF}">
            <xm:f>NOT(ISERROR(SEARCH("（",AE78)))</xm:f>
            <xm:f>"（"</xm:f>
            <x14:dxf>
              <font>
                <b/>
                <i val="0"/>
                <color rgb="FFFF0000"/>
              </font>
              <fill>
                <patternFill>
                  <bgColor rgb="FFFFFF00"/>
                </patternFill>
              </fill>
            </x14:dxf>
          </x14:cfRule>
          <x14:cfRule type="containsText" priority="17" stopIfTrue="1" operator="containsText" id="{F68DEFA7-768A-411F-8187-D603C6CD8D17}">
            <xm:f>NOT(ISERROR(SEARCH("及び",AE78)))</xm:f>
            <xm:f>"及び"</xm:f>
            <x14:dxf>
              <font>
                <b/>
                <i val="0"/>
                <color rgb="FFFF0000"/>
              </font>
              <fill>
                <patternFill>
                  <bgColor rgb="FFFFFF00"/>
                </patternFill>
              </fill>
            </x14:dxf>
          </x14:cfRule>
          <xm:sqref>AE78:BE80</xm:sqref>
        </x14:conditionalFormatting>
        <x14:conditionalFormatting xmlns:xm="http://schemas.microsoft.com/office/excel/2006/main">
          <x14:cfRule type="containsText" priority="22" stopIfTrue="1" operator="containsText" id="{2CE036C9-69C1-48D4-AF11-B077419AF97E}">
            <xm:f>NOT(ISERROR(SEARCH("（",AP70)))</xm:f>
            <xm:f>"（"</xm:f>
            <x14:dxf>
              <font>
                <b/>
                <i val="0"/>
                <color rgb="FFFF0000"/>
              </font>
              <fill>
                <patternFill>
                  <bgColor rgb="FFFFFF00"/>
                </patternFill>
              </fill>
            </x14:dxf>
          </x14:cfRule>
          <x14:cfRule type="containsText" priority="25" stopIfTrue="1" operator="containsText" id="{B0C3E922-7408-4AFE-9500-A58183246923}">
            <xm:f>NOT(ISERROR(SEARCH("及び",AP70)))</xm:f>
            <xm:f>"及び"</xm:f>
            <x14:dxf>
              <font>
                <b/>
                <i val="0"/>
                <color rgb="FFFF0000"/>
              </font>
              <fill>
                <patternFill>
                  <bgColor rgb="FFFFFF00"/>
                </patternFill>
              </fill>
            </x14:dxf>
          </x14:cfRule>
          <xm:sqref>AP70:BE74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7" tint="-0.499984740745262"/>
    <pageSetUpPr fitToPage="1"/>
  </sheetPr>
  <dimension ref="A1:M55"/>
  <sheetViews>
    <sheetView showGridLines="0" view="pageBreakPreview" zoomScale="85" zoomScaleNormal="85" zoomScaleSheetLayoutView="85" workbookViewId="0">
      <selection activeCell="O171" sqref="O171"/>
    </sheetView>
  </sheetViews>
  <sheetFormatPr defaultColWidth="9" defaultRowHeight="17.25" customHeight="1"/>
  <cols>
    <col min="1" max="1" width="4.88671875" style="1" customWidth="1"/>
    <col min="2" max="2" width="13.21875" style="1" customWidth="1"/>
    <col min="3" max="3" width="17.33203125" style="1" customWidth="1"/>
    <col min="4" max="4" width="16.109375" style="1" customWidth="1"/>
    <col min="5" max="5" width="9.44140625" style="1" bestFit="1" customWidth="1"/>
    <col min="6" max="6" width="13.109375" style="1" customWidth="1"/>
    <col min="7" max="7" width="6.6640625" style="2" customWidth="1"/>
    <col min="8" max="8" width="7.6640625" style="1" customWidth="1"/>
    <col min="9" max="9" width="6.6640625" style="1" customWidth="1"/>
    <col min="10" max="10" width="6.6640625" style="2" customWidth="1"/>
    <col min="11" max="11" width="7.77734375" style="2" customWidth="1"/>
    <col min="12" max="12" width="6.6640625" style="1" customWidth="1"/>
    <col min="13" max="13" width="5.21875" style="1" customWidth="1"/>
    <col min="14" max="16384" width="9" style="1"/>
  </cols>
  <sheetData>
    <row r="1" spans="1:13" ht="24.75" customHeight="1">
      <c r="A1" s="164" t="s">
        <v>96</v>
      </c>
    </row>
    <row r="2" spans="1:13" ht="17.25" customHeight="1">
      <c r="J2" s="671" t="s">
        <v>10</v>
      </c>
      <c r="K2" s="671"/>
      <c r="L2" s="671"/>
    </row>
    <row r="3" spans="1:13" ht="17.25" customHeight="1">
      <c r="G3" s="672" t="s">
        <v>84</v>
      </c>
      <c r="H3" s="165"/>
      <c r="I3" s="675" t="s">
        <v>81</v>
      </c>
      <c r="J3" s="678" t="s">
        <v>84</v>
      </c>
      <c r="K3" s="165"/>
      <c r="L3" s="681" t="s">
        <v>81</v>
      </c>
    </row>
    <row r="4" spans="1:13" ht="17.25" customHeight="1">
      <c r="G4" s="673"/>
      <c r="H4" s="334" t="s">
        <v>158</v>
      </c>
      <c r="I4" s="676"/>
      <c r="J4" s="679"/>
      <c r="K4" s="334" t="s">
        <v>158</v>
      </c>
      <c r="L4" s="682"/>
    </row>
    <row r="5" spans="1:13" s="3" customFormat="1" ht="17.25" customHeight="1">
      <c r="G5" s="674"/>
      <c r="H5" s="166"/>
      <c r="I5" s="677"/>
      <c r="J5" s="680"/>
      <c r="K5" s="166"/>
      <c r="L5" s="683"/>
    </row>
    <row r="6" spans="1:13" ht="17.25" customHeight="1">
      <c r="G6" s="431" t="s">
        <v>282</v>
      </c>
      <c r="H6" s="8">
        <v>32818530</v>
      </c>
      <c r="I6" s="332">
        <v>1.0221935574377661</v>
      </c>
      <c r="J6" s="432" t="s">
        <v>294</v>
      </c>
      <c r="K6" s="8">
        <v>40785285</v>
      </c>
      <c r="L6" s="333">
        <v>1.2427517320245605</v>
      </c>
    </row>
    <row r="7" spans="1:13" s="3" customFormat="1" ht="17.25" customHeight="1">
      <c r="G7" s="431" t="s">
        <v>283</v>
      </c>
      <c r="H7" s="8">
        <v>29338762</v>
      </c>
      <c r="I7" s="332">
        <v>1.1670006190057929</v>
      </c>
      <c r="J7" s="432" t="s">
        <v>295</v>
      </c>
      <c r="K7" s="8">
        <v>31808751</v>
      </c>
      <c r="L7" s="333">
        <v>1.0841885898252968</v>
      </c>
      <c r="M7" s="1"/>
    </row>
    <row r="8" spans="1:13" s="3" customFormat="1" ht="17.25" customHeight="1">
      <c r="G8" s="431" t="s">
        <v>284</v>
      </c>
      <c r="H8" s="8">
        <v>34669828</v>
      </c>
      <c r="I8" s="332">
        <v>1.2392008312373091</v>
      </c>
      <c r="J8" s="432" t="s">
        <v>296</v>
      </c>
      <c r="K8" s="8">
        <v>36870931</v>
      </c>
      <c r="L8" s="333">
        <v>1.0634875661915599</v>
      </c>
      <c r="M8" s="1"/>
    </row>
    <row r="9" spans="1:13" s="3" customFormat="1" ht="17.25" customHeight="1">
      <c r="G9" s="431" t="s">
        <v>285</v>
      </c>
      <c r="H9" s="8">
        <v>45103979</v>
      </c>
      <c r="I9" s="332">
        <v>1.3122884594324502</v>
      </c>
      <c r="J9" s="432" t="s">
        <v>297</v>
      </c>
      <c r="K9" s="8">
        <v>53391251</v>
      </c>
      <c r="L9" s="333">
        <v>1.18373704900847</v>
      </c>
      <c r="M9" s="1"/>
    </row>
    <row r="10" spans="1:13" s="3" customFormat="1" ht="17.25" customHeight="1">
      <c r="G10" s="431" t="s">
        <v>286</v>
      </c>
      <c r="H10" s="8">
        <v>40674956</v>
      </c>
      <c r="I10" s="332">
        <v>1.308155317617721</v>
      </c>
      <c r="J10" s="432" t="s">
        <v>298</v>
      </c>
      <c r="K10" s="8">
        <v>44238443</v>
      </c>
      <c r="L10" s="333">
        <v>1.0876088716604881</v>
      </c>
      <c r="M10" s="1"/>
    </row>
    <row r="11" spans="1:13" s="3" customFormat="1" ht="17.25" customHeight="1">
      <c r="G11" s="431" t="s">
        <v>287</v>
      </c>
      <c r="H11" s="8">
        <v>47537531</v>
      </c>
      <c r="I11" s="332">
        <v>1.5202284835963016</v>
      </c>
      <c r="J11" s="432" t="s">
        <v>299</v>
      </c>
      <c r="K11" s="8">
        <v>38965496</v>
      </c>
      <c r="L11" s="333">
        <v>0.81967858196085108</v>
      </c>
      <c r="M11" s="1"/>
    </row>
    <row r="12" spans="1:13" s="3" customFormat="1" ht="17.25" customHeight="1">
      <c r="G12" s="431" t="s">
        <v>288</v>
      </c>
      <c r="H12" s="8">
        <v>31624370</v>
      </c>
      <c r="I12" s="332">
        <v>1.2382286646112248</v>
      </c>
      <c r="J12" s="432" t="s">
        <v>300</v>
      </c>
      <c r="K12" s="8">
        <v>33240880</v>
      </c>
      <c r="L12" s="333">
        <v>1.0511159589898549</v>
      </c>
      <c r="M12" s="1"/>
    </row>
    <row r="13" spans="1:13" s="3" customFormat="1" ht="17.25" customHeight="1">
      <c r="G13" s="431" t="s">
        <v>289</v>
      </c>
      <c r="H13" s="8">
        <v>38791957</v>
      </c>
      <c r="I13" s="332">
        <v>0.89265377711106342</v>
      </c>
      <c r="J13" s="432" t="s">
        <v>304</v>
      </c>
      <c r="K13" s="8">
        <v>35751945</v>
      </c>
      <c r="L13" s="333">
        <v>0.92163293024891735</v>
      </c>
      <c r="M13" s="1"/>
    </row>
    <row r="14" spans="1:13" s="3" customFormat="1" ht="17.25" customHeight="1">
      <c r="G14" s="431" t="s">
        <v>290</v>
      </c>
      <c r="H14" s="8">
        <v>37762404</v>
      </c>
      <c r="I14" s="332">
        <v>1.1824005373568129</v>
      </c>
      <c r="J14" s="432" t="s">
        <v>305</v>
      </c>
      <c r="K14" s="8">
        <v>42315650</v>
      </c>
      <c r="L14" s="333">
        <v>1.1205761688265397</v>
      </c>
      <c r="M14" s="1"/>
    </row>
    <row r="15" spans="1:13" s="3" customFormat="1" ht="17.25" customHeight="1">
      <c r="G15" s="431" t="s">
        <v>291</v>
      </c>
      <c r="H15" s="8">
        <v>35942190</v>
      </c>
      <c r="I15" s="332">
        <v>1.0453619905225124</v>
      </c>
      <c r="J15" s="432" t="s">
        <v>308</v>
      </c>
      <c r="K15" s="8">
        <v>35160282</v>
      </c>
      <c r="L15" s="333">
        <v>0.97824539907000663</v>
      </c>
      <c r="M15" s="1"/>
    </row>
    <row r="16" spans="1:13" s="3" customFormat="1" ht="17.25" customHeight="1">
      <c r="G16" s="431" t="s">
        <v>292</v>
      </c>
      <c r="H16" s="8">
        <v>33451156</v>
      </c>
      <c r="I16" s="332">
        <v>1.3805725690742208</v>
      </c>
      <c r="J16" s="432" t="s">
        <v>310</v>
      </c>
      <c r="K16" s="8">
        <v>38974375</v>
      </c>
      <c r="L16" s="333">
        <v>1.1651129485629734</v>
      </c>
      <c r="M16" s="1"/>
    </row>
    <row r="17" spans="1:13" s="3" customFormat="1" ht="17.25" customHeight="1">
      <c r="G17" s="431" t="s">
        <v>293</v>
      </c>
      <c r="H17" s="8">
        <v>32871970</v>
      </c>
      <c r="I17" s="332">
        <v>0.71477040512963474</v>
      </c>
      <c r="J17" s="432" t="s">
        <v>378</v>
      </c>
      <c r="K17" s="8">
        <v>33309933</v>
      </c>
      <c r="L17" s="333">
        <v>1.0133232964133272</v>
      </c>
      <c r="M17" s="1"/>
    </row>
    <row r="18" spans="1:13" s="3" customFormat="1" ht="17.25" customHeight="1">
      <c r="G18" s="5"/>
      <c r="J18" s="5"/>
      <c r="K18" s="5"/>
    </row>
    <row r="19" spans="1:13" s="3" customFormat="1" ht="17.25" customHeight="1">
      <c r="G19" s="5"/>
      <c r="J19" s="5"/>
      <c r="K19" s="5"/>
    </row>
    <row r="20" spans="1:13" s="3" customFormat="1" ht="17.25" customHeight="1">
      <c r="G20" s="5"/>
      <c r="J20" s="5"/>
      <c r="K20" s="5"/>
    </row>
    <row r="21" spans="1:13" s="3" customFormat="1" ht="17.25" customHeight="1">
      <c r="G21" s="5"/>
      <c r="H21" s="167"/>
      <c r="J21" s="5"/>
      <c r="K21" s="5"/>
    </row>
    <row r="22" spans="1:13" s="3" customFormat="1" ht="17.25" customHeight="1">
      <c r="G22" s="5"/>
      <c r="J22" s="5"/>
      <c r="K22" s="5"/>
    </row>
    <row r="23" spans="1:13" s="3" customFormat="1" ht="17.25" customHeight="1">
      <c r="G23" s="5"/>
      <c r="J23" s="5"/>
      <c r="K23" s="5"/>
    </row>
    <row r="24" spans="1:13" s="3" customFormat="1" ht="17.25" customHeight="1">
      <c r="G24" s="5"/>
      <c r="J24" s="5"/>
      <c r="K24" s="5"/>
    </row>
    <row r="25" spans="1:13" s="3" customFormat="1" ht="17.25" customHeight="1">
      <c r="G25" s="5"/>
      <c r="J25" s="5"/>
      <c r="K25" s="5"/>
    </row>
    <row r="26" spans="1:13" s="3" customFormat="1" ht="17.25" customHeight="1">
      <c r="G26" s="5"/>
      <c r="H26" s="167"/>
      <c r="J26" s="5"/>
      <c r="K26" s="5"/>
    </row>
    <row r="27" spans="1:13" ht="17.25" customHeight="1">
      <c r="G27" s="6"/>
      <c r="H27" s="7"/>
      <c r="I27" s="7"/>
      <c r="J27" s="6"/>
      <c r="K27" s="6"/>
      <c r="L27" s="7"/>
    </row>
    <row r="28" spans="1:13" s="3" customFormat="1" ht="17.25" customHeight="1">
      <c r="G28" s="670"/>
      <c r="H28" s="670"/>
      <c r="I28" s="670"/>
      <c r="J28" s="670"/>
      <c r="K28" s="384"/>
    </row>
    <row r="29" spans="1:13" s="3" customFormat="1" ht="17.25" customHeight="1">
      <c r="A29" s="1"/>
      <c r="B29" s="1"/>
      <c r="C29" s="1"/>
      <c r="D29" s="1"/>
      <c r="E29" s="1"/>
      <c r="F29" s="1"/>
      <c r="G29" s="4"/>
      <c r="J29" s="671" t="s">
        <v>10</v>
      </c>
      <c r="K29" s="671"/>
      <c r="L29" s="671"/>
    </row>
    <row r="30" spans="1:13" s="3" customFormat="1" ht="17.25" customHeight="1">
      <c r="A30" s="1"/>
      <c r="B30" s="1"/>
      <c r="C30" s="1"/>
      <c r="D30" s="1"/>
      <c r="E30" s="1"/>
      <c r="F30" s="1"/>
      <c r="G30" s="690" t="s">
        <v>84</v>
      </c>
      <c r="H30" s="168"/>
      <c r="I30" s="684" t="s">
        <v>81</v>
      </c>
      <c r="J30" s="687" t="s">
        <v>84</v>
      </c>
      <c r="K30" s="168"/>
      <c r="L30" s="693" t="s">
        <v>81</v>
      </c>
    </row>
    <row r="31" spans="1:13" s="3" customFormat="1" ht="17.25" customHeight="1">
      <c r="A31" s="1"/>
      <c r="B31" s="1"/>
      <c r="C31" s="1"/>
      <c r="D31" s="1"/>
      <c r="E31" s="1"/>
      <c r="F31" s="1"/>
      <c r="G31" s="691"/>
      <c r="H31" s="335" t="s">
        <v>158</v>
      </c>
      <c r="I31" s="685"/>
      <c r="J31" s="688"/>
      <c r="K31" s="335" t="s">
        <v>158</v>
      </c>
      <c r="L31" s="694"/>
    </row>
    <row r="32" spans="1:13" s="3" customFormat="1" ht="17.25" customHeight="1">
      <c r="G32" s="692"/>
      <c r="H32" s="169"/>
      <c r="I32" s="686"/>
      <c r="J32" s="689"/>
      <c r="K32" s="169"/>
      <c r="L32" s="695"/>
    </row>
    <row r="33" spans="1:12" s="3" customFormat="1" ht="17.25" customHeight="1">
      <c r="A33" s="1"/>
      <c r="B33" s="1"/>
      <c r="C33" s="1"/>
      <c r="D33" s="1"/>
      <c r="E33" s="1"/>
      <c r="F33" s="1"/>
      <c r="G33" s="431" t="s">
        <v>282</v>
      </c>
      <c r="H33" s="8">
        <v>102870949</v>
      </c>
      <c r="I33" s="332">
        <v>0.97465280860286363</v>
      </c>
      <c r="J33" s="432" t="s">
        <v>294</v>
      </c>
      <c r="K33" s="8">
        <v>125318638</v>
      </c>
      <c r="L33" s="333">
        <v>1.2182121310069765</v>
      </c>
    </row>
    <row r="34" spans="1:12" s="3" customFormat="1" ht="17.25" customHeight="1">
      <c r="G34" s="431" t="s">
        <v>283</v>
      </c>
      <c r="H34" s="8">
        <v>99718969</v>
      </c>
      <c r="I34" s="332">
        <v>0.7961546911664702</v>
      </c>
      <c r="J34" s="432" t="s">
        <v>295</v>
      </c>
      <c r="K34" s="8">
        <v>109256340</v>
      </c>
      <c r="L34" s="333">
        <v>1.095642495060293</v>
      </c>
    </row>
    <row r="35" spans="1:12" s="3" customFormat="1" ht="17.25" customHeight="1">
      <c r="G35" s="431" t="s">
        <v>284</v>
      </c>
      <c r="H35" s="8">
        <v>97735832</v>
      </c>
      <c r="I35" s="332">
        <v>0.65574203320635704</v>
      </c>
      <c r="J35" s="432" t="s">
        <v>296</v>
      </c>
      <c r="K35" s="8">
        <v>116019767</v>
      </c>
      <c r="L35" s="333">
        <v>1.1870750432656061</v>
      </c>
    </row>
    <row r="36" spans="1:12" s="3" customFormat="1" ht="17.25" customHeight="1">
      <c r="G36" s="431" t="s">
        <v>285</v>
      </c>
      <c r="H36" s="8">
        <v>148423518</v>
      </c>
      <c r="I36" s="332">
        <v>0.97750097925600044</v>
      </c>
      <c r="J36" s="432" t="s">
        <v>297</v>
      </c>
      <c r="K36" s="8">
        <v>158633693</v>
      </c>
      <c r="L36" s="333">
        <v>1.068790816560486</v>
      </c>
    </row>
    <row r="37" spans="1:12" s="3" customFormat="1" ht="17.25" customHeight="1">
      <c r="G37" s="431" t="s">
        <v>286</v>
      </c>
      <c r="H37" s="8">
        <v>129355986</v>
      </c>
      <c r="I37" s="332">
        <v>0.74062290265557618</v>
      </c>
      <c r="J37" s="432" t="s">
        <v>298</v>
      </c>
      <c r="K37" s="8">
        <v>137379656</v>
      </c>
      <c r="L37" s="333">
        <v>1.0620278214260606</v>
      </c>
    </row>
    <row r="38" spans="1:12" s="3" customFormat="1" ht="17.25" customHeight="1">
      <c r="G38" s="431" t="s">
        <v>287</v>
      </c>
      <c r="H38" s="8">
        <v>209833830</v>
      </c>
      <c r="I38" s="332">
        <v>1.1846389519769582</v>
      </c>
      <c r="J38" s="432" t="s">
        <v>299</v>
      </c>
      <c r="K38" s="8">
        <v>197922583</v>
      </c>
      <c r="L38" s="333">
        <v>0.9432348587451318</v>
      </c>
    </row>
    <row r="39" spans="1:12" s="3" customFormat="1" ht="17.25" customHeight="1">
      <c r="G39" s="431" t="s">
        <v>288</v>
      </c>
      <c r="H39" s="8">
        <v>209749874</v>
      </c>
      <c r="I39" s="332">
        <v>1.2908067903604326</v>
      </c>
      <c r="J39" s="432" t="s">
        <v>300</v>
      </c>
      <c r="K39" s="8">
        <v>177947827</v>
      </c>
      <c r="L39" s="333">
        <v>0.8483810912801788</v>
      </c>
    </row>
    <row r="40" spans="1:12" s="3" customFormat="1" ht="17.25" customHeight="1">
      <c r="G40" s="431" t="s">
        <v>289</v>
      </c>
      <c r="H40" s="8">
        <v>150090583</v>
      </c>
      <c r="I40" s="332">
        <v>1.1945359928158439</v>
      </c>
      <c r="J40" s="432" t="s">
        <v>304</v>
      </c>
      <c r="K40" s="8">
        <v>114126844</v>
      </c>
      <c r="L40" s="333">
        <v>0.76038643943437811</v>
      </c>
    </row>
    <row r="41" spans="1:12" s="3" customFormat="1" ht="17.25" customHeight="1">
      <c r="G41" s="431" t="s">
        <v>290</v>
      </c>
      <c r="H41" s="8">
        <v>148897578</v>
      </c>
      <c r="I41" s="332">
        <v>0.93775869594980976</v>
      </c>
      <c r="J41" s="432" t="s">
        <v>305</v>
      </c>
      <c r="K41" s="8">
        <v>125965537</v>
      </c>
      <c r="L41" s="333">
        <v>0.84598781720949146</v>
      </c>
    </row>
    <row r="42" spans="1:12" s="3" customFormat="1" ht="17.25" customHeight="1">
      <c r="G42" s="431" t="s">
        <v>291</v>
      </c>
      <c r="H42" s="8">
        <v>120006946</v>
      </c>
      <c r="I42" s="332">
        <v>0.81339059759710131</v>
      </c>
      <c r="J42" s="432" t="s">
        <v>308</v>
      </c>
      <c r="K42" s="8">
        <v>102464080</v>
      </c>
      <c r="L42" s="333">
        <v>0.85381791150655562</v>
      </c>
    </row>
    <row r="43" spans="1:12" s="3" customFormat="1" ht="17.25" customHeight="1">
      <c r="G43" s="431" t="s">
        <v>292</v>
      </c>
      <c r="H43" s="8">
        <v>145999981</v>
      </c>
      <c r="I43" s="332">
        <v>0.94935173378374049</v>
      </c>
      <c r="J43" s="432" t="s">
        <v>310</v>
      </c>
      <c r="K43" s="8">
        <v>152190173</v>
      </c>
      <c r="L43" s="333">
        <v>1.0423985808600893</v>
      </c>
    </row>
    <row r="44" spans="1:12" s="3" customFormat="1" ht="17.25" customHeight="1">
      <c r="G44" s="431" t="s">
        <v>293</v>
      </c>
      <c r="H44" s="8">
        <v>124844902</v>
      </c>
      <c r="I44" s="332">
        <v>0.93448360224942417</v>
      </c>
      <c r="J44" s="432" t="s">
        <v>378</v>
      </c>
      <c r="K44" s="8">
        <v>108279059</v>
      </c>
      <c r="L44" s="333">
        <v>0.8673086146521225</v>
      </c>
    </row>
    <row r="45" spans="1:12" s="3" customFormat="1" ht="17.25" customHeight="1">
      <c r="G45" s="170"/>
      <c r="H45" s="1"/>
      <c r="I45" s="1"/>
      <c r="J45" s="2"/>
      <c r="K45" s="2"/>
      <c r="L45" s="1"/>
    </row>
    <row r="46" spans="1:12" s="3" customFormat="1" ht="17.25" customHeight="1">
      <c r="G46" s="170"/>
      <c r="H46" s="1"/>
      <c r="I46" s="1"/>
      <c r="J46" s="2"/>
      <c r="K46" s="2"/>
      <c r="L46" s="1"/>
    </row>
    <row r="47" spans="1:12" s="3" customFormat="1" ht="17.25" customHeight="1">
      <c r="G47" s="5"/>
      <c r="J47" s="5"/>
      <c r="K47" s="5"/>
    </row>
    <row r="48" spans="1:12" ht="17.25" customHeight="1">
      <c r="A48" s="3"/>
      <c r="B48" s="3"/>
      <c r="C48" s="3"/>
      <c r="D48" s="3"/>
      <c r="E48" s="3"/>
      <c r="F48" s="3"/>
      <c r="G48" s="5"/>
      <c r="H48" s="3"/>
      <c r="I48" s="3"/>
      <c r="J48" s="5"/>
      <c r="K48" s="5"/>
      <c r="L48" s="3"/>
    </row>
    <row r="49" spans="1:12" ht="17.25" customHeight="1">
      <c r="A49" s="3"/>
      <c r="B49" s="3"/>
      <c r="C49" s="3"/>
      <c r="D49" s="3"/>
      <c r="E49" s="3"/>
      <c r="F49" s="3"/>
      <c r="G49" s="5"/>
      <c r="I49" s="3"/>
      <c r="J49" s="5"/>
      <c r="K49" s="5"/>
      <c r="L49" s="3"/>
    </row>
    <row r="50" spans="1:12" ht="17.25" customHeight="1">
      <c r="A50" s="3"/>
      <c r="B50" s="3"/>
      <c r="C50" s="3"/>
      <c r="D50" s="3"/>
      <c r="E50" s="3"/>
      <c r="F50" s="3"/>
      <c r="G50" s="170"/>
    </row>
    <row r="51" spans="1:12" ht="17.25" customHeight="1">
      <c r="A51" s="3"/>
      <c r="B51" s="3"/>
      <c r="C51" s="3"/>
      <c r="D51" s="3"/>
      <c r="E51" s="3"/>
      <c r="F51" s="3"/>
      <c r="G51" s="5"/>
      <c r="H51" s="3"/>
      <c r="I51" s="3"/>
      <c r="J51" s="5"/>
      <c r="K51" s="5"/>
      <c r="L51" s="3"/>
    </row>
    <row r="52" spans="1:12" ht="17.25" customHeight="1">
      <c r="A52" s="3"/>
      <c r="B52" s="3"/>
      <c r="C52" s="3"/>
      <c r="D52" s="3"/>
      <c r="E52" s="3"/>
      <c r="F52" s="3"/>
      <c r="G52" s="5"/>
      <c r="H52" s="3"/>
      <c r="I52" s="3"/>
      <c r="J52" s="5"/>
      <c r="K52" s="5"/>
      <c r="L52" s="3"/>
    </row>
    <row r="53" spans="1:12" ht="17.25" customHeight="1">
      <c r="A53" s="3"/>
      <c r="B53" s="3"/>
      <c r="C53" s="3"/>
      <c r="D53" s="3"/>
      <c r="E53" s="3"/>
      <c r="F53" s="3"/>
      <c r="G53" s="5"/>
      <c r="H53" s="3"/>
      <c r="I53" s="3"/>
      <c r="J53" s="5"/>
      <c r="K53" s="5"/>
      <c r="L53" s="3"/>
    </row>
    <row r="54" spans="1:12" ht="17.25" customHeight="1">
      <c r="G54" s="171"/>
      <c r="H54" s="171"/>
      <c r="I54" s="171"/>
      <c r="J54" s="171"/>
      <c r="K54" s="171"/>
      <c r="L54" s="171"/>
    </row>
    <row r="55" spans="1:12" ht="17.25" customHeight="1">
      <c r="A55" s="3"/>
      <c r="B55" s="3"/>
      <c r="C55" s="3"/>
      <c r="D55" s="3"/>
      <c r="E55" s="3"/>
      <c r="F55" s="3"/>
      <c r="G55" s="670"/>
      <c r="H55" s="670"/>
      <c r="I55" s="670"/>
      <c r="J55" s="670"/>
      <c r="K55" s="384"/>
      <c r="L55" s="3"/>
    </row>
  </sheetData>
  <mergeCells count="12">
    <mergeCell ref="G55:J55"/>
    <mergeCell ref="J2:L2"/>
    <mergeCell ref="G3:G5"/>
    <mergeCell ref="I3:I5"/>
    <mergeCell ref="J3:J5"/>
    <mergeCell ref="L3:L5"/>
    <mergeCell ref="I30:I32"/>
    <mergeCell ref="J30:J32"/>
    <mergeCell ref="G28:J28"/>
    <mergeCell ref="J29:L29"/>
    <mergeCell ref="G30:G32"/>
    <mergeCell ref="L30:L32"/>
  </mergeCells>
  <phoneticPr fontId="8"/>
  <printOptions horizontalCentered="1" gridLinesSet="0"/>
  <pageMargins left="0.43307086614173229" right="0.43307086614173229" top="0.39370078740157483" bottom="0.39370078740157483" header="0.31496062992125984" footer="0.19685039370078741"/>
  <pageSetup paperSize="9" scale="82" orientation="portrait" r:id="rId1"/>
  <headerFooter scaleWithDoc="0">
    <oddFooter>&amp;C- 3 -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7" tint="-0.499984740745262"/>
    <pageSetUpPr fitToPage="1"/>
  </sheetPr>
  <dimension ref="A1:O88"/>
  <sheetViews>
    <sheetView showGridLines="0" view="pageBreakPreview" zoomScale="85" zoomScaleNormal="85" zoomScaleSheetLayoutView="85" workbookViewId="0">
      <selection activeCell="O119" sqref="O119"/>
    </sheetView>
  </sheetViews>
  <sheetFormatPr defaultColWidth="9" defaultRowHeight="13.2"/>
  <cols>
    <col min="1" max="1" width="1.33203125" style="9" customWidth="1"/>
    <col min="2" max="2" width="1.21875" style="9" customWidth="1"/>
    <col min="3" max="3" width="5.6640625" style="9" customWidth="1"/>
    <col min="4" max="4" width="15.109375" style="9" customWidth="1"/>
    <col min="5" max="5" width="3.88671875" style="10" customWidth="1"/>
    <col min="6" max="6" width="7.6640625" style="11" customWidth="1"/>
    <col min="7" max="15" width="7.6640625" style="9" customWidth="1"/>
    <col min="16" max="16" width="4.44140625" style="9" customWidth="1"/>
    <col min="17" max="17" width="6.88671875" style="9" customWidth="1"/>
    <col min="18" max="18" width="6.77734375" style="9" customWidth="1"/>
    <col min="19" max="19" width="16" style="9" customWidth="1"/>
    <col min="20" max="20" width="13" style="9" customWidth="1"/>
    <col min="21" max="16384" width="9" style="9"/>
  </cols>
  <sheetData>
    <row r="1" spans="1:15" ht="19.2">
      <c r="A1" s="708" t="s">
        <v>168</v>
      </c>
      <c r="B1" s="708"/>
      <c r="C1" s="708"/>
      <c r="D1" s="708"/>
      <c r="E1" s="708"/>
      <c r="F1" s="708"/>
      <c r="G1" s="708"/>
      <c r="H1" s="708"/>
      <c r="I1" s="708"/>
      <c r="J1" s="708"/>
      <c r="K1" s="708"/>
      <c r="L1" s="708"/>
      <c r="M1" s="708"/>
      <c r="N1" s="708"/>
      <c r="O1" s="708"/>
    </row>
    <row r="2" spans="1:15" ht="9" customHeight="1">
      <c r="A2" s="12"/>
    </row>
    <row r="3" spans="1:15" s="32" customFormat="1" ht="12.75" customHeight="1">
      <c r="A3" s="739" t="s">
        <v>151</v>
      </c>
      <c r="B3" s="740"/>
      <c r="C3" s="740"/>
      <c r="D3" s="741"/>
      <c r="E3" s="338" t="s">
        <v>3</v>
      </c>
      <c r="F3" s="728" t="s">
        <v>379</v>
      </c>
      <c r="G3" s="729"/>
      <c r="H3" s="729"/>
      <c r="I3" s="729"/>
      <c r="J3" s="729"/>
      <c r="K3" s="730"/>
      <c r="L3" s="731" t="s">
        <v>116</v>
      </c>
      <c r="M3" s="732"/>
      <c r="N3" s="732"/>
      <c r="O3" s="733"/>
    </row>
    <row r="4" spans="1:15" s="32" customFormat="1" ht="12.9" customHeight="1">
      <c r="A4" s="742"/>
      <c r="B4" s="743"/>
      <c r="C4" s="743"/>
      <c r="D4" s="744"/>
      <c r="E4" s="339"/>
      <c r="F4" s="720" t="s">
        <v>183</v>
      </c>
      <c r="G4" s="748" t="s">
        <v>184</v>
      </c>
      <c r="H4" s="354" t="s">
        <v>185</v>
      </c>
      <c r="I4" s="748" t="s">
        <v>184</v>
      </c>
      <c r="J4" s="720" t="s">
        <v>0</v>
      </c>
      <c r="K4" s="737" t="s">
        <v>29</v>
      </c>
      <c r="L4" s="712" t="s">
        <v>183</v>
      </c>
      <c r="M4" s="748" t="s">
        <v>186</v>
      </c>
      <c r="N4" s="354" t="s">
        <v>185</v>
      </c>
      <c r="O4" s="748" t="s">
        <v>186</v>
      </c>
    </row>
    <row r="5" spans="1:15" s="32" customFormat="1" ht="12.9" customHeight="1">
      <c r="A5" s="745"/>
      <c r="B5" s="746"/>
      <c r="C5" s="746"/>
      <c r="D5" s="747"/>
      <c r="E5" s="340" t="s">
        <v>1</v>
      </c>
      <c r="F5" s="721"/>
      <c r="G5" s="749"/>
      <c r="H5" s="355" t="s">
        <v>4</v>
      </c>
      <c r="I5" s="749"/>
      <c r="J5" s="721"/>
      <c r="K5" s="738"/>
      <c r="L5" s="713"/>
      <c r="M5" s="749"/>
      <c r="N5" s="355" t="s">
        <v>4</v>
      </c>
      <c r="O5" s="749"/>
    </row>
    <row r="6" spans="1:15" ht="20.25" customHeight="1">
      <c r="A6" s="714" t="s">
        <v>187</v>
      </c>
      <c r="B6" s="715"/>
      <c r="C6" s="715"/>
      <c r="D6" s="716"/>
      <c r="E6" s="135"/>
      <c r="F6" s="136"/>
      <c r="G6" s="275"/>
      <c r="H6" s="269">
        <v>33309933</v>
      </c>
      <c r="I6" s="283">
        <v>1.0133232964133272</v>
      </c>
      <c r="J6" s="172">
        <v>1</v>
      </c>
      <c r="K6" s="356">
        <v>1.3323296413327221</v>
      </c>
      <c r="L6" s="137"/>
      <c r="M6" s="275"/>
      <c r="N6" s="269">
        <v>218753065</v>
      </c>
      <c r="O6" s="283">
        <v>1.0394832646418362</v>
      </c>
    </row>
    <row r="7" spans="1:15" ht="20.25" customHeight="1">
      <c r="A7" s="717" t="s">
        <v>188</v>
      </c>
      <c r="B7" s="718"/>
      <c r="C7" s="718"/>
      <c r="D7" s="719"/>
      <c r="E7" s="13"/>
      <c r="F7" s="35"/>
      <c r="G7" s="262"/>
      <c r="H7" s="270">
        <v>7220520</v>
      </c>
      <c r="I7" s="284">
        <v>1.4715360813207654</v>
      </c>
      <c r="J7" s="173">
        <v>0.21676777314442511</v>
      </c>
      <c r="K7" s="357">
        <v>7.0386076648281195</v>
      </c>
      <c r="L7" s="42"/>
      <c r="M7" s="262"/>
      <c r="N7" s="270">
        <v>44423323</v>
      </c>
      <c r="O7" s="284">
        <v>1.1610061527155111</v>
      </c>
    </row>
    <row r="8" spans="1:15" ht="20.25" customHeight="1">
      <c r="A8" s="750" t="s">
        <v>189</v>
      </c>
      <c r="B8" s="703"/>
      <c r="C8" s="703"/>
      <c r="D8" s="704"/>
      <c r="E8" s="13" t="s">
        <v>5</v>
      </c>
      <c r="F8" s="174">
        <v>7559</v>
      </c>
      <c r="G8" s="289">
        <v>1.3925939572586588</v>
      </c>
      <c r="H8" s="270">
        <v>5706154</v>
      </c>
      <c r="I8" s="284">
        <v>1.6484828069559128</v>
      </c>
      <c r="J8" s="173">
        <v>0.17130487773722031</v>
      </c>
      <c r="K8" s="357">
        <v>6.8286019973856149</v>
      </c>
      <c r="L8" s="175">
        <v>37687</v>
      </c>
      <c r="M8" s="289">
        <v>1.1519792144276326</v>
      </c>
      <c r="N8" s="270">
        <v>36239534</v>
      </c>
      <c r="O8" s="284">
        <v>1.1754345295793114</v>
      </c>
    </row>
    <row r="9" spans="1:15" ht="20.25" customHeight="1">
      <c r="A9" s="754" t="s">
        <v>190</v>
      </c>
      <c r="B9" s="697"/>
      <c r="C9" s="697"/>
      <c r="D9" s="698"/>
      <c r="E9" s="13" t="s">
        <v>5</v>
      </c>
      <c r="F9" s="176">
        <v>1742265</v>
      </c>
      <c r="G9" s="289">
        <v>5.6165860735009669</v>
      </c>
      <c r="H9" s="270">
        <v>321793</v>
      </c>
      <c r="I9" s="284">
        <v>7.2120173020462133</v>
      </c>
      <c r="J9" s="173">
        <v>9.6605718180219693E-3</v>
      </c>
      <c r="K9" s="357">
        <v>0.84319254367778984</v>
      </c>
      <c r="L9" s="177">
        <v>4075765</v>
      </c>
      <c r="M9" s="289">
        <v>3.5190663057602563</v>
      </c>
      <c r="N9" s="270">
        <v>720987</v>
      </c>
      <c r="O9" s="284">
        <v>4.337050872538935</v>
      </c>
    </row>
    <row r="10" spans="1:15" ht="20.25" customHeight="1">
      <c r="A10" s="754" t="s">
        <v>191</v>
      </c>
      <c r="B10" s="697"/>
      <c r="C10" s="697"/>
      <c r="D10" s="698"/>
      <c r="E10" s="13" t="s">
        <v>5</v>
      </c>
      <c r="F10" s="176">
        <v>96260</v>
      </c>
      <c r="G10" s="289">
        <v>0.20139297154011435</v>
      </c>
      <c r="H10" s="270">
        <v>56526</v>
      </c>
      <c r="I10" s="284">
        <v>0.19618023621036118</v>
      </c>
      <c r="J10" s="173">
        <v>1.6969712908158656E-3</v>
      </c>
      <c r="K10" s="357">
        <v>-0.70457292337514299</v>
      </c>
      <c r="L10" s="177">
        <v>948720</v>
      </c>
      <c r="M10" s="289">
        <v>0.31794759052618599</v>
      </c>
      <c r="N10" s="270">
        <v>654902</v>
      </c>
      <c r="O10" s="284">
        <v>0.32824666992790524</v>
      </c>
    </row>
    <row r="11" spans="1:15" ht="20.25" customHeight="1">
      <c r="A11" s="759" t="s">
        <v>301</v>
      </c>
      <c r="B11" s="760"/>
      <c r="C11" s="760"/>
      <c r="D11" s="761"/>
      <c r="E11" s="13" t="s">
        <v>5</v>
      </c>
      <c r="F11" s="174">
        <v>2369</v>
      </c>
      <c r="G11" s="289">
        <v>0.92143134966938933</v>
      </c>
      <c r="H11" s="270">
        <v>3327947</v>
      </c>
      <c r="I11" s="284">
        <v>1.3553953781421908</v>
      </c>
      <c r="J11" s="173">
        <v>9.9908546798938319E-2</v>
      </c>
      <c r="K11" s="357">
        <v>2.6545838293232804</v>
      </c>
      <c r="L11" s="175">
        <v>16359</v>
      </c>
      <c r="M11" s="289">
        <v>1.0087562434482333</v>
      </c>
      <c r="N11" s="270">
        <v>26659174</v>
      </c>
      <c r="O11" s="284">
        <v>1.1050825548360321</v>
      </c>
    </row>
    <row r="12" spans="1:15" ht="20.25" customHeight="1">
      <c r="A12" s="754" t="s">
        <v>192</v>
      </c>
      <c r="B12" s="697"/>
      <c r="C12" s="697"/>
      <c r="D12" s="698"/>
      <c r="E12" s="13" t="s">
        <v>5</v>
      </c>
      <c r="F12" s="174">
        <v>64</v>
      </c>
      <c r="G12" s="289">
        <v>2.1333333333333333</v>
      </c>
      <c r="H12" s="270">
        <v>533409</v>
      </c>
      <c r="I12" s="284">
        <v>2.4782863222647085</v>
      </c>
      <c r="J12" s="173">
        <v>1.6013511645310126E-2</v>
      </c>
      <c r="K12" s="357">
        <v>0.96792495247470711</v>
      </c>
      <c r="L12" s="175">
        <v>278</v>
      </c>
      <c r="M12" s="289">
        <v>1.4111675126903553</v>
      </c>
      <c r="N12" s="270">
        <v>2641891</v>
      </c>
      <c r="O12" s="284">
        <v>1.2354504740219687</v>
      </c>
    </row>
    <row r="13" spans="1:15" ht="20.25" customHeight="1">
      <c r="A13" s="755" t="s">
        <v>193</v>
      </c>
      <c r="B13" s="756"/>
      <c r="C13" s="756"/>
      <c r="D13" s="757"/>
      <c r="E13" s="13" t="s">
        <v>5</v>
      </c>
      <c r="F13" s="176">
        <v>619314</v>
      </c>
      <c r="G13" s="289">
        <v>1.0194838331593901</v>
      </c>
      <c r="H13" s="270">
        <v>368130</v>
      </c>
      <c r="I13" s="284">
        <v>1.0363845205317477</v>
      </c>
      <c r="J13" s="173">
        <v>1.1051658374695621E-2</v>
      </c>
      <c r="K13" s="357">
        <v>3.9316171193877335E-2</v>
      </c>
      <c r="L13" s="177">
        <v>3090416</v>
      </c>
      <c r="M13" s="289">
        <v>1.022802107152065</v>
      </c>
      <c r="N13" s="270">
        <v>1842240</v>
      </c>
      <c r="O13" s="284">
        <v>1.1066146149008291</v>
      </c>
    </row>
    <row r="14" spans="1:15" ht="20.25" customHeight="1">
      <c r="A14" s="734" t="s">
        <v>194</v>
      </c>
      <c r="B14" s="735"/>
      <c r="C14" s="735"/>
      <c r="D14" s="736"/>
      <c r="E14" s="37"/>
      <c r="F14" s="43"/>
      <c r="G14" s="261"/>
      <c r="H14" s="271">
        <v>505838</v>
      </c>
      <c r="I14" s="285">
        <v>1.899425859239761</v>
      </c>
      <c r="J14" s="178">
        <v>1.518580058386788E-2</v>
      </c>
      <c r="K14" s="358">
        <v>0.72866639875857753</v>
      </c>
      <c r="L14" s="44"/>
      <c r="M14" s="261"/>
      <c r="N14" s="271">
        <v>2121342</v>
      </c>
      <c r="O14" s="285">
        <v>1.6201031475033738</v>
      </c>
    </row>
    <row r="15" spans="1:15" ht="20.25" customHeight="1">
      <c r="A15" s="705" t="s">
        <v>195</v>
      </c>
      <c r="B15" s="706"/>
      <c r="C15" s="706"/>
      <c r="D15" s="706"/>
      <c r="E15" s="37"/>
      <c r="F15" s="43"/>
      <c r="G15" s="261"/>
      <c r="H15" s="271">
        <v>2550842</v>
      </c>
      <c r="I15" s="285">
        <v>1.1312901142802403</v>
      </c>
      <c r="J15" s="178">
        <v>7.6579019237294779E-2</v>
      </c>
      <c r="K15" s="358">
        <v>0.90056665298733229</v>
      </c>
      <c r="L15" s="44"/>
      <c r="M15" s="261"/>
      <c r="N15" s="271">
        <v>17982698</v>
      </c>
      <c r="O15" s="285">
        <v>1.0813217782753437</v>
      </c>
    </row>
    <row r="16" spans="1:15" ht="20.25" customHeight="1">
      <c r="A16" s="758" t="s">
        <v>196</v>
      </c>
      <c r="B16" s="756"/>
      <c r="C16" s="756"/>
      <c r="D16" s="757"/>
      <c r="E16" s="40" t="s">
        <v>5</v>
      </c>
      <c r="F16" s="179">
        <v>19243</v>
      </c>
      <c r="G16" s="290">
        <v>0.63064923147510898</v>
      </c>
      <c r="H16" s="272">
        <v>1275654</v>
      </c>
      <c r="I16" s="286">
        <v>0.92466770707917834</v>
      </c>
      <c r="J16" s="180">
        <v>3.8296504529144508E-2</v>
      </c>
      <c r="K16" s="359">
        <v>-0.31615689598159158</v>
      </c>
      <c r="L16" s="181">
        <v>233972</v>
      </c>
      <c r="M16" s="290">
        <v>0.91397811658912553</v>
      </c>
      <c r="N16" s="272">
        <v>12465308</v>
      </c>
      <c r="O16" s="286">
        <v>1.0321709766157983</v>
      </c>
    </row>
    <row r="17" spans="1:15" ht="20.25" customHeight="1">
      <c r="A17" s="709" t="s">
        <v>197</v>
      </c>
      <c r="B17" s="710"/>
      <c r="C17" s="710"/>
      <c r="D17" s="711"/>
      <c r="E17" s="13"/>
      <c r="F17" s="35"/>
      <c r="G17" s="262"/>
      <c r="H17" s="270">
        <v>2052712</v>
      </c>
      <c r="I17" s="284">
        <v>0.63718642568348838</v>
      </c>
      <c r="J17" s="173">
        <v>6.1624621100258591E-2</v>
      </c>
      <c r="K17" s="357">
        <v>-3.5556524297144341</v>
      </c>
      <c r="L17" s="42"/>
      <c r="M17" s="262"/>
      <c r="N17" s="270">
        <v>16354148</v>
      </c>
      <c r="O17" s="284">
        <v>1.2839589102322686</v>
      </c>
    </row>
    <row r="18" spans="1:15" ht="20.25" customHeight="1">
      <c r="A18" s="758" t="s">
        <v>198</v>
      </c>
      <c r="B18" s="756"/>
      <c r="C18" s="756"/>
      <c r="D18" s="757"/>
      <c r="E18" s="13"/>
      <c r="F18" s="35"/>
      <c r="G18" s="262"/>
      <c r="H18" s="270">
        <v>2052712</v>
      </c>
      <c r="I18" s="284">
        <v>0.63718642568348838</v>
      </c>
      <c r="J18" s="173">
        <v>6.1624621100258591E-2</v>
      </c>
      <c r="K18" s="357">
        <v>-3.5556524297144341</v>
      </c>
      <c r="L18" s="42"/>
      <c r="M18" s="262"/>
      <c r="N18" s="270">
        <v>16354148</v>
      </c>
      <c r="O18" s="284">
        <v>1.2839589102322686</v>
      </c>
    </row>
    <row r="19" spans="1:15" ht="20.25" customHeight="1">
      <c r="A19" s="722" t="s">
        <v>199</v>
      </c>
      <c r="B19" s="723"/>
      <c r="C19" s="723"/>
      <c r="D19" s="724"/>
      <c r="E19" s="36" t="s">
        <v>5</v>
      </c>
      <c r="F19" s="182">
        <v>1394</v>
      </c>
      <c r="G19" s="291">
        <v>0.77358490566037741</v>
      </c>
      <c r="H19" s="273">
        <v>371399</v>
      </c>
      <c r="I19" s="287">
        <v>1.0463653216581863</v>
      </c>
      <c r="J19" s="183">
        <v>1.1149797269180937E-2</v>
      </c>
      <c r="K19" s="360">
        <v>5.0063929846614001E-2</v>
      </c>
      <c r="L19" s="184">
        <v>6825</v>
      </c>
      <c r="M19" s="291">
        <v>0.58948004836759371</v>
      </c>
      <c r="N19" s="273">
        <v>1722391</v>
      </c>
      <c r="O19" s="287">
        <v>0.6370229745918079</v>
      </c>
    </row>
    <row r="20" spans="1:15" ht="20.25" customHeight="1">
      <c r="A20" s="725" t="s">
        <v>200</v>
      </c>
      <c r="B20" s="726"/>
      <c r="C20" s="726"/>
      <c r="D20" s="727"/>
      <c r="E20" s="36"/>
      <c r="F20" s="45"/>
      <c r="G20" s="260"/>
      <c r="H20" s="273">
        <v>389773</v>
      </c>
      <c r="I20" s="287">
        <v>0.94866440314945299</v>
      </c>
      <c r="J20" s="183">
        <v>1.1701404502975134E-2</v>
      </c>
      <c r="K20" s="360">
        <v>-6.4164088735783109E-2</v>
      </c>
      <c r="L20" s="46"/>
      <c r="M20" s="260"/>
      <c r="N20" s="273">
        <v>3573915</v>
      </c>
      <c r="O20" s="287">
        <v>1.2422462041767437</v>
      </c>
    </row>
    <row r="21" spans="1:15" ht="20.25" customHeight="1">
      <c r="A21" s="709" t="s">
        <v>201</v>
      </c>
      <c r="B21" s="710"/>
      <c r="C21" s="710"/>
      <c r="D21" s="711"/>
      <c r="E21" s="13"/>
      <c r="F21" s="35"/>
      <c r="G21" s="262"/>
      <c r="H21" s="270">
        <v>5002324</v>
      </c>
      <c r="I21" s="284">
        <v>0.75849054086182721</v>
      </c>
      <c r="J21" s="173">
        <v>0.15017514445315755</v>
      </c>
      <c r="K21" s="357">
        <v>-4.845404762781178</v>
      </c>
      <c r="L21" s="42"/>
      <c r="M21" s="262"/>
      <c r="N21" s="270">
        <v>26246539</v>
      </c>
      <c r="O21" s="284">
        <v>0.72434484166866131</v>
      </c>
    </row>
    <row r="22" spans="1:15" ht="20.25" customHeight="1">
      <c r="A22" s="702" t="s">
        <v>202</v>
      </c>
      <c r="B22" s="703"/>
      <c r="C22" s="703"/>
      <c r="D22" s="704"/>
      <c r="E22" s="13" t="s">
        <v>5</v>
      </c>
      <c r="F22" s="174">
        <v>11054</v>
      </c>
      <c r="G22" s="289">
        <v>1.1139776277335482</v>
      </c>
      <c r="H22" s="270">
        <v>1060907</v>
      </c>
      <c r="I22" s="284">
        <v>1.0717921207786278</v>
      </c>
      <c r="J22" s="173">
        <v>3.1849568715734133E-2</v>
      </c>
      <c r="K22" s="357">
        <v>0.21618114156224891</v>
      </c>
      <c r="L22" s="175">
        <v>53335</v>
      </c>
      <c r="M22" s="289">
        <v>0.92080729256586447</v>
      </c>
      <c r="N22" s="270">
        <v>5659428</v>
      </c>
      <c r="O22" s="284">
        <v>0.86019714793025681</v>
      </c>
    </row>
    <row r="23" spans="1:15" ht="20.25" customHeight="1">
      <c r="A23" s="696" t="s">
        <v>203</v>
      </c>
      <c r="B23" s="697"/>
      <c r="C23" s="697"/>
      <c r="D23" s="698"/>
      <c r="E23" s="13" t="s">
        <v>5</v>
      </c>
      <c r="F23" s="176">
        <v>1156187</v>
      </c>
      <c r="G23" s="289">
        <v>1.2640357983511155</v>
      </c>
      <c r="H23" s="270">
        <v>172664</v>
      </c>
      <c r="I23" s="284">
        <v>1.3615746143898053</v>
      </c>
      <c r="J23" s="173">
        <v>5.1835589101905432E-3</v>
      </c>
      <c r="K23" s="357">
        <v>0.13948662036379322</v>
      </c>
      <c r="L23" s="177">
        <v>7189395</v>
      </c>
      <c r="M23" s="289">
        <v>0.6825064848318918</v>
      </c>
      <c r="N23" s="270">
        <v>1049729</v>
      </c>
      <c r="O23" s="284">
        <v>0.71129730077686937</v>
      </c>
    </row>
    <row r="24" spans="1:15" ht="20.25" customHeight="1">
      <c r="A24" s="702" t="s">
        <v>204</v>
      </c>
      <c r="B24" s="703"/>
      <c r="C24" s="703"/>
      <c r="D24" s="704"/>
      <c r="E24" s="13"/>
      <c r="F24" s="35"/>
      <c r="G24" s="262"/>
      <c r="H24" s="270">
        <v>779803</v>
      </c>
      <c r="I24" s="284">
        <v>1.0944234860860826</v>
      </c>
      <c r="J24" s="173">
        <v>2.3410524422249664E-2</v>
      </c>
      <c r="K24" s="357">
        <v>0.20466981443460797</v>
      </c>
      <c r="L24" s="42"/>
      <c r="M24" s="262"/>
      <c r="N24" s="270">
        <v>3127328</v>
      </c>
      <c r="O24" s="284">
        <v>1.0177354425724821</v>
      </c>
    </row>
    <row r="25" spans="1:15" ht="20.25" customHeight="1">
      <c r="A25" s="696" t="s">
        <v>157</v>
      </c>
      <c r="B25" s="697"/>
      <c r="C25" s="697"/>
      <c r="D25" s="698"/>
      <c r="E25" s="13" t="s">
        <v>5</v>
      </c>
      <c r="F25" s="174">
        <v>47275</v>
      </c>
      <c r="G25" s="289">
        <v>1.2627881507599434</v>
      </c>
      <c r="H25" s="270">
        <v>267892</v>
      </c>
      <c r="I25" s="284">
        <v>1.5653200266445408</v>
      </c>
      <c r="J25" s="173">
        <v>8.0424058493302891E-3</v>
      </c>
      <c r="K25" s="357">
        <v>0.29432370496809285</v>
      </c>
      <c r="L25" s="175">
        <v>139983</v>
      </c>
      <c r="M25" s="289">
        <v>0.95793471566413468</v>
      </c>
      <c r="N25" s="270">
        <v>731964</v>
      </c>
      <c r="O25" s="284">
        <v>1.1341140305482131</v>
      </c>
    </row>
    <row r="26" spans="1:15" ht="20.25" customHeight="1">
      <c r="A26" s="702" t="s">
        <v>205</v>
      </c>
      <c r="B26" s="703"/>
      <c r="C26" s="703"/>
      <c r="D26" s="704"/>
      <c r="E26" s="13" t="s">
        <v>5</v>
      </c>
      <c r="F26" s="174">
        <v>17693</v>
      </c>
      <c r="G26" s="289">
        <v>0.47808581928231736</v>
      </c>
      <c r="H26" s="270">
        <v>1930204</v>
      </c>
      <c r="I26" s="284">
        <v>0.49221716059986004</v>
      </c>
      <c r="J26" s="173">
        <v>5.7946799232529225E-2</v>
      </c>
      <c r="K26" s="357">
        <v>-6.057574279849975</v>
      </c>
      <c r="L26" s="175">
        <v>79318</v>
      </c>
      <c r="M26" s="289">
        <v>0.45941766242491994</v>
      </c>
      <c r="N26" s="270">
        <v>10364728</v>
      </c>
      <c r="O26" s="284">
        <v>0.51329996853757576</v>
      </c>
    </row>
    <row r="27" spans="1:15" ht="20.25" customHeight="1">
      <c r="A27" s="696" t="s">
        <v>206</v>
      </c>
      <c r="B27" s="697"/>
      <c r="C27" s="697"/>
      <c r="D27" s="698"/>
      <c r="E27" s="13" t="s">
        <v>5</v>
      </c>
      <c r="F27" s="174">
        <v>2767</v>
      </c>
      <c r="G27" s="289">
        <v>0.16197389217350583</v>
      </c>
      <c r="H27" s="270">
        <v>165219</v>
      </c>
      <c r="I27" s="284">
        <v>0.15902268122602783</v>
      </c>
      <c r="J27" s="173">
        <v>4.9600520061088083E-3</v>
      </c>
      <c r="K27" s="357">
        <v>-2.6580274927240444</v>
      </c>
      <c r="L27" s="175">
        <v>19646</v>
      </c>
      <c r="M27" s="289">
        <v>0.25771329625354183</v>
      </c>
      <c r="N27" s="270">
        <v>992064</v>
      </c>
      <c r="O27" s="284">
        <v>0.21556313213015435</v>
      </c>
    </row>
    <row r="28" spans="1:15" ht="20.25" customHeight="1">
      <c r="A28" s="696" t="s">
        <v>207</v>
      </c>
      <c r="B28" s="697"/>
      <c r="C28" s="697"/>
      <c r="D28" s="698"/>
      <c r="E28" s="13" t="s">
        <v>5</v>
      </c>
      <c r="F28" s="174">
        <v>14926</v>
      </c>
      <c r="G28" s="289">
        <v>0.75292574656981437</v>
      </c>
      <c r="H28" s="270">
        <v>1764985</v>
      </c>
      <c r="I28" s="284">
        <v>0.62913530765869141</v>
      </c>
      <c r="J28" s="173">
        <v>5.2986747226420418E-2</v>
      </c>
      <c r="K28" s="357">
        <v>-3.1650947600645774</v>
      </c>
      <c r="L28" s="175">
        <v>58962</v>
      </c>
      <c r="M28" s="289">
        <v>0.67302072870057528</v>
      </c>
      <c r="N28" s="270">
        <v>8857134</v>
      </c>
      <c r="O28" s="284">
        <v>0.62127297095226297</v>
      </c>
    </row>
    <row r="29" spans="1:15" ht="20.25" customHeight="1">
      <c r="A29" s="696" t="s">
        <v>208</v>
      </c>
      <c r="B29" s="697"/>
      <c r="C29" s="697"/>
      <c r="D29" s="698"/>
      <c r="E29" s="13" t="s">
        <v>5</v>
      </c>
      <c r="F29" s="174">
        <v>0</v>
      </c>
      <c r="G29" s="289" t="s">
        <v>91</v>
      </c>
      <c r="H29" s="270">
        <v>0</v>
      </c>
      <c r="I29" s="284" t="s">
        <v>91</v>
      </c>
      <c r="J29" s="381">
        <v>0</v>
      </c>
      <c r="K29" s="357">
        <v>-0.23445202706135349</v>
      </c>
      <c r="L29" s="175">
        <v>707</v>
      </c>
      <c r="M29" s="289">
        <v>0.54721362229102166</v>
      </c>
      <c r="N29" s="270">
        <v>509982</v>
      </c>
      <c r="O29" s="284">
        <v>0.52920922973472195</v>
      </c>
    </row>
    <row r="30" spans="1:15" ht="20.25" customHeight="1">
      <c r="A30" s="699" t="s">
        <v>209</v>
      </c>
      <c r="B30" s="700"/>
      <c r="C30" s="700"/>
      <c r="D30" s="701"/>
      <c r="E30" s="38" t="s">
        <v>5</v>
      </c>
      <c r="F30" s="179">
        <v>0</v>
      </c>
      <c r="G30" s="290" t="s">
        <v>93</v>
      </c>
      <c r="H30" s="272">
        <v>0</v>
      </c>
      <c r="I30" s="286" t="s">
        <v>93</v>
      </c>
      <c r="J30" s="433">
        <v>0</v>
      </c>
      <c r="K30" s="359">
        <v>0</v>
      </c>
      <c r="L30" s="181">
        <v>2</v>
      </c>
      <c r="M30" s="290">
        <v>0.66666666666666663</v>
      </c>
      <c r="N30" s="272">
        <v>5548</v>
      </c>
      <c r="O30" s="286">
        <v>0.84495887907401768</v>
      </c>
    </row>
    <row r="31" spans="1:15" ht="20.25" customHeight="1">
      <c r="A31" s="705" t="s">
        <v>210</v>
      </c>
      <c r="B31" s="706"/>
      <c r="C31" s="706"/>
      <c r="D31" s="707"/>
      <c r="E31" s="37"/>
      <c r="F31" s="43"/>
      <c r="G31" s="261"/>
      <c r="H31" s="271">
        <v>14167458</v>
      </c>
      <c r="I31" s="285">
        <v>1.0133547208379179</v>
      </c>
      <c r="J31" s="178">
        <v>0.42532232052222979</v>
      </c>
      <c r="K31" s="358">
        <v>0.56798847163708166</v>
      </c>
      <c r="L31" s="44"/>
      <c r="M31" s="261"/>
      <c r="N31" s="271">
        <v>97865021</v>
      </c>
      <c r="O31" s="285">
        <v>1.0307349041920184</v>
      </c>
    </row>
    <row r="32" spans="1:15" ht="20.25" customHeight="1">
      <c r="A32" s="702" t="s">
        <v>211</v>
      </c>
      <c r="B32" s="703"/>
      <c r="C32" s="703"/>
      <c r="D32" s="704"/>
      <c r="E32" s="13"/>
      <c r="F32" s="35"/>
      <c r="G32" s="262"/>
      <c r="H32" s="270">
        <v>3313547</v>
      </c>
      <c r="I32" s="284">
        <v>0.64400842573027406</v>
      </c>
      <c r="J32" s="173">
        <v>9.9476243317571364E-2</v>
      </c>
      <c r="K32" s="357">
        <v>-5.5720572877135135</v>
      </c>
      <c r="L32" s="42"/>
      <c r="M32" s="262"/>
      <c r="N32" s="270">
        <v>23866513</v>
      </c>
      <c r="O32" s="284">
        <v>0.99593148242170315</v>
      </c>
    </row>
    <row r="33" spans="1:15" ht="20.25" customHeight="1">
      <c r="A33" s="696" t="s">
        <v>212</v>
      </c>
      <c r="B33" s="697"/>
      <c r="C33" s="697"/>
      <c r="D33" s="698"/>
      <c r="E33" s="14" t="s">
        <v>5</v>
      </c>
      <c r="F33" s="176">
        <v>1706785</v>
      </c>
      <c r="G33" s="289">
        <v>0.5887676441256734</v>
      </c>
      <c r="H33" s="270">
        <v>937313</v>
      </c>
      <c r="I33" s="284">
        <v>0.36231784339412082</v>
      </c>
      <c r="J33" s="173">
        <v>2.8139143960451678E-2</v>
      </c>
      <c r="K33" s="357">
        <v>-5.0184944802517162</v>
      </c>
      <c r="L33" s="177">
        <v>12563720</v>
      </c>
      <c r="M33" s="289">
        <v>0.8531205255839327</v>
      </c>
      <c r="N33" s="270">
        <v>11040122</v>
      </c>
      <c r="O33" s="284">
        <v>1.0201685273909913</v>
      </c>
    </row>
    <row r="34" spans="1:15" ht="20.25" customHeight="1">
      <c r="A34" s="696" t="s">
        <v>213</v>
      </c>
      <c r="B34" s="697"/>
      <c r="C34" s="697"/>
      <c r="D34" s="698"/>
      <c r="E34" s="14"/>
      <c r="F34" s="35"/>
      <c r="G34" s="262"/>
      <c r="H34" s="270">
        <v>897990</v>
      </c>
      <c r="I34" s="284">
        <v>0.93583517445495856</v>
      </c>
      <c r="J34" s="173">
        <v>2.6958625224493847E-2</v>
      </c>
      <c r="K34" s="357">
        <v>-0.18730243426238222</v>
      </c>
      <c r="L34" s="42"/>
      <c r="M34" s="262"/>
      <c r="N34" s="270">
        <v>3703955</v>
      </c>
      <c r="O34" s="284">
        <v>0.97568425167480444</v>
      </c>
    </row>
    <row r="35" spans="1:15" ht="20.25" customHeight="1">
      <c r="A35" s="696" t="s">
        <v>214</v>
      </c>
      <c r="B35" s="697"/>
      <c r="C35" s="697"/>
      <c r="D35" s="698"/>
      <c r="E35" s="13" t="s">
        <v>5</v>
      </c>
      <c r="F35" s="174">
        <v>63</v>
      </c>
      <c r="G35" s="289">
        <v>1.1454545454545455</v>
      </c>
      <c r="H35" s="270">
        <v>771440</v>
      </c>
      <c r="I35" s="284">
        <v>1.1134107513473102</v>
      </c>
      <c r="J35" s="173">
        <v>2.3159458171230787E-2</v>
      </c>
      <c r="K35" s="357">
        <v>0.23904256422721243</v>
      </c>
      <c r="L35" s="175">
        <v>275</v>
      </c>
      <c r="M35" s="289">
        <v>1.1044176706827309</v>
      </c>
      <c r="N35" s="270">
        <v>3742043</v>
      </c>
      <c r="O35" s="284">
        <v>1.1752267436072263</v>
      </c>
    </row>
    <row r="36" spans="1:15" ht="20.25" customHeight="1">
      <c r="A36" s="702" t="s">
        <v>215</v>
      </c>
      <c r="B36" s="703"/>
      <c r="C36" s="703"/>
      <c r="D36" s="704"/>
      <c r="E36" s="13"/>
      <c r="F36" s="35"/>
      <c r="G36" s="262"/>
      <c r="H36" s="270">
        <v>859815</v>
      </c>
      <c r="I36" s="284">
        <v>1.5079129852227806</v>
      </c>
      <c r="J36" s="173">
        <v>2.5812570682744992E-2</v>
      </c>
      <c r="K36" s="357">
        <v>0.88103329371497963</v>
      </c>
      <c r="L36" s="42"/>
      <c r="M36" s="262"/>
      <c r="N36" s="270">
        <v>4115223</v>
      </c>
      <c r="O36" s="284">
        <v>0.88867694726317448</v>
      </c>
    </row>
    <row r="37" spans="1:15" ht="20.25" customHeight="1">
      <c r="A37" s="696" t="s">
        <v>216</v>
      </c>
      <c r="B37" s="697"/>
      <c r="C37" s="697"/>
      <c r="D37" s="698"/>
      <c r="E37" s="13"/>
      <c r="F37" s="35"/>
      <c r="G37" s="262"/>
      <c r="H37" s="270">
        <v>699980</v>
      </c>
      <c r="I37" s="284">
        <v>2.0264136086246629</v>
      </c>
      <c r="J37" s="173">
        <v>2.1014152144947274E-2</v>
      </c>
      <c r="K37" s="357">
        <v>1.0785845813317547</v>
      </c>
      <c r="L37" s="42"/>
      <c r="M37" s="262"/>
      <c r="N37" s="270">
        <v>2547419</v>
      </c>
      <c r="O37" s="284">
        <v>1.3963234552526453</v>
      </c>
    </row>
    <row r="38" spans="1:15" ht="20.25" customHeight="1">
      <c r="A38" s="702" t="s">
        <v>217</v>
      </c>
      <c r="B38" s="703"/>
      <c r="C38" s="703"/>
      <c r="D38" s="704"/>
      <c r="E38" s="13"/>
      <c r="F38" s="35"/>
      <c r="G38" s="262"/>
      <c r="H38" s="270">
        <v>9994096</v>
      </c>
      <c r="I38" s="284">
        <v>1.2091550816631591</v>
      </c>
      <c r="J38" s="173">
        <v>0.30003350652191346</v>
      </c>
      <c r="K38" s="357">
        <v>5.2590124656356156</v>
      </c>
      <c r="L38" s="42"/>
      <c r="M38" s="262"/>
      <c r="N38" s="270">
        <v>69883285</v>
      </c>
      <c r="O38" s="284">
        <v>1.0532189200709223</v>
      </c>
    </row>
    <row r="39" spans="1:15" ht="20.25" customHeight="1">
      <c r="A39" s="696" t="s">
        <v>218</v>
      </c>
      <c r="B39" s="697"/>
      <c r="C39" s="697"/>
      <c r="D39" s="698"/>
      <c r="E39" s="13" t="s">
        <v>6</v>
      </c>
      <c r="F39" s="174">
        <v>1658</v>
      </c>
      <c r="G39" s="289">
        <v>1.0091296409007913</v>
      </c>
      <c r="H39" s="270">
        <v>1691679</v>
      </c>
      <c r="I39" s="284">
        <v>1.4244902186653732</v>
      </c>
      <c r="J39" s="173">
        <v>5.0786022295511671E-2</v>
      </c>
      <c r="K39" s="357">
        <v>1.5335588344720441</v>
      </c>
      <c r="L39" s="175">
        <v>8918</v>
      </c>
      <c r="M39" s="289">
        <v>0.9127942681678608</v>
      </c>
      <c r="N39" s="270">
        <v>7633850</v>
      </c>
      <c r="O39" s="284">
        <v>1.2127917890762074</v>
      </c>
    </row>
    <row r="40" spans="1:15" ht="20.25" customHeight="1">
      <c r="A40" s="696" t="s">
        <v>219</v>
      </c>
      <c r="B40" s="697"/>
      <c r="C40" s="697"/>
      <c r="D40" s="698"/>
      <c r="E40" s="14" t="s">
        <v>5</v>
      </c>
      <c r="F40" s="176">
        <v>4555351</v>
      </c>
      <c r="G40" s="289">
        <v>0.92920720968438764</v>
      </c>
      <c r="H40" s="270">
        <v>8298163</v>
      </c>
      <c r="I40" s="284">
        <v>1.1732658155543034</v>
      </c>
      <c r="J40" s="173">
        <v>0.24911977457294796</v>
      </c>
      <c r="K40" s="357">
        <v>3.7279724944991126</v>
      </c>
      <c r="L40" s="177">
        <v>24585151</v>
      </c>
      <c r="M40" s="289">
        <v>0.87193380252553176</v>
      </c>
      <c r="N40" s="270">
        <v>47072678</v>
      </c>
      <c r="O40" s="284">
        <v>0.94924138310979234</v>
      </c>
    </row>
    <row r="41" spans="1:15" ht="20.25" customHeight="1">
      <c r="A41" s="699" t="s">
        <v>220</v>
      </c>
      <c r="B41" s="700"/>
      <c r="C41" s="700"/>
      <c r="D41" s="701"/>
      <c r="E41" s="38" t="s">
        <v>6</v>
      </c>
      <c r="F41" s="179">
        <v>0</v>
      </c>
      <c r="G41" s="290" t="s">
        <v>93</v>
      </c>
      <c r="H41" s="272">
        <v>0</v>
      </c>
      <c r="I41" s="286" t="s">
        <v>93</v>
      </c>
      <c r="J41" s="433">
        <v>0</v>
      </c>
      <c r="K41" s="359">
        <v>0</v>
      </c>
      <c r="L41" s="181">
        <v>3</v>
      </c>
      <c r="M41" s="290">
        <v>1.5</v>
      </c>
      <c r="N41" s="272">
        <v>15160233</v>
      </c>
      <c r="O41" s="286">
        <v>1.4512406433032639</v>
      </c>
    </row>
    <row r="42" spans="1:15" ht="20.25" customHeight="1">
      <c r="A42" s="722" t="s">
        <v>221</v>
      </c>
      <c r="B42" s="723"/>
      <c r="C42" s="723"/>
      <c r="D42" s="724"/>
      <c r="E42" s="13"/>
      <c r="F42" s="35"/>
      <c r="G42" s="262"/>
      <c r="H42" s="270">
        <v>180732</v>
      </c>
      <c r="I42" s="284">
        <v>1.7296252344677105</v>
      </c>
      <c r="J42" s="173">
        <v>5.4257689440564173E-3</v>
      </c>
      <c r="K42" s="357">
        <v>0.23193012162033488</v>
      </c>
      <c r="L42" s="42"/>
      <c r="M42" s="262"/>
      <c r="N42" s="270">
        <v>745905</v>
      </c>
      <c r="O42" s="284">
        <v>1.2136074765138671</v>
      </c>
    </row>
    <row r="43" spans="1:15" ht="20.25" customHeight="1">
      <c r="A43" s="751" t="s">
        <v>222</v>
      </c>
      <c r="B43" s="752"/>
      <c r="C43" s="752"/>
      <c r="D43" s="753"/>
      <c r="E43" s="15"/>
      <c r="F43" s="47"/>
      <c r="G43" s="264"/>
      <c r="H43" s="274">
        <v>868335</v>
      </c>
      <c r="I43" s="288">
        <v>1.1184363902867529</v>
      </c>
      <c r="J43" s="185">
        <v>2.6068350242553776E-2</v>
      </c>
      <c r="K43" s="361">
        <v>0.27972768288605765</v>
      </c>
      <c r="L43" s="48"/>
      <c r="M43" s="264"/>
      <c r="N43" s="274">
        <v>7717783</v>
      </c>
      <c r="O43" s="288">
        <v>1.8699853580730128</v>
      </c>
    </row>
    <row r="44" spans="1:15">
      <c r="F44" s="49"/>
      <c r="G44" s="49"/>
      <c r="H44" s="49"/>
      <c r="I44" s="49"/>
      <c r="J44" s="49"/>
      <c r="K44" s="49"/>
      <c r="L44" s="49"/>
      <c r="M44" s="49"/>
      <c r="N44" s="49"/>
      <c r="O44" s="49"/>
    </row>
    <row r="45" spans="1:15">
      <c r="F45" s="49"/>
      <c r="G45" s="49"/>
      <c r="H45" s="49"/>
      <c r="I45" s="49"/>
      <c r="J45" s="49"/>
      <c r="K45" s="49"/>
      <c r="L45" s="49"/>
      <c r="M45" s="49"/>
      <c r="N45" s="49"/>
      <c r="O45" s="49"/>
    </row>
    <row r="46" spans="1:15">
      <c r="F46" s="49"/>
      <c r="G46" s="49"/>
      <c r="H46" s="49"/>
      <c r="I46" s="49"/>
      <c r="J46" s="49"/>
      <c r="K46" s="49"/>
      <c r="L46" s="49"/>
      <c r="M46" s="49"/>
      <c r="N46" s="49"/>
      <c r="O46" s="49"/>
    </row>
    <row r="47" spans="1:15">
      <c r="F47" s="49"/>
      <c r="G47" s="49"/>
      <c r="H47" s="49"/>
      <c r="I47" s="49"/>
      <c r="J47" s="49"/>
      <c r="K47" s="49"/>
      <c r="L47" s="49"/>
      <c r="M47" s="49"/>
      <c r="N47" s="49"/>
      <c r="O47" s="49"/>
    </row>
    <row r="48" spans="1:15">
      <c r="F48" s="49"/>
      <c r="G48" s="49"/>
      <c r="H48" s="49"/>
      <c r="I48" s="49"/>
      <c r="J48" s="49"/>
      <c r="K48" s="49"/>
      <c r="L48" s="49"/>
      <c r="M48" s="49"/>
      <c r="N48" s="49"/>
      <c r="O48" s="49"/>
    </row>
    <row r="49" spans="6:15">
      <c r="F49" s="49"/>
      <c r="G49" s="49"/>
      <c r="H49" s="49"/>
      <c r="I49" s="49"/>
      <c r="J49" s="49"/>
      <c r="K49" s="49"/>
      <c r="L49" s="49"/>
      <c r="M49" s="49"/>
      <c r="N49" s="49"/>
      <c r="O49" s="49"/>
    </row>
    <row r="50" spans="6:15">
      <c r="F50" s="49"/>
      <c r="G50" s="49"/>
      <c r="H50" s="49"/>
      <c r="I50" s="49"/>
      <c r="J50" s="49"/>
      <c r="K50" s="49"/>
      <c r="L50" s="49"/>
      <c r="M50" s="49"/>
      <c r="N50" s="49"/>
      <c r="O50" s="49"/>
    </row>
    <row r="51" spans="6:15">
      <c r="F51" s="49"/>
      <c r="G51" s="49"/>
      <c r="H51" s="49"/>
      <c r="I51" s="49"/>
      <c r="J51" s="49"/>
      <c r="K51" s="49"/>
      <c r="L51" s="49"/>
      <c r="M51" s="49"/>
      <c r="N51" s="49"/>
      <c r="O51" s="49"/>
    </row>
    <row r="52" spans="6:15">
      <c r="F52" s="49"/>
      <c r="G52" s="49"/>
      <c r="H52" s="49"/>
      <c r="I52" s="49"/>
      <c r="J52" s="49"/>
      <c r="K52" s="49"/>
      <c r="L52" s="49"/>
      <c r="M52" s="49"/>
      <c r="N52" s="49"/>
      <c r="O52" s="49"/>
    </row>
    <row r="53" spans="6:15">
      <c r="F53" s="49"/>
      <c r="G53" s="49"/>
      <c r="H53" s="49"/>
      <c r="I53" s="49"/>
      <c r="J53" s="49"/>
      <c r="K53" s="49"/>
      <c r="L53" s="49"/>
      <c r="M53" s="49"/>
      <c r="N53" s="49"/>
      <c r="O53" s="49"/>
    </row>
    <row r="54" spans="6:15">
      <c r="F54" s="49"/>
      <c r="G54" s="49"/>
      <c r="H54" s="49"/>
      <c r="I54" s="49"/>
      <c r="J54" s="49"/>
      <c r="K54" s="49"/>
      <c r="L54" s="49"/>
      <c r="M54" s="49"/>
      <c r="N54" s="49"/>
      <c r="O54" s="49"/>
    </row>
    <row r="55" spans="6:15">
      <c r="F55" s="49"/>
      <c r="G55" s="49"/>
      <c r="H55" s="49"/>
      <c r="I55" s="49"/>
      <c r="J55" s="49"/>
      <c r="K55" s="49"/>
      <c r="L55" s="49"/>
      <c r="M55" s="49"/>
      <c r="N55" s="49"/>
      <c r="O55" s="49"/>
    </row>
    <row r="56" spans="6:15">
      <c r="F56" s="49"/>
      <c r="G56" s="49"/>
      <c r="H56" s="49"/>
      <c r="I56" s="49"/>
      <c r="J56" s="49"/>
      <c r="K56" s="49"/>
      <c r="L56" s="49"/>
      <c r="M56" s="49"/>
      <c r="N56" s="49"/>
      <c r="O56" s="49"/>
    </row>
    <row r="57" spans="6:15">
      <c r="F57" s="49"/>
      <c r="G57" s="49"/>
      <c r="H57" s="49"/>
      <c r="I57" s="49"/>
      <c r="J57" s="49"/>
      <c r="K57" s="49"/>
      <c r="L57" s="49"/>
      <c r="M57" s="49"/>
      <c r="N57" s="49"/>
      <c r="O57" s="49"/>
    </row>
    <row r="58" spans="6:15">
      <c r="F58" s="49"/>
      <c r="G58" s="49"/>
      <c r="H58" s="49"/>
      <c r="I58" s="49"/>
      <c r="J58" s="49"/>
      <c r="K58" s="49"/>
      <c r="L58" s="49"/>
      <c r="M58" s="49"/>
      <c r="N58" s="49"/>
      <c r="O58" s="49"/>
    </row>
    <row r="59" spans="6:15">
      <c r="F59" s="49"/>
      <c r="G59" s="49"/>
      <c r="H59" s="49"/>
      <c r="I59" s="49"/>
      <c r="J59" s="49"/>
      <c r="K59" s="49"/>
      <c r="L59" s="49"/>
      <c r="M59" s="49"/>
      <c r="N59" s="49"/>
      <c r="O59" s="49"/>
    </row>
    <row r="60" spans="6:15">
      <c r="F60" s="49"/>
      <c r="G60" s="49"/>
      <c r="H60" s="49"/>
      <c r="I60" s="49"/>
      <c r="J60" s="49"/>
      <c r="K60" s="49"/>
      <c r="L60" s="49"/>
      <c r="M60" s="49"/>
      <c r="N60" s="49"/>
      <c r="O60" s="49"/>
    </row>
    <row r="61" spans="6:15">
      <c r="F61" s="49"/>
      <c r="G61" s="49"/>
      <c r="H61" s="49"/>
      <c r="I61" s="49"/>
      <c r="J61" s="49"/>
      <c r="K61" s="49"/>
      <c r="L61" s="49"/>
      <c r="M61" s="49"/>
      <c r="N61" s="49"/>
      <c r="O61" s="49"/>
    </row>
    <row r="62" spans="6:15">
      <c r="F62" s="49"/>
      <c r="G62" s="49"/>
      <c r="H62" s="49"/>
      <c r="I62" s="49"/>
      <c r="J62" s="49"/>
      <c r="K62" s="49"/>
      <c r="L62" s="49"/>
      <c r="M62" s="49"/>
      <c r="N62" s="49"/>
      <c r="O62" s="49"/>
    </row>
    <row r="63" spans="6:15">
      <c r="F63" s="49"/>
      <c r="G63" s="49"/>
      <c r="H63" s="49"/>
      <c r="I63" s="49"/>
      <c r="J63" s="49"/>
      <c r="K63" s="49"/>
      <c r="L63" s="49"/>
      <c r="M63" s="49"/>
      <c r="N63" s="49"/>
      <c r="O63" s="49"/>
    </row>
    <row r="64" spans="6:15">
      <c r="F64" s="49"/>
      <c r="G64" s="49"/>
      <c r="H64" s="49"/>
      <c r="I64" s="49"/>
      <c r="J64" s="49"/>
      <c r="K64" s="49"/>
      <c r="L64" s="49"/>
      <c r="M64" s="49"/>
      <c r="N64" s="49"/>
      <c r="O64" s="49"/>
    </row>
    <row r="65" spans="6:15">
      <c r="F65" s="49"/>
      <c r="G65" s="49"/>
      <c r="H65" s="49"/>
      <c r="I65" s="49"/>
      <c r="J65" s="49"/>
      <c r="K65" s="49"/>
      <c r="L65" s="49"/>
      <c r="M65" s="49"/>
      <c r="N65" s="49"/>
      <c r="O65" s="49"/>
    </row>
    <row r="66" spans="6:15">
      <c r="F66" s="49"/>
      <c r="G66" s="49"/>
      <c r="H66" s="49"/>
      <c r="I66" s="49"/>
      <c r="J66" s="49"/>
      <c r="K66" s="49"/>
      <c r="L66" s="49"/>
      <c r="M66" s="49"/>
      <c r="N66" s="49"/>
      <c r="O66" s="49"/>
    </row>
    <row r="67" spans="6:15">
      <c r="F67" s="49"/>
      <c r="G67" s="49"/>
      <c r="H67" s="49"/>
      <c r="I67" s="49"/>
      <c r="J67" s="49"/>
      <c r="K67" s="49"/>
      <c r="L67" s="49"/>
      <c r="M67" s="49"/>
      <c r="N67" s="49"/>
      <c r="O67" s="49"/>
    </row>
    <row r="68" spans="6:15">
      <c r="F68" s="49"/>
      <c r="G68" s="49"/>
      <c r="H68" s="49"/>
      <c r="I68" s="49"/>
      <c r="J68" s="49"/>
      <c r="K68" s="49"/>
      <c r="L68" s="49"/>
      <c r="M68" s="49"/>
      <c r="N68" s="49"/>
      <c r="O68" s="49"/>
    </row>
    <row r="69" spans="6:15">
      <c r="F69" s="49"/>
      <c r="G69" s="49"/>
      <c r="H69" s="49"/>
      <c r="I69" s="49"/>
      <c r="J69" s="49"/>
      <c r="K69" s="49"/>
      <c r="L69" s="49"/>
      <c r="M69" s="49"/>
      <c r="N69" s="49"/>
      <c r="O69" s="49"/>
    </row>
    <row r="70" spans="6:15">
      <c r="F70" s="49"/>
      <c r="G70" s="49"/>
      <c r="H70" s="49"/>
      <c r="I70" s="49"/>
      <c r="J70" s="49"/>
      <c r="K70" s="49"/>
      <c r="L70" s="49"/>
      <c r="M70" s="49"/>
      <c r="N70" s="49"/>
      <c r="O70" s="49"/>
    </row>
    <row r="71" spans="6:15">
      <c r="F71" s="49"/>
      <c r="G71" s="49"/>
      <c r="H71" s="49"/>
      <c r="I71" s="49"/>
      <c r="J71" s="49"/>
      <c r="K71" s="49"/>
      <c r="L71" s="49"/>
      <c r="M71" s="49"/>
      <c r="N71" s="49"/>
      <c r="O71" s="49"/>
    </row>
    <row r="72" spans="6:15">
      <c r="F72" s="49"/>
      <c r="G72" s="49"/>
      <c r="H72" s="49"/>
      <c r="I72" s="49"/>
      <c r="J72" s="49"/>
      <c r="K72" s="49"/>
      <c r="L72" s="49"/>
      <c r="M72" s="49"/>
      <c r="N72" s="49"/>
      <c r="O72" s="49"/>
    </row>
    <row r="73" spans="6:15">
      <c r="F73" s="49"/>
      <c r="G73" s="49"/>
      <c r="H73" s="49"/>
      <c r="I73" s="49"/>
      <c r="J73" s="49"/>
      <c r="K73" s="49"/>
      <c r="L73" s="49"/>
      <c r="M73" s="49"/>
      <c r="N73" s="49"/>
      <c r="O73" s="49"/>
    </row>
    <row r="74" spans="6:15">
      <c r="F74" s="9"/>
    </row>
    <row r="75" spans="6:15">
      <c r="F75" s="9"/>
    </row>
    <row r="76" spans="6:15">
      <c r="F76" s="9"/>
    </row>
    <row r="77" spans="6:15">
      <c r="F77" s="9"/>
    </row>
    <row r="78" spans="6:15">
      <c r="F78" s="9"/>
    </row>
    <row r="79" spans="6:15">
      <c r="F79" s="9"/>
    </row>
    <row r="80" spans="6:15">
      <c r="F80" s="9"/>
    </row>
    <row r="81" spans="6:6">
      <c r="F81" s="9"/>
    </row>
    <row r="82" spans="6:6">
      <c r="F82" s="9"/>
    </row>
    <row r="83" spans="6:6">
      <c r="F83" s="9"/>
    </row>
    <row r="84" spans="6:6">
      <c r="F84" s="9"/>
    </row>
    <row r="85" spans="6:6">
      <c r="F85" s="9"/>
    </row>
    <row r="86" spans="6:6">
      <c r="F86" s="9"/>
    </row>
    <row r="87" spans="6:6">
      <c r="F87" s="9"/>
    </row>
    <row r="88" spans="6:6">
      <c r="F88" s="9"/>
    </row>
  </sheetData>
  <mergeCells count="50">
    <mergeCell ref="A9:D9"/>
    <mergeCell ref="A10:D10"/>
    <mergeCell ref="A11:D11"/>
    <mergeCell ref="G4:G5"/>
    <mergeCell ref="I4:I5"/>
    <mergeCell ref="M4:M5"/>
    <mergeCell ref="O4:O5"/>
    <mergeCell ref="A8:D8"/>
    <mergeCell ref="A43:D43"/>
    <mergeCell ref="A42:D42"/>
    <mergeCell ref="A34:D34"/>
    <mergeCell ref="A35:D35"/>
    <mergeCell ref="A36:D36"/>
    <mergeCell ref="A37:D37"/>
    <mergeCell ref="A38:D38"/>
    <mergeCell ref="A39:D39"/>
    <mergeCell ref="A12:D12"/>
    <mergeCell ref="A13:D13"/>
    <mergeCell ref="A16:D16"/>
    <mergeCell ref="A18:D18"/>
    <mergeCell ref="A22:D22"/>
    <mergeCell ref="A1:O1"/>
    <mergeCell ref="A21:D21"/>
    <mergeCell ref="A17:D17"/>
    <mergeCell ref="A15:D15"/>
    <mergeCell ref="L4:L5"/>
    <mergeCell ref="A6:D6"/>
    <mergeCell ref="A7:D7"/>
    <mergeCell ref="F4:F5"/>
    <mergeCell ref="A19:D19"/>
    <mergeCell ref="A20:D20"/>
    <mergeCell ref="F3:K3"/>
    <mergeCell ref="L3:O3"/>
    <mergeCell ref="A14:D14"/>
    <mergeCell ref="J4:J5"/>
    <mergeCell ref="K4:K5"/>
    <mergeCell ref="A3:D5"/>
    <mergeCell ref="A23:D23"/>
    <mergeCell ref="A24:D24"/>
    <mergeCell ref="A25:D25"/>
    <mergeCell ref="A26:D26"/>
    <mergeCell ref="A27:D27"/>
    <mergeCell ref="A40:D40"/>
    <mergeCell ref="A41:D41"/>
    <mergeCell ref="A28:D28"/>
    <mergeCell ref="A29:D29"/>
    <mergeCell ref="A30:D30"/>
    <mergeCell ref="A32:D32"/>
    <mergeCell ref="A33:D33"/>
    <mergeCell ref="A31:D31"/>
  </mergeCells>
  <phoneticPr fontId="5"/>
  <printOptions horizontalCentered="1" gridLinesSet="0"/>
  <pageMargins left="0.43307086614173229" right="0.43307086614173229" top="0.39370078740157483" bottom="0.39370078740157483" header="0.31496062992125984" footer="0.19685039370078741"/>
  <pageSetup paperSize="9" scale="92" orientation="portrait" r:id="rId1"/>
  <headerFooter scaleWithDoc="0">
    <oddFooter>&amp;C- 4 -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7" tint="-0.499984740745262"/>
    <pageSetUpPr fitToPage="1"/>
  </sheetPr>
  <dimension ref="A1:T49"/>
  <sheetViews>
    <sheetView showGridLines="0" view="pageBreakPreview" zoomScale="70" zoomScaleNormal="70" zoomScaleSheetLayoutView="70" workbookViewId="0">
      <selection activeCell="AF81" sqref="AF81"/>
    </sheetView>
  </sheetViews>
  <sheetFormatPr defaultColWidth="9" defaultRowHeight="13.2"/>
  <cols>
    <col min="1" max="2" width="1.33203125" style="9" customWidth="1"/>
    <col min="3" max="3" width="6.6640625" style="9" customWidth="1"/>
    <col min="4" max="4" width="17.109375" style="9" customWidth="1"/>
    <col min="5" max="5" width="8.109375" style="27" customWidth="1"/>
    <col min="6" max="6" width="8.109375" style="28" customWidth="1"/>
    <col min="7" max="7" width="8.109375" style="27" customWidth="1"/>
    <col min="8" max="8" width="8.109375" style="28" customWidth="1"/>
    <col min="9" max="9" width="8.109375" style="27" customWidth="1"/>
    <col min="10" max="10" width="8.109375" style="28" customWidth="1"/>
    <col min="11" max="11" width="8.109375" style="27" customWidth="1"/>
    <col min="12" max="12" width="8.109375" style="28" customWidth="1"/>
    <col min="13" max="13" width="8.109375" style="27" customWidth="1"/>
    <col min="14" max="14" width="8.109375" style="28" customWidth="1"/>
    <col min="15" max="15" width="8.109375" style="27" customWidth="1"/>
    <col min="16" max="16" width="8.109375" style="28" customWidth="1"/>
    <col min="17" max="17" width="8.109375" style="27" customWidth="1"/>
    <col min="18" max="18" width="8.109375" style="28" customWidth="1"/>
    <col min="19" max="19" width="8.109375" style="27" customWidth="1"/>
    <col min="20" max="20" width="8.109375" style="28" customWidth="1"/>
    <col min="21" max="16384" width="9" style="9"/>
  </cols>
  <sheetData>
    <row r="1" spans="1:20" ht="30" customHeight="1">
      <c r="A1" s="779" t="s">
        <v>167</v>
      </c>
      <c r="B1" s="779"/>
      <c r="C1" s="779"/>
      <c r="D1" s="779"/>
      <c r="E1" s="779"/>
      <c r="F1" s="779"/>
      <c r="G1" s="779"/>
      <c r="H1" s="779"/>
      <c r="I1" s="779"/>
      <c r="J1" s="779"/>
      <c r="K1" s="779"/>
      <c r="L1" s="779"/>
      <c r="M1" s="779"/>
      <c r="N1" s="779"/>
      <c r="O1" s="779"/>
      <c r="P1" s="779"/>
      <c r="Q1" s="779"/>
      <c r="R1" s="779"/>
      <c r="S1" s="779"/>
      <c r="T1" s="779"/>
    </row>
    <row r="2" spans="1:20" ht="16.2">
      <c r="A2" s="12"/>
      <c r="T2" s="362" t="s">
        <v>9</v>
      </c>
    </row>
    <row r="3" spans="1:20" s="31" customFormat="1" ht="30" customHeight="1">
      <c r="A3" s="797"/>
      <c r="B3" s="797"/>
      <c r="C3" s="797"/>
      <c r="D3" s="798"/>
      <c r="E3" s="788" t="s">
        <v>379</v>
      </c>
      <c r="F3" s="789"/>
      <c r="G3" s="789"/>
      <c r="H3" s="789"/>
      <c r="I3" s="789"/>
      <c r="J3" s="789"/>
      <c r="K3" s="789"/>
      <c r="L3" s="789"/>
      <c r="M3" s="789"/>
      <c r="N3" s="789"/>
      <c r="O3" s="789"/>
      <c r="P3" s="789"/>
      <c r="Q3" s="789"/>
      <c r="R3" s="789"/>
      <c r="S3" s="789"/>
      <c r="T3" s="790"/>
    </row>
    <row r="4" spans="1:20" s="33" customFormat="1" ht="30" customHeight="1">
      <c r="A4" s="799" t="s">
        <v>151</v>
      </c>
      <c r="B4" s="800"/>
      <c r="C4" s="800"/>
      <c r="D4" s="801"/>
      <c r="E4" s="782" t="s">
        <v>82</v>
      </c>
      <c r="F4" s="783"/>
      <c r="G4" s="782" t="s">
        <v>152</v>
      </c>
      <c r="H4" s="783"/>
      <c r="I4" s="782" t="s">
        <v>11</v>
      </c>
      <c r="J4" s="783"/>
      <c r="K4" s="782" t="s">
        <v>28</v>
      </c>
      <c r="L4" s="783"/>
      <c r="M4" s="782" t="s">
        <v>12</v>
      </c>
      <c r="N4" s="783"/>
      <c r="O4" s="782" t="s">
        <v>13</v>
      </c>
      <c r="P4" s="783"/>
      <c r="Q4" s="782" t="s">
        <v>153</v>
      </c>
      <c r="R4" s="783"/>
      <c r="S4" s="782" t="s">
        <v>14</v>
      </c>
      <c r="T4" s="783"/>
    </row>
    <row r="5" spans="1:20" s="32" customFormat="1" ht="30" customHeight="1">
      <c r="A5" s="802"/>
      <c r="B5" s="803"/>
      <c r="C5" s="803"/>
      <c r="D5" s="804"/>
      <c r="E5" s="363" t="s">
        <v>185</v>
      </c>
      <c r="F5" s="364" t="s">
        <v>223</v>
      </c>
      <c r="G5" s="363" t="s">
        <v>185</v>
      </c>
      <c r="H5" s="364" t="s">
        <v>223</v>
      </c>
      <c r="I5" s="363" t="s">
        <v>185</v>
      </c>
      <c r="J5" s="364" t="s">
        <v>223</v>
      </c>
      <c r="K5" s="363" t="s">
        <v>185</v>
      </c>
      <c r="L5" s="364" t="s">
        <v>223</v>
      </c>
      <c r="M5" s="363" t="s">
        <v>185</v>
      </c>
      <c r="N5" s="364" t="s">
        <v>223</v>
      </c>
      <c r="O5" s="363" t="s">
        <v>185</v>
      </c>
      <c r="P5" s="364" t="s">
        <v>223</v>
      </c>
      <c r="Q5" s="363" t="s">
        <v>185</v>
      </c>
      <c r="R5" s="364" t="s">
        <v>223</v>
      </c>
      <c r="S5" s="363" t="s">
        <v>185</v>
      </c>
      <c r="T5" s="364" t="s">
        <v>223</v>
      </c>
    </row>
    <row r="6" spans="1:20" s="30" customFormat="1" ht="27" customHeight="1">
      <c r="A6" s="808" t="s">
        <v>15</v>
      </c>
      <c r="B6" s="809"/>
      <c r="C6" s="809"/>
      <c r="D6" s="810"/>
      <c r="E6" s="186">
        <v>2875723</v>
      </c>
      <c r="F6" s="292">
        <v>0.89249933506119139</v>
      </c>
      <c r="G6" s="186">
        <v>8479377</v>
      </c>
      <c r="H6" s="292">
        <v>0.69709143535588558</v>
      </c>
      <c r="I6" s="186">
        <v>35104</v>
      </c>
      <c r="J6" s="292">
        <v>2.7231401753161122</v>
      </c>
      <c r="K6" s="186">
        <v>7376986</v>
      </c>
      <c r="L6" s="292">
        <v>1.2111038254667528</v>
      </c>
      <c r="M6" s="186">
        <v>1745487</v>
      </c>
      <c r="N6" s="292">
        <v>0.83470435321527359</v>
      </c>
      <c r="O6" s="186">
        <v>1520383</v>
      </c>
      <c r="P6" s="292">
        <v>0.69593893758725656</v>
      </c>
      <c r="Q6" s="186">
        <v>1716859</v>
      </c>
      <c r="R6" s="292">
        <v>1.8236075129877647</v>
      </c>
      <c r="S6" s="186">
        <v>174685</v>
      </c>
      <c r="T6" s="292">
        <v>0.20350283262522556</v>
      </c>
    </row>
    <row r="7" spans="1:20" s="29" customFormat="1" ht="27" customHeight="1">
      <c r="A7" s="805" t="s">
        <v>188</v>
      </c>
      <c r="B7" s="806"/>
      <c r="C7" s="806"/>
      <c r="D7" s="807"/>
      <c r="E7" s="187">
        <v>197560</v>
      </c>
      <c r="F7" s="293">
        <v>1.2875223211376285</v>
      </c>
      <c r="G7" s="187">
        <v>2365120</v>
      </c>
      <c r="H7" s="293">
        <v>1.0919580561639637</v>
      </c>
      <c r="I7" s="187">
        <v>10469</v>
      </c>
      <c r="J7" s="293" t="s">
        <v>92</v>
      </c>
      <c r="K7" s="187">
        <v>1289804</v>
      </c>
      <c r="L7" s="293">
        <v>2.6197956655089065</v>
      </c>
      <c r="M7" s="187">
        <v>0</v>
      </c>
      <c r="N7" s="293" t="s">
        <v>93</v>
      </c>
      <c r="O7" s="187">
        <v>100387</v>
      </c>
      <c r="P7" s="293">
        <v>0.33641079602957047</v>
      </c>
      <c r="Q7" s="187">
        <v>13746</v>
      </c>
      <c r="R7" s="293">
        <v>0.39758199803320415</v>
      </c>
      <c r="S7" s="187">
        <v>0</v>
      </c>
      <c r="T7" s="293" t="s">
        <v>91</v>
      </c>
    </row>
    <row r="8" spans="1:20" s="29" customFormat="1" ht="27" customHeight="1">
      <c r="A8" s="811" t="s">
        <v>189</v>
      </c>
      <c r="B8" s="769"/>
      <c r="C8" s="769"/>
      <c r="D8" s="770"/>
      <c r="E8" s="188">
        <v>0</v>
      </c>
      <c r="F8" s="294" t="s">
        <v>93</v>
      </c>
      <c r="G8" s="188">
        <v>2081519</v>
      </c>
      <c r="H8" s="294">
        <v>1.0715516069781235</v>
      </c>
      <c r="I8" s="188">
        <v>10469</v>
      </c>
      <c r="J8" s="294" t="s">
        <v>92</v>
      </c>
      <c r="K8" s="188">
        <v>997769</v>
      </c>
      <c r="L8" s="294">
        <v>3.2158399056296672</v>
      </c>
      <c r="M8" s="188">
        <v>0</v>
      </c>
      <c r="N8" s="294" t="s">
        <v>93</v>
      </c>
      <c r="O8" s="188">
        <v>0</v>
      </c>
      <c r="P8" s="294" t="s">
        <v>91</v>
      </c>
      <c r="Q8" s="188">
        <v>410</v>
      </c>
      <c r="R8" s="294" t="s">
        <v>92</v>
      </c>
      <c r="S8" s="188">
        <v>0</v>
      </c>
      <c r="T8" s="265">
        <v>0</v>
      </c>
    </row>
    <row r="9" spans="1:20" s="29" customFormat="1" ht="27" customHeight="1">
      <c r="A9" s="774" t="s">
        <v>190</v>
      </c>
      <c r="B9" s="763"/>
      <c r="C9" s="763"/>
      <c r="D9" s="764"/>
      <c r="E9" s="188">
        <v>0</v>
      </c>
      <c r="F9" s="265">
        <v>0</v>
      </c>
      <c r="G9" s="188">
        <v>22285</v>
      </c>
      <c r="H9" s="294">
        <v>0.63575157618463474</v>
      </c>
      <c r="I9" s="188">
        <v>0</v>
      </c>
      <c r="J9" s="265">
        <v>0</v>
      </c>
      <c r="K9" s="188">
        <v>0</v>
      </c>
      <c r="L9" s="294" t="s">
        <v>93</v>
      </c>
      <c r="M9" s="188">
        <v>0</v>
      </c>
      <c r="N9" s="265">
        <v>0</v>
      </c>
      <c r="O9" s="188">
        <v>0</v>
      </c>
      <c r="P9" s="265">
        <v>0</v>
      </c>
      <c r="Q9" s="188">
        <v>0</v>
      </c>
      <c r="R9" s="265">
        <v>0</v>
      </c>
      <c r="S9" s="188">
        <v>0</v>
      </c>
      <c r="T9" s="265">
        <v>0</v>
      </c>
    </row>
    <row r="10" spans="1:20" s="29" customFormat="1" ht="27" customHeight="1">
      <c r="A10" s="774" t="s">
        <v>191</v>
      </c>
      <c r="B10" s="763"/>
      <c r="C10" s="763"/>
      <c r="D10" s="764"/>
      <c r="E10" s="188">
        <v>0</v>
      </c>
      <c r="F10" s="265">
        <v>0</v>
      </c>
      <c r="G10" s="188">
        <v>56526</v>
      </c>
      <c r="H10" s="294">
        <v>0.19618023621036118</v>
      </c>
      <c r="I10" s="188">
        <v>0</v>
      </c>
      <c r="J10" s="265">
        <v>0</v>
      </c>
      <c r="K10" s="188">
        <v>0</v>
      </c>
      <c r="L10" s="265">
        <v>0</v>
      </c>
      <c r="M10" s="188">
        <v>0</v>
      </c>
      <c r="N10" s="265">
        <v>0</v>
      </c>
      <c r="O10" s="188">
        <v>0</v>
      </c>
      <c r="P10" s="265">
        <v>0</v>
      </c>
      <c r="Q10" s="188">
        <v>0</v>
      </c>
      <c r="R10" s="265">
        <v>0</v>
      </c>
      <c r="S10" s="188">
        <v>0</v>
      </c>
      <c r="T10" s="265">
        <v>0</v>
      </c>
    </row>
    <row r="11" spans="1:20" s="29" customFormat="1" ht="27" customHeight="1">
      <c r="A11" s="775" t="s">
        <v>301</v>
      </c>
      <c r="B11" s="776"/>
      <c r="C11" s="776"/>
      <c r="D11" s="777"/>
      <c r="E11" s="188">
        <v>0</v>
      </c>
      <c r="F11" s="294" t="s">
        <v>93</v>
      </c>
      <c r="G11" s="188">
        <v>1236149</v>
      </c>
      <c r="H11" s="294">
        <v>0.941140149787698</v>
      </c>
      <c r="I11" s="188">
        <v>10469</v>
      </c>
      <c r="J11" s="294" t="s">
        <v>92</v>
      </c>
      <c r="K11" s="188">
        <v>957501</v>
      </c>
      <c r="L11" s="294">
        <v>3.632856161810849</v>
      </c>
      <c r="M11" s="188">
        <v>0</v>
      </c>
      <c r="N11" s="265">
        <v>0</v>
      </c>
      <c r="O11" s="188">
        <v>0</v>
      </c>
      <c r="P11" s="294" t="s">
        <v>91</v>
      </c>
      <c r="Q11" s="188">
        <v>0</v>
      </c>
      <c r="R11" s="265">
        <v>0</v>
      </c>
      <c r="S11" s="188">
        <v>0</v>
      </c>
      <c r="T11" s="265">
        <v>0</v>
      </c>
    </row>
    <row r="12" spans="1:20" s="29" customFormat="1" ht="27" customHeight="1">
      <c r="A12" s="774" t="s">
        <v>192</v>
      </c>
      <c r="B12" s="763"/>
      <c r="C12" s="763"/>
      <c r="D12" s="764"/>
      <c r="E12" s="188">
        <v>0</v>
      </c>
      <c r="F12" s="294" t="s">
        <v>93</v>
      </c>
      <c r="G12" s="188">
        <v>16531</v>
      </c>
      <c r="H12" s="294">
        <v>24.203513909224011</v>
      </c>
      <c r="I12" s="188">
        <v>0</v>
      </c>
      <c r="J12" s="265">
        <v>0</v>
      </c>
      <c r="K12" s="188">
        <v>0</v>
      </c>
      <c r="L12" s="294" t="s">
        <v>91</v>
      </c>
      <c r="M12" s="188">
        <v>0</v>
      </c>
      <c r="N12" s="265">
        <v>0</v>
      </c>
      <c r="O12" s="188">
        <v>0</v>
      </c>
      <c r="P12" s="265">
        <v>0</v>
      </c>
      <c r="Q12" s="188">
        <v>0</v>
      </c>
      <c r="R12" s="265">
        <v>0</v>
      </c>
      <c r="S12" s="188">
        <v>0</v>
      </c>
      <c r="T12" s="265">
        <v>0</v>
      </c>
    </row>
    <row r="13" spans="1:20" s="29" customFormat="1" ht="27" customHeight="1">
      <c r="A13" s="778" t="s">
        <v>193</v>
      </c>
      <c r="B13" s="772"/>
      <c r="C13" s="772"/>
      <c r="D13" s="773"/>
      <c r="E13" s="189">
        <v>82911</v>
      </c>
      <c r="F13" s="295">
        <v>1.2972478212570213</v>
      </c>
      <c r="G13" s="189">
        <v>31480</v>
      </c>
      <c r="H13" s="295">
        <v>1.1100141043723555</v>
      </c>
      <c r="I13" s="189">
        <v>0</v>
      </c>
      <c r="J13" s="267">
        <v>0</v>
      </c>
      <c r="K13" s="189">
        <v>31827</v>
      </c>
      <c r="L13" s="295">
        <v>0.82601022553268799</v>
      </c>
      <c r="M13" s="189">
        <v>0</v>
      </c>
      <c r="N13" s="267">
        <v>0</v>
      </c>
      <c r="O13" s="189">
        <v>1486</v>
      </c>
      <c r="P13" s="295">
        <v>1.0442726633872101</v>
      </c>
      <c r="Q13" s="189">
        <v>295</v>
      </c>
      <c r="R13" s="295">
        <v>0.45524691358024694</v>
      </c>
      <c r="S13" s="189">
        <v>0</v>
      </c>
      <c r="T13" s="295" t="s">
        <v>93</v>
      </c>
    </row>
    <row r="14" spans="1:20" s="29" customFormat="1" ht="27" customHeight="1">
      <c r="A14" s="785" t="s">
        <v>194</v>
      </c>
      <c r="B14" s="786"/>
      <c r="C14" s="786"/>
      <c r="D14" s="787"/>
      <c r="E14" s="190">
        <v>336105</v>
      </c>
      <c r="F14" s="296">
        <v>2.0049451794939097</v>
      </c>
      <c r="G14" s="190">
        <v>24448</v>
      </c>
      <c r="H14" s="296">
        <v>0.92267049099898102</v>
      </c>
      <c r="I14" s="190">
        <v>459</v>
      </c>
      <c r="J14" s="296" t="s">
        <v>92</v>
      </c>
      <c r="K14" s="190">
        <v>23293</v>
      </c>
      <c r="L14" s="296">
        <v>5.175072206176405</v>
      </c>
      <c r="M14" s="190">
        <v>0</v>
      </c>
      <c r="N14" s="266">
        <v>0</v>
      </c>
      <c r="O14" s="190">
        <v>11918</v>
      </c>
      <c r="P14" s="296">
        <v>0.42283403107925921</v>
      </c>
      <c r="Q14" s="190">
        <v>5311</v>
      </c>
      <c r="R14" s="296">
        <v>1.2325365514040381</v>
      </c>
      <c r="S14" s="190">
        <v>0</v>
      </c>
      <c r="T14" s="296" t="s">
        <v>91</v>
      </c>
    </row>
    <row r="15" spans="1:20" s="29" customFormat="1" ht="27" customHeight="1">
      <c r="A15" s="780" t="s">
        <v>195</v>
      </c>
      <c r="B15" s="781"/>
      <c r="C15" s="781"/>
      <c r="D15" s="781"/>
      <c r="E15" s="190">
        <v>568592</v>
      </c>
      <c r="F15" s="294">
        <v>1.9425892899848991</v>
      </c>
      <c r="G15" s="190">
        <v>908231</v>
      </c>
      <c r="H15" s="294">
        <v>0.65803636247712316</v>
      </c>
      <c r="I15" s="190">
        <v>0</v>
      </c>
      <c r="J15" s="294" t="s">
        <v>91</v>
      </c>
      <c r="K15" s="190">
        <v>3364</v>
      </c>
      <c r="L15" s="294">
        <v>4.5274689779548329E-2</v>
      </c>
      <c r="M15" s="190">
        <v>0</v>
      </c>
      <c r="N15" s="265">
        <v>0</v>
      </c>
      <c r="O15" s="190">
        <v>11188</v>
      </c>
      <c r="P15" s="294" t="s">
        <v>92</v>
      </c>
      <c r="Q15" s="190">
        <v>0</v>
      </c>
      <c r="R15" s="265">
        <v>0</v>
      </c>
      <c r="S15" s="190">
        <v>0</v>
      </c>
      <c r="T15" s="294" t="s">
        <v>93</v>
      </c>
    </row>
    <row r="16" spans="1:20" s="29" customFormat="1" ht="27" customHeight="1">
      <c r="A16" s="771" t="s">
        <v>196</v>
      </c>
      <c r="B16" s="772"/>
      <c r="C16" s="772"/>
      <c r="D16" s="773"/>
      <c r="E16" s="188">
        <v>0</v>
      </c>
      <c r="F16" s="295" t="s">
        <v>93</v>
      </c>
      <c r="G16" s="188">
        <v>759800</v>
      </c>
      <c r="H16" s="295">
        <v>0.61522317022119044</v>
      </c>
      <c r="I16" s="188">
        <v>0</v>
      </c>
      <c r="J16" s="267">
        <v>0</v>
      </c>
      <c r="K16" s="188">
        <v>0</v>
      </c>
      <c r="L16" s="267">
        <v>0</v>
      </c>
      <c r="M16" s="188">
        <v>0</v>
      </c>
      <c r="N16" s="267">
        <v>0</v>
      </c>
      <c r="O16" s="188">
        <v>0</v>
      </c>
      <c r="P16" s="267">
        <v>0</v>
      </c>
      <c r="Q16" s="188">
        <v>0</v>
      </c>
      <c r="R16" s="267">
        <v>0</v>
      </c>
      <c r="S16" s="188">
        <v>0</v>
      </c>
      <c r="T16" s="267">
        <v>0</v>
      </c>
    </row>
    <row r="17" spans="1:20" s="29" customFormat="1" ht="27" customHeight="1">
      <c r="A17" s="812" t="s">
        <v>197</v>
      </c>
      <c r="B17" s="813"/>
      <c r="C17" s="813"/>
      <c r="D17" s="814"/>
      <c r="E17" s="190">
        <v>379</v>
      </c>
      <c r="F17" s="294" t="s">
        <v>92</v>
      </c>
      <c r="G17" s="190">
        <v>0</v>
      </c>
      <c r="H17" s="294" t="s">
        <v>91</v>
      </c>
      <c r="I17" s="190">
        <v>0</v>
      </c>
      <c r="J17" s="265">
        <v>0</v>
      </c>
      <c r="K17" s="190">
        <v>0</v>
      </c>
      <c r="L17" s="265">
        <v>0</v>
      </c>
      <c r="M17" s="190">
        <v>0</v>
      </c>
      <c r="N17" s="265">
        <v>0</v>
      </c>
      <c r="O17" s="190">
        <v>0</v>
      </c>
      <c r="P17" s="265">
        <v>0</v>
      </c>
      <c r="Q17" s="190">
        <v>0</v>
      </c>
      <c r="R17" s="265">
        <v>0</v>
      </c>
      <c r="S17" s="190">
        <v>0</v>
      </c>
      <c r="T17" s="265">
        <v>0</v>
      </c>
    </row>
    <row r="18" spans="1:20" s="29" customFormat="1" ht="27" customHeight="1">
      <c r="A18" s="771" t="s">
        <v>198</v>
      </c>
      <c r="B18" s="772"/>
      <c r="C18" s="772"/>
      <c r="D18" s="773"/>
      <c r="E18" s="189">
        <v>379</v>
      </c>
      <c r="F18" s="295" t="s">
        <v>92</v>
      </c>
      <c r="G18" s="189">
        <v>0</v>
      </c>
      <c r="H18" s="295" t="s">
        <v>91</v>
      </c>
      <c r="I18" s="189">
        <v>0</v>
      </c>
      <c r="J18" s="267">
        <v>0</v>
      </c>
      <c r="K18" s="189">
        <v>0</v>
      </c>
      <c r="L18" s="267">
        <v>0</v>
      </c>
      <c r="M18" s="189">
        <v>0</v>
      </c>
      <c r="N18" s="267">
        <v>0</v>
      </c>
      <c r="O18" s="189">
        <v>0</v>
      </c>
      <c r="P18" s="267">
        <v>0</v>
      </c>
      <c r="Q18" s="189">
        <v>0</v>
      </c>
      <c r="R18" s="267">
        <v>0</v>
      </c>
      <c r="S18" s="189">
        <v>0</v>
      </c>
      <c r="T18" s="267">
        <v>0</v>
      </c>
    </row>
    <row r="19" spans="1:20" s="29" customFormat="1" ht="27" customHeight="1">
      <c r="A19" s="794" t="s">
        <v>199</v>
      </c>
      <c r="B19" s="795"/>
      <c r="C19" s="795"/>
      <c r="D19" s="796"/>
      <c r="E19" s="190">
        <v>1540</v>
      </c>
      <c r="F19" s="296">
        <v>0.5059132720105125</v>
      </c>
      <c r="G19" s="190">
        <v>31121</v>
      </c>
      <c r="H19" s="296">
        <v>1.2658016757504271</v>
      </c>
      <c r="I19" s="190">
        <v>0</v>
      </c>
      <c r="J19" s="266">
        <v>0</v>
      </c>
      <c r="K19" s="190">
        <v>0</v>
      </c>
      <c r="L19" s="266">
        <v>0</v>
      </c>
      <c r="M19" s="190">
        <v>144362</v>
      </c>
      <c r="N19" s="296">
        <v>1.0949372369069741</v>
      </c>
      <c r="O19" s="190">
        <v>0</v>
      </c>
      <c r="P19" s="296" t="s">
        <v>93</v>
      </c>
      <c r="Q19" s="190">
        <v>0</v>
      </c>
      <c r="R19" s="296" t="s">
        <v>93</v>
      </c>
      <c r="S19" s="190">
        <v>0</v>
      </c>
      <c r="T19" s="266">
        <v>0</v>
      </c>
    </row>
    <row r="20" spans="1:20" s="29" customFormat="1" ht="27" customHeight="1">
      <c r="A20" s="815" t="s">
        <v>200</v>
      </c>
      <c r="B20" s="816"/>
      <c r="C20" s="816"/>
      <c r="D20" s="817"/>
      <c r="E20" s="190">
        <v>37668</v>
      </c>
      <c r="F20" s="294">
        <v>0.19393702246843916</v>
      </c>
      <c r="G20" s="190">
        <v>91571</v>
      </c>
      <c r="H20" s="294">
        <v>1.8377787143516566</v>
      </c>
      <c r="I20" s="190">
        <v>0</v>
      </c>
      <c r="J20" s="265">
        <v>0</v>
      </c>
      <c r="K20" s="190">
        <v>0</v>
      </c>
      <c r="L20" s="294" t="s">
        <v>91</v>
      </c>
      <c r="M20" s="190">
        <v>23205</v>
      </c>
      <c r="N20" s="294">
        <v>1.1165912809161775</v>
      </c>
      <c r="O20" s="190">
        <v>2470</v>
      </c>
      <c r="P20" s="294">
        <v>0.45808605341246289</v>
      </c>
      <c r="Q20" s="190">
        <v>713</v>
      </c>
      <c r="R20" s="294">
        <v>1.5635964912280702</v>
      </c>
      <c r="S20" s="190">
        <v>0</v>
      </c>
      <c r="T20" s="294" t="s">
        <v>91</v>
      </c>
    </row>
    <row r="21" spans="1:20" s="29" customFormat="1" ht="27" customHeight="1">
      <c r="A21" s="812" t="s">
        <v>201</v>
      </c>
      <c r="B21" s="813"/>
      <c r="C21" s="813"/>
      <c r="D21" s="814"/>
      <c r="E21" s="190">
        <v>696208</v>
      </c>
      <c r="F21" s="297">
        <v>0.53161475553790827</v>
      </c>
      <c r="G21" s="190">
        <v>2070798</v>
      </c>
      <c r="H21" s="297">
        <v>0.70047282299479818</v>
      </c>
      <c r="I21" s="190">
        <v>1673</v>
      </c>
      <c r="J21" s="297">
        <v>0.33513621794871795</v>
      </c>
      <c r="K21" s="190">
        <v>508658</v>
      </c>
      <c r="L21" s="297">
        <v>0.50095728462080891</v>
      </c>
      <c r="M21" s="190">
        <v>266535</v>
      </c>
      <c r="N21" s="297">
        <v>1.3494281504883123</v>
      </c>
      <c r="O21" s="190">
        <v>442752</v>
      </c>
      <c r="P21" s="297">
        <v>2.3774472426569297</v>
      </c>
      <c r="Q21" s="190">
        <v>1222</v>
      </c>
      <c r="R21" s="297">
        <v>2.35</v>
      </c>
      <c r="S21" s="190">
        <v>0</v>
      </c>
      <c r="T21" s="297" t="s">
        <v>91</v>
      </c>
    </row>
    <row r="22" spans="1:20" s="29" customFormat="1" ht="27" customHeight="1">
      <c r="A22" s="768" t="s">
        <v>202</v>
      </c>
      <c r="B22" s="769"/>
      <c r="C22" s="769"/>
      <c r="D22" s="770"/>
      <c r="E22" s="188">
        <v>100277</v>
      </c>
      <c r="F22" s="294">
        <v>1.2842360052764366</v>
      </c>
      <c r="G22" s="188">
        <v>344468</v>
      </c>
      <c r="H22" s="294">
        <v>0.89612328888287662</v>
      </c>
      <c r="I22" s="188">
        <v>0</v>
      </c>
      <c r="J22" s="265">
        <v>0</v>
      </c>
      <c r="K22" s="188">
        <v>12293</v>
      </c>
      <c r="L22" s="294" t="s">
        <v>92</v>
      </c>
      <c r="M22" s="188">
        <v>0</v>
      </c>
      <c r="N22" s="294" t="s">
        <v>93</v>
      </c>
      <c r="O22" s="188">
        <v>0</v>
      </c>
      <c r="P22" s="294" t="s">
        <v>93</v>
      </c>
      <c r="Q22" s="188">
        <v>0</v>
      </c>
      <c r="R22" s="265">
        <v>0</v>
      </c>
      <c r="S22" s="188">
        <v>0</v>
      </c>
      <c r="T22" s="265">
        <v>0</v>
      </c>
    </row>
    <row r="23" spans="1:20" s="29" customFormat="1" ht="27" customHeight="1">
      <c r="A23" s="762" t="s">
        <v>203</v>
      </c>
      <c r="B23" s="763"/>
      <c r="C23" s="763"/>
      <c r="D23" s="764"/>
      <c r="E23" s="188">
        <v>76903</v>
      </c>
      <c r="F23" s="294">
        <v>6.812206572769953</v>
      </c>
      <c r="G23" s="188">
        <v>43003</v>
      </c>
      <c r="H23" s="294">
        <v>0.92257358620097829</v>
      </c>
      <c r="I23" s="188">
        <v>0</v>
      </c>
      <c r="J23" s="265">
        <v>0</v>
      </c>
      <c r="K23" s="188">
        <v>12293</v>
      </c>
      <c r="L23" s="294" t="s">
        <v>92</v>
      </c>
      <c r="M23" s="188">
        <v>0</v>
      </c>
      <c r="N23" s="265">
        <v>0</v>
      </c>
      <c r="O23" s="188">
        <v>0</v>
      </c>
      <c r="P23" s="265">
        <v>0</v>
      </c>
      <c r="Q23" s="188">
        <v>0</v>
      </c>
      <c r="R23" s="265">
        <v>0</v>
      </c>
      <c r="S23" s="188">
        <v>0</v>
      </c>
      <c r="T23" s="265">
        <v>0</v>
      </c>
    </row>
    <row r="24" spans="1:20" s="29" customFormat="1" ht="27" customHeight="1">
      <c r="A24" s="768" t="s">
        <v>204</v>
      </c>
      <c r="B24" s="769"/>
      <c r="C24" s="769"/>
      <c r="D24" s="770"/>
      <c r="E24" s="188">
        <v>249046</v>
      </c>
      <c r="F24" s="294">
        <v>1.102944628234596</v>
      </c>
      <c r="G24" s="188">
        <v>216582</v>
      </c>
      <c r="H24" s="294">
        <v>0.84855917096009559</v>
      </c>
      <c r="I24" s="188">
        <v>1673</v>
      </c>
      <c r="J24" s="294">
        <v>0.33513621794871795</v>
      </c>
      <c r="K24" s="188">
        <v>130410</v>
      </c>
      <c r="L24" s="294">
        <v>0.95747492694674086</v>
      </c>
      <c r="M24" s="188">
        <v>0</v>
      </c>
      <c r="N24" s="294" t="s">
        <v>93</v>
      </c>
      <c r="O24" s="188">
        <v>0</v>
      </c>
      <c r="P24" s="294" t="s">
        <v>91</v>
      </c>
      <c r="Q24" s="188">
        <v>0</v>
      </c>
      <c r="R24" s="294" t="s">
        <v>91</v>
      </c>
      <c r="S24" s="188">
        <v>0</v>
      </c>
      <c r="T24" s="294" t="s">
        <v>91</v>
      </c>
    </row>
    <row r="25" spans="1:20" s="29" customFormat="1" ht="27" customHeight="1">
      <c r="A25" s="762" t="s">
        <v>157</v>
      </c>
      <c r="B25" s="763"/>
      <c r="C25" s="763"/>
      <c r="D25" s="764"/>
      <c r="E25" s="188">
        <v>0</v>
      </c>
      <c r="F25" s="265">
        <v>0</v>
      </c>
      <c r="G25" s="188">
        <v>113226</v>
      </c>
      <c r="H25" s="294">
        <v>1.1174316815853622</v>
      </c>
      <c r="I25" s="188">
        <v>1673</v>
      </c>
      <c r="J25" s="294">
        <v>0.33513621794871795</v>
      </c>
      <c r="K25" s="188">
        <v>0</v>
      </c>
      <c r="L25" s="294" t="s">
        <v>93</v>
      </c>
      <c r="M25" s="188">
        <v>0</v>
      </c>
      <c r="N25" s="265">
        <v>0</v>
      </c>
      <c r="O25" s="188">
        <v>0</v>
      </c>
      <c r="P25" s="265">
        <v>0</v>
      </c>
      <c r="Q25" s="188">
        <v>0</v>
      </c>
      <c r="R25" s="265">
        <v>0</v>
      </c>
      <c r="S25" s="188">
        <v>0</v>
      </c>
      <c r="T25" s="265">
        <v>0</v>
      </c>
    </row>
    <row r="26" spans="1:20" s="29" customFormat="1" ht="27" customHeight="1">
      <c r="A26" s="768" t="s">
        <v>205</v>
      </c>
      <c r="B26" s="769"/>
      <c r="C26" s="769"/>
      <c r="D26" s="770"/>
      <c r="E26" s="188">
        <v>77292</v>
      </c>
      <c r="F26" s="294">
        <v>8.9028543915887534E-2</v>
      </c>
      <c r="G26" s="188">
        <v>1396409</v>
      </c>
      <c r="H26" s="294">
        <v>0.63215819244846549</v>
      </c>
      <c r="I26" s="188">
        <v>0</v>
      </c>
      <c r="J26" s="265">
        <v>0</v>
      </c>
      <c r="K26" s="188">
        <v>242217</v>
      </c>
      <c r="L26" s="294">
        <v>0.45177854333095213</v>
      </c>
      <c r="M26" s="188">
        <v>133247</v>
      </c>
      <c r="N26" s="294">
        <v>1.3829188807705082</v>
      </c>
      <c r="O26" s="188">
        <v>26899</v>
      </c>
      <c r="P26" s="294">
        <v>0.28736405785953895</v>
      </c>
      <c r="Q26" s="188">
        <v>0</v>
      </c>
      <c r="R26" s="265">
        <v>0</v>
      </c>
      <c r="S26" s="188">
        <v>0</v>
      </c>
      <c r="T26" s="294" t="s">
        <v>93</v>
      </c>
    </row>
    <row r="27" spans="1:20" s="29" customFormat="1" ht="27" customHeight="1">
      <c r="A27" s="762" t="s">
        <v>206</v>
      </c>
      <c r="B27" s="763"/>
      <c r="C27" s="763"/>
      <c r="D27" s="764"/>
      <c r="E27" s="188">
        <v>0</v>
      </c>
      <c r="F27" s="294" t="s">
        <v>91</v>
      </c>
      <c r="G27" s="188">
        <v>161575</v>
      </c>
      <c r="H27" s="294">
        <v>0.20703860791122616</v>
      </c>
      <c r="I27" s="188">
        <v>0</v>
      </c>
      <c r="J27" s="265">
        <v>0</v>
      </c>
      <c r="K27" s="188">
        <v>0</v>
      </c>
      <c r="L27" s="265">
        <v>0</v>
      </c>
      <c r="M27" s="188">
        <v>0</v>
      </c>
      <c r="N27" s="265">
        <v>0</v>
      </c>
      <c r="O27" s="188">
        <v>0</v>
      </c>
      <c r="P27" s="265">
        <v>0</v>
      </c>
      <c r="Q27" s="188">
        <v>0</v>
      </c>
      <c r="R27" s="265">
        <v>0</v>
      </c>
      <c r="S27" s="188">
        <v>0</v>
      </c>
      <c r="T27" s="265">
        <v>0</v>
      </c>
    </row>
    <row r="28" spans="1:20" s="29" customFormat="1" ht="27" customHeight="1">
      <c r="A28" s="762" t="s">
        <v>207</v>
      </c>
      <c r="B28" s="763"/>
      <c r="C28" s="763"/>
      <c r="D28" s="764"/>
      <c r="E28" s="188">
        <v>77292</v>
      </c>
      <c r="F28" s="294">
        <v>0.12678801081336447</v>
      </c>
      <c r="G28" s="188">
        <v>1234834</v>
      </c>
      <c r="H28" s="294">
        <v>0.86439979139614087</v>
      </c>
      <c r="I28" s="188">
        <v>0</v>
      </c>
      <c r="J28" s="265">
        <v>0</v>
      </c>
      <c r="K28" s="188">
        <v>242217</v>
      </c>
      <c r="L28" s="294">
        <v>0.45177854333095213</v>
      </c>
      <c r="M28" s="188">
        <v>133247</v>
      </c>
      <c r="N28" s="294">
        <v>1.3829188807705082</v>
      </c>
      <c r="O28" s="188">
        <v>26899</v>
      </c>
      <c r="P28" s="294">
        <v>0.4349210968826801</v>
      </c>
      <c r="Q28" s="188">
        <v>0</v>
      </c>
      <c r="R28" s="265">
        <v>0</v>
      </c>
      <c r="S28" s="188">
        <v>0</v>
      </c>
      <c r="T28" s="265">
        <v>0</v>
      </c>
    </row>
    <row r="29" spans="1:20" s="29" customFormat="1" ht="27" customHeight="1">
      <c r="A29" s="762" t="s">
        <v>208</v>
      </c>
      <c r="B29" s="763"/>
      <c r="C29" s="763"/>
      <c r="D29" s="764"/>
      <c r="E29" s="188">
        <v>0</v>
      </c>
      <c r="F29" s="294" t="s">
        <v>93</v>
      </c>
      <c r="G29" s="188">
        <v>0</v>
      </c>
      <c r="H29" s="294" t="s">
        <v>93</v>
      </c>
      <c r="I29" s="188">
        <v>0</v>
      </c>
      <c r="J29" s="265">
        <v>0</v>
      </c>
      <c r="K29" s="188">
        <v>0</v>
      </c>
      <c r="L29" s="265">
        <v>0</v>
      </c>
      <c r="M29" s="188">
        <v>0</v>
      </c>
      <c r="N29" s="265">
        <v>0</v>
      </c>
      <c r="O29" s="188">
        <v>0</v>
      </c>
      <c r="P29" s="294" t="s">
        <v>91</v>
      </c>
      <c r="Q29" s="188">
        <v>0</v>
      </c>
      <c r="R29" s="265">
        <v>0</v>
      </c>
      <c r="S29" s="188">
        <v>0</v>
      </c>
      <c r="T29" s="294" t="s">
        <v>93</v>
      </c>
    </row>
    <row r="30" spans="1:20" s="29" customFormat="1" ht="27" customHeight="1">
      <c r="A30" s="765" t="s">
        <v>209</v>
      </c>
      <c r="B30" s="766"/>
      <c r="C30" s="766"/>
      <c r="D30" s="767"/>
      <c r="E30" s="189">
        <v>0</v>
      </c>
      <c r="F30" s="298" t="s">
        <v>93</v>
      </c>
      <c r="G30" s="189">
        <v>0</v>
      </c>
      <c r="H30" s="298" t="s">
        <v>93</v>
      </c>
      <c r="I30" s="189">
        <v>0</v>
      </c>
      <c r="J30" s="268">
        <v>0</v>
      </c>
      <c r="K30" s="189">
        <v>0</v>
      </c>
      <c r="L30" s="298" t="s">
        <v>93</v>
      </c>
      <c r="M30" s="189">
        <v>0</v>
      </c>
      <c r="N30" s="298" t="s">
        <v>93</v>
      </c>
      <c r="O30" s="189">
        <v>0</v>
      </c>
      <c r="P30" s="268">
        <v>0</v>
      </c>
      <c r="Q30" s="189">
        <v>0</v>
      </c>
      <c r="R30" s="268">
        <v>0</v>
      </c>
      <c r="S30" s="189">
        <v>0</v>
      </c>
      <c r="T30" s="268">
        <v>0</v>
      </c>
    </row>
    <row r="31" spans="1:20" s="29" customFormat="1" ht="27" customHeight="1">
      <c r="A31" s="780" t="s">
        <v>210</v>
      </c>
      <c r="B31" s="781"/>
      <c r="C31" s="781"/>
      <c r="D31" s="784"/>
      <c r="E31" s="190">
        <v>914232</v>
      </c>
      <c r="F31" s="297">
        <v>0.8491481879837941</v>
      </c>
      <c r="G31" s="190">
        <v>2617963</v>
      </c>
      <c r="H31" s="297">
        <v>1.1545031994037775</v>
      </c>
      <c r="I31" s="190">
        <v>5914</v>
      </c>
      <c r="J31" s="297" t="s">
        <v>92</v>
      </c>
      <c r="K31" s="190">
        <v>5530906</v>
      </c>
      <c r="L31" s="297">
        <v>1.2341119609147355</v>
      </c>
      <c r="M31" s="190">
        <v>1294511</v>
      </c>
      <c r="N31" s="297">
        <v>0.7493507997059351</v>
      </c>
      <c r="O31" s="190">
        <v>828997</v>
      </c>
      <c r="P31" s="297">
        <v>0.56876995676234932</v>
      </c>
      <c r="Q31" s="190">
        <v>1503385</v>
      </c>
      <c r="R31" s="297">
        <v>1.7592133193225195</v>
      </c>
      <c r="S31" s="190">
        <v>147004</v>
      </c>
      <c r="T31" s="297">
        <v>0.19147653043547352</v>
      </c>
    </row>
    <row r="32" spans="1:20" s="29" customFormat="1" ht="27" customHeight="1">
      <c r="A32" s="768" t="s">
        <v>211</v>
      </c>
      <c r="B32" s="769"/>
      <c r="C32" s="769"/>
      <c r="D32" s="770"/>
      <c r="E32" s="188">
        <v>181469</v>
      </c>
      <c r="F32" s="294">
        <v>0.32320222557847944</v>
      </c>
      <c r="G32" s="188">
        <v>1246882</v>
      </c>
      <c r="H32" s="294">
        <v>0.82183804633179691</v>
      </c>
      <c r="I32" s="188">
        <v>2708</v>
      </c>
      <c r="J32" s="294" t="s">
        <v>92</v>
      </c>
      <c r="K32" s="188">
        <v>204128</v>
      </c>
      <c r="L32" s="294">
        <v>0.44436414140204761</v>
      </c>
      <c r="M32" s="188">
        <v>28430</v>
      </c>
      <c r="N32" s="294">
        <v>8.7503847337642355</v>
      </c>
      <c r="O32" s="188">
        <v>532460</v>
      </c>
      <c r="P32" s="294">
        <v>0.39264587244724142</v>
      </c>
      <c r="Q32" s="188">
        <v>8805</v>
      </c>
      <c r="R32" s="294">
        <v>0.21862197392923649</v>
      </c>
      <c r="S32" s="188">
        <v>82609</v>
      </c>
      <c r="T32" s="294">
        <v>0.26242907880274219</v>
      </c>
    </row>
    <row r="33" spans="1:20" s="29" customFormat="1" ht="27" customHeight="1">
      <c r="A33" s="762" t="s">
        <v>212</v>
      </c>
      <c r="B33" s="763"/>
      <c r="C33" s="763"/>
      <c r="D33" s="764"/>
      <c r="E33" s="188">
        <v>0</v>
      </c>
      <c r="F33" s="294" t="s">
        <v>91</v>
      </c>
      <c r="G33" s="188">
        <v>615251</v>
      </c>
      <c r="H33" s="294">
        <v>0.98598706720406415</v>
      </c>
      <c r="I33" s="188">
        <v>0</v>
      </c>
      <c r="J33" s="294" t="s">
        <v>93</v>
      </c>
      <c r="K33" s="188">
        <v>24083</v>
      </c>
      <c r="L33" s="294">
        <v>0.10004029360328663</v>
      </c>
      <c r="M33" s="188">
        <v>11308</v>
      </c>
      <c r="N33" s="294">
        <v>5.8926524231370507</v>
      </c>
      <c r="O33" s="188">
        <v>110174</v>
      </c>
      <c r="P33" s="294">
        <v>0.11245010252521283</v>
      </c>
      <c r="Q33" s="188">
        <v>4175</v>
      </c>
      <c r="R33" s="294">
        <v>0.28488570453770046</v>
      </c>
      <c r="S33" s="188">
        <v>70087</v>
      </c>
      <c r="T33" s="294">
        <v>0.31193726272125616</v>
      </c>
    </row>
    <row r="34" spans="1:20" s="29" customFormat="1" ht="27" customHeight="1">
      <c r="A34" s="762" t="s">
        <v>213</v>
      </c>
      <c r="B34" s="763"/>
      <c r="C34" s="763"/>
      <c r="D34" s="764"/>
      <c r="E34" s="188">
        <v>4940</v>
      </c>
      <c r="F34" s="294">
        <v>0.31177027453455347</v>
      </c>
      <c r="G34" s="188">
        <v>426118</v>
      </c>
      <c r="H34" s="294">
        <v>0.91841911851869418</v>
      </c>
      <c r="I34" s="188">
        <v>0</v>
      </c>
      <c r="J34" s="265">
        <v>0</v>
      </c>
      <c r="K34" s="188">
        <v>0</v>
      </c>
      <c r="L34" s="294" t="s">
        <v>93</v>
      </c>
      <c r="M34" s="188">
        <v>13960</v>
      </c>
      <c r="N34" s="294">
        <v>26.339622641509433</v>
      </c>
      <c r="O34" s="188">
        <v>0</v>
      </c>
      <c r="P34" s="294" t="s">
        <v>93</v>
      </c>
      <c r="Q34" s="188">
        <v>0</v>
      </c>
      <c r="R34" s="265">
        <v>0</v>
      </c>
      <c r="S34" s="188">
        <v>0</v>
      </c>
      <c r="T34" s="294" t="s">
        <v>91</v>
      </c>
    </row>
    <row r="35" spans="1:20" s="29" customFormat="1" ht="27" customHeight="1">
      <c r="A35" s="762" t="s">
        <v>214</v>
      </c>
      <c r="B35" s="763"/>
      <c r="C35" s="763"/>
      <c r="D35" s="764"/>
      <c r="E35" s="188">
        <v>113470</v>
      </c>
      <c r="F35" s="294">
        <v>1.1334418795137398</v>
      </c>
      <c r="G35" s="188">
        <v>56005</v>
      </c>
      <c r="H35" s="294">
        <v>0.63582797847460326</v>
      </c>
      <c r="I35" s="188">
        <v>2708</v>
      </c>
      <c r="J35" s="294" t="s">
        <v>92</v>
      </c>
      <c r="K35" s="188">
        <v>123747</v>
      </c>
      <c r="L35" s="294">
        <v>1.9205829401539607</v>
      </c>
      <c r="M35" s="188">
        <v>728</v>
      </c>
      <c r="N35" s="294" t="s">
        <v>92</v>
      </c>
      <c r="O35" s="188">
        <v>393407</v>
      </c>
      <c r="P35" s="294">
        <v>1.1528410256410258</v>
      </c>
      <c r="Q35" s="188">
        <v>0</v>
      </c>
      <c r="R35" s="265">
        <v>0</v>
      </c>
      <c r="S35" s="188">
        <v>0</v>
      </c>
      <c r="T35" s="265">
        <v>0</v>
      </c>
    </row>
    <row r="36" spans="1:20" s="29" customFormat="1" ht="27" customHeight="1">
      <c r="A36" s="768" t="s">
        <v>215</v>
      </c>
      <c r="B36" s="769"/>
      <c r="C36" s="769"/>
      <c r="D36" s="770"/>
      <c r="E36" s="188">
        <v>613535</v>
      </c>
      <c r="F36" s="294">
        <v>2.1618417065418849</v>
      </c>
      <c r="G36" s="188">
        <v>71029</v>
      </c>
      <c r="H36" s="294">
        <v>0.88103448275862073</v>
      </c>
      <c r="I36" s="188">
        <v>0</v>
      </c>
      <c r="J36" s="294" t="s">
        <v>93</v>
      </c>
      <c r="K36" s="188">
        <v>0</v>
      </c>
      <c r="L36" s="294" t="s">
        <v>91</v>
      </c>
      <c r="M36" s="188">
        <v>1162</v>
      </c>
      <c r="N36" s="294" t="s">
        <v>92</v>
      </c>
      <c r="O36" s="188">
        <v>74384</v>
      </c>
      <c r="P36" s="294">
        <v>2.6365150816999257</v>
      </c>
      <c r="Q36" s="188">
        <v>0</v>
      </c>
      <c r="R36" s="294" t="s">
        <v>93</v>
      </c>
      <c r="S36" s="188">
        <v>1715</v>
      </c>
      <c r="T36" s="294">
        <v>0.46376419686316928</v>
      </c>
    </row>
    <row r="37" spans="1:20" s="29" customFormat="1" ht="27" customHeight="1">
      <c r="A37" s="762" t="s">
        <v>216</v>
      </c>
      <c r="B37" s="763"/>
      <c r="C37" s="763"/>
      <c r="D37" s="764"/>
      <c r="E37" s="188">
        <v>581497</v>
      </c>
      <c r="F37" s="294">
        <v>3.4831859785317234</v>
      </c>
      <c r="G37" s="188">
        <v>26645</v>
      </c>
      <c r="H37" s="294">
        <v>2.9884477344100495</v>
      </c>
      <c r="I37" s="188">
        <v>0</v>
      </c>
      <c r="J37" s="265">
        <v>0</v>
      </c>
      <c r="K37" s="188">
        <v>0</v>
      </c>
      <c r="L37" s="294" t="s">
        <v>91</v>
      </c>
      <c r="M37" s="188">
        <v>0</v>
      </c>
      <c r="N37" s="294" t="s">
        <v>93</v>
      </c>
      <c r="O37" s="188">
        <v>74384</v>
      </c>
      <c r="P37" s="294" t="s">
        <v>92</v>
      </c>
      <c r="Q37" s="188">
        <v>0</v>
      </c>
      <c r="R37" s="265">
        <v>0</v>
      </c>
      <c r="S37" s="188">
        <v>642</v>
      </c>
      <c r="T37" s="294">
        <v>1.4266666666666667</v>
      </c>
    </row>
    <row r="38" spans="1:20" s="29" customFormat="1" ht="27" customHeight="1">
      <c r="A38" s="768" t="s">
        <v>217</v>
      </c>
      <c r="B38" s="769"/>
      <c r="C38" s="769"/>
      <c r="D38" s="770"/>
      <c r="E38" s="188">
        <v>119228</v>
      </c>
      <c r="F38" s="294">
        <v>0.51530868039347888</v>
      </c>
      <c r="G38" s="188">
        <v>1300052</v>
      </c>
      <c r="H38" s="294">
        <v>1.9409468157055134</v>
      </c>
      <c r="I38" s="188">
        <v>3206</v>
      </c>
      <c r="J38" s="294" t="s">
        <v>92</v>
      </c>
      <c r="K38" s="188">
        <v>5326778</v>
      </c>
      <c r="L38" s="294">
        <v>1.3746775747374984</v>
      </c>
      <c r="M38" s="188">
        <v>1264919</v>
      </c>
      <c r="N38" s="294">
        <v>0.73360065558520438</v>
      </c>
      <c r="O38" s="188">
        <v>222153</v>
      </c>
      <c r="P38" s="294">
        <v>3.0335923311166035</v>
      </c>
      <c r="Q38" s="188">
        <v>1494580</v>
      </c>
      <c r="R38" s="294">
        <v>1.8354101605913278</v>
      </c>
      <c r="S38" s="188">
        <v>62680</v>
      </c>
      <c r="T38" s="294">
        <v>0.13951987178773748</v>
      </c>
    </row>
    <row r="39" spans="1:20" s="29" customFormat="1" ht="27" customHeight="1">
      <c r="A39" s="762" t="s">
        <v>218</v>
      </c>
      <c r="B39" s="763"/>
      <c r="C39" s="763"/>
      <c r="D39" s="764"/>
      <c r="E39" s="191">
        <v>0</v>
      </c>
      <c r="F39" s="265">
        <v>0</v>
      </c>
      <c r="G39" s="191">
        <v>87799</v>
      </c>
      <c r="H39" s="294">
        <v>0.87664872744700606</v>
      </c>
      <c r="I39" s="191">
        <v>0</v>
      </c>
      <c r="J39" s="265">
        <v>0</v>
      </c>
      <c r="K39" s="191">
        <v>0</v>
      </c>
      <c r="L39" s="265">
        <v>0</v>
      </c>
      <c r="M39" s="191">
        <v>23933</v>
      </c>
      <c r="N39" s="294">
        <v>2.3317420109119253</v>
      </c>
      <c r="O39" s="191">
        <v>3048</v>
      </c>
      <c r="P39" s="294">
        <v>0.91614066726780885</v>
      </c>
      <c r="Q39" s="191">
        <v>1435958</v>
      </c>
      <c r="R39" s="294">
        <v>1.8160316271916956</v>
      </c>
      <c r="S39" s="191">
        <v>5150</v>
      </c>
      <c r="T39" s="294">
        <v>2.672742181580395E-2</v>
      </c>
    </row>
    <row r="40" spans="1:20" s="29" customFormat="1" ht="27" customHeight="1">
      <c r="A40" s="762" t="s">
        <v>219</v>
      </c>
      <c r="B40" s="763"/>
      <c r="C40" s="763"/>
      <c r="D40" s="764"/>
      <c r="E40" s="191">
        <v>119228</v>
      </c>
      <c r="F40" s="294">
        <v>0.51709661190430756</v>
      </c>
      <c r="G40" s="191">
        <v>1211568</v>
      </c>
      <c r="H40" s="294">
        <v>2.130090877604446</v>
      </c>
      <c r="I40" s="191">
        <v>3206</v>
      </c>
      <c r="J40" s="294" t="s">
        <v>92</v>
      </c>
      <c r="K40" s="191">
        <v>5326778</v>
      </c>
      <c r="L40" s="294">
        <v>1.3746775747374984</v>
      </c>
      <c r="M40" s="191">
        <v>1240986</v>
      </c>
      <c r="N40" s="294">
        <v>0.72403043879306672</v>
      </c>
      <c r="O40" s="191">
        <v>219105</v>
      </c>
      <c r="P40" s="294">
        <v>3.1343699931334403</v>
      </c>
      <c r="Q40" s="191">
        <v>56099</v>
      </c>
      <c r="R40" s="294">
        <v>2.7033057054741714</v>
      </c>
      <c r="S40" s="191">
        <v>57530</v>
      </c>
      <c r="T40" s="294">
        <v>0.22473621913441594</v>
      </c>
    </row>
    <row r="41" spans="1:20" s="29" customFormat="1" ht="27" customHeight="1">
      <c r="A41" s="765" t="s">
        <v>220</v>
      </c>
      <c r="B41" s="766"/>
      <c r="C41" s="766"/>
      <c r="D41" s="767"/>
      <c r="E41" s="192">
        <v>0</v>
      </c>
      <c r="F41" s="419">
        <v>0</v>
      </c>
      <c r="G41" s="192">
        <v>0</v>
      </c>
      <c r="H41" s="419">
        <v>0</v>
      </c>
      <c r="I41" s="192">
        <v>0</v>
      </c>
      <c r="J41" s="416" t="s">
        <v>93</v>
      </c>
      <c r="K41" s="192">
        <v>0</v>
      </c>
      <c r="L41" s="419">
        <v>0</v>
      </c>
      <c r="M41" s="192">
        <v>0</v>
      </c>
      <c r="N41" s="416" t="s">
        <v>93</v>
      </c>
      <c r="O41" s="192">
        <v>0</v>
      </c>
      <c r="P41" s="416" t="s">
        <v>93</v>
      </c>
      <c r="Q41" s="192">
        <v>0</v>
      </c>
      <c r="R41" s="419">
        <v>0</v>
      </c>
      <c r="S41" s="192">
        <v>0</v>
      </c>
      <c r="T41" s="419">
        <v>0</v>
      </c>
    </row>
    <row r="42" spans="1:20" s="29" customFormat="1" ht="27" customHeight="1">
      <c r="A42" s="794" t="s">
        <v>221</v>
      </c>
      <c r="B42" s="795"/>
      <c r="C42" s="795"/>
      <c r="D42" s="796"/>
      <c r="E42" s="191">
        <v>89727</v>
      </c>
      <c r="F42" s="417">
        <v>6.4265148259561666</v>
      </c>
      <c r="G42" s="191">
        <v>12303</v>
      </c>
      <c r="H42" s="417">
        <v>0.40003251503820519</v>
      </c>
      <c r="I42" s="191">
        <v>300</v>
      </c>
      <c r="J42" s="417" t="s">
        <v>92</v>
      </c>
      <c r="K42" s="191">
        <v>19442</v>
      </c>
      <c r="L42" s="417">
        <v>0.87082325539729466</v>
      </c>
      <c r="M42" s="191">
        <v>10788</v>
      </c>
      <c r="N42" s="417">
        <v>0.9182839632277835</v>
      </c>
      <c r="O42" s="191">
        <v>6727</v>
      </c>
      <c r="P42" s="417">
        <v>1.6379352325298271</v>
      </c>
      <c r="Q42" s="191">
        <v>0</v>
      </c>
      <c r="R42" s="417" t="s">
        <v>91</v>
      </c>
      <c r="S42" s="191">
        <v>0</v>
      </c>
      <c r="T42" s="417" t="s">
        <v>91</v>
      </c>
    </row>
    <row r="43" spans="1:20" s="29" customFormat="1" ht="27" customHeight="1">
      <c r="A43" s="791" t="s">
        <v>222</v>
      </c>
      <c r="B43" s="792"/>
      <c r="C43" s="792"/>
      <c r="D43" s="793"/>
      <c r="E43" s="193">
        <v>33712</v>
      </c>
      <c r="F43" s="418">
        <v>3.111972676082341</v>
      </c>
      <c r="G43" s="193">
        <v>357822</v>
      </c>
      <c r="H43" s="418">
        <v>1.1204065529420606</v>
      </c>
      <c r="I43" s="193">
        <v>16289</v>
      </c>
      <c r="J43" s="418" t="s">
        <v>92</v>
      </c>
      <c r="K43" s="193">
        <v>1519</v>
      </c>
      <c r="L43" s="418">
        <v>7.065116279069767</v>
      </c>
      <c r="M43" s="193">
        <v>6086</v>
      </c>
      <c r="N43" s="418">
        <v>3.4936854190585533</v>
      </c>
      <c r="O43" s="193">
        <v>115944</v>
      </c>
      <c r="P43" s="418">
        <v>0.56612451966035648</v>
      </c>
      <c r="Q43" s="193">
        <v>192482</v>
      </c>
      <c r="R43" s="418">
        <v>4.3097487797232548</v>
      </c>
      <c r="S43" s="193">
        <v>27681</v>
      </c>
      <c r="T43" s="418">
        <v>0.77707596429172987</v>
      </c>
    </row>
    <row r="44" spans="1:20">
      <c r="E44" s="10"/>
      <c r="F44" s="50"/>
      <c r="G44" s="10"/>
      <c r="H44" s="50"/>
      <c r="I44" s="10"/>
      <c r="J44" s="50"/>
      <c r="K44" s="10"/>
      <c r="L44" s="50"/>
      <c r="M44" s="10"/>
      <c r="N44" s="50"/>
      <c r="O44" s="10"/>
      <c r="P44" s="50"/>
      <c r="Q44" s="10"/>
      <c r="R44" s="50"/>
      <c r="S44" s="10"/>
      <c r="T44" s="50"/>
    </row>
    <row r="45" spans="1:20">
      <c r="E45" s="10"/>
      <c r="F45" s="50"/>
      <c r="G45" s="10"/>
      <c r="H45" s="50"/>
      <c r="I45" s="10"/>
      <c r="J45" s="50"/>
      <c r="K45" s="10"/>
      <c r="L45" s="50"/>
      <c r="M45" s="10"/>
      <c r="N45" s="50"/>
      <c r="O45" s="10"/>
      <c r="P45" s="50"/>
      <c r="Q45" s="10"/>
      <c r="R45" s="50"/>
      <c r="S45" s="10"/>
      <c r="T45" s="50"/>
    </row>
    <row r="46" spans="1:20">
      <c r="E46" s="10"/>
      <c r="F46" s="50"/>
      <c r="G46" s="10"/>
      <c r="H46" s="50"/>
      <c r="I46" s="10"/>
      <c r="J46" s="50"/>
      <c r="K46" s="10"/>
      <c r="L46" s="50"/>
      <c r="M46" s="10"/>
      <c r="N46" s="50"/>
      <c r="O46" s="10"/>
      <c r="P46" s="50"/>
      <c r="Q46" s="10"/>
      <c r="R46" s="50"/>
      <c r="S46" s="10"/>
      <c r="T46" s="50"/>
    </row>
    <row r="47" spans="1:20">
      <c r="E47" s="10"/>
      <c r="F47" s="50"/>
      <c r="G47" s="10"/>
      <c r="H47" s="50"/>
      <c r="I47" s="10"/>
      <c r="J47" s="50"/>
      <c r="K47" s="10"/>
      <c r="L47" s="50"/>
      <c r="M47" s="10"/>
      <c r="N47" s="50"/>
      <c r="O47" s="10"/>
      <c r="P47" s="50"/>
      <c r="Q47" s="10"/>
      <c r="R47" s="50"/>
      <c r="S47" s="10"/>
      <c r="T47" s="50"/>
    </row>
    <row r="48" spans="1:20">
      <c r="E48" s="10"/>
      <c r="F48" s="50"/>
      <c r="G48" s="10"/>
      <c r="H48" s="50"/>
      <c r="I48" s="10"/>
      <c r="J48" s="50"/>
      <c r="K48" s="10"/>
      <c r="L48" s="50"/>
      <c r="M48" s="10"/>
      <c r="N48" s="50"/>
      <c r="O48" s="10"/>
      <c r="P48" s="50"/>
      <c r="Q48" s="10"/>
      <c r="R48" s="50"/>
      <c r="S48" s="10"/>
      <c r="T48" s="50"/>
    </row>
    <row r="49" spans="5:20">
      <c r="E49" s="10"/>
      <c r="F49" s="50"/>
      <c r="G49" s="10"/>
      <c r="H49" s="50"/>
      <c r="I49" s="10"/>
      <c r="J49" s="50"/>
      <c r="K49" s="10"/>
      <c r="L49" s="50"/>
      <c r="M49" s="10"/>
      <c r="N49" s="50"/>
      <c r="O49" s="10"/>
      <c r="P49" s="50"/>
      <c r="Q49" s="10"/>
      <c r="R49" s="50"/>
      <c r="S49" s="10"/>
      <c r="T49" s="50"/>
    </row>
  </sheetData>
  <mergeCells count="50">
    <mergeCell ref="A43:D43"/>
    <mergeCell ref="A42:D42"/>
    <mergeCell ref="A32:D32"/>
    <mergeCell ref="A33:D33"/>
    <mergeCell ref="A3:D3"/>
    <mergeCell ref="A4:D5"/>
    <mergeCell ref="A7:D7"/>
    <mergeCell ref="A6:D6"/>
    <mergeCell ref="A8:D8"/>
    <mergeCell ref="A17:D17"/>
    <mergeCell ref="A19:D19"/>
    <mergeCell ref="A20:D20"/>
    <mergeCell ref="A21:D21"/>
    <mergeCell ref="A25:D25"/>
    <mergeCell ref="A26:D26"/>
    <mergeCell ref="A27:D27"/>
    <mergeCell ref="A1:T1"/>
    <mergeCell ref="A15:D15"/>
    <mergeCell ref="O4:P4"/>
    <mergeCell ref="A31:D31"/>
    <mergeCell ref="A14:D14"/>
    <mergeCell ref="E3:T3"/>
    <mergeCell ref="S4:T4"/>
    <mergeCell ref="M4:N4"/>
    <mergeCell ref="G4:H4"/>
    <mergeCell ref="I4:J4"/>
    <mergeCell ref="K4:L4"/>
    <mergeCell ref="Q4:R4"/>
    <mergeCell ref="E4:F4"/>
    <mergeCell ref="A28:D28"/>
    <mergeCell ref="A29:D29"/>
    <mergeCell ref="A30:D30"/>
    <mergeCell ref="A9:D9"/>
    <mergeCell ref="A10:D10"/>
    <mergeCell ref="A11:D11"/>
    <mergeCell ref="A12:D12"/>
    <mergeCell ref="A13:D13"/>
    <mergeCell ref="A16:D16"/>
    <mergeCell ref="A18:D18"/>
    <mergeCell ref="A22:D22"/>
    <mergeCell ref="A23:D23"/>
    <mergeCell ref="A24:D24"/>
    <mergeCell ref="A39:D39"/>
    <mergeCell ref="A40:D40"/>
    <mergeCell ref="A41:D41"/>
    <mergeCell ref="A34:D34"/>
    <mergeCell ref="A35:D35"/>
    <mergeCell ref="A36:D36"/>
    <mergeCell ref="A37:D37"/>
    <mergeCell ref="A38:D38"/>
  </mergeCells>
  <phoneticPr fontId="5"/>
  <printOptions horizontalCentered="1"/>
  <pageMargins left="0.43307086614173229" right="0.43307086614173229" top="0.39370078740157483" bottom="0.39370078740157483" header="0.31496062992125984" footer="0.19685039370078741"/>
  <pageSetup paperSize="9" scale="61" orientation="portrait" r:id="rId1"/>
  <headerFooter scaleWithDoc="0">
    <oddFooter>&amp;C- 5 -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7" tint="-0.499984740745262"/>
    <pageSetUpPr fitToPage="1"/>
  </sheetPr>
  <dimension ref="A1:O136"/>
  <sheetViews>
    <sheetView showGridLines="0" view="pageBreakPreview" zoomScaleNormal="85" zoomScaleSheetLayoutView="100" workbookViewId="0">
      <selection activeCell="N122" sqref="N122"/>
    </sheetView>
  </sheetViews>
  <sheetFormatPr defaultColWidth="9" defaultRowHeight="13.2"/>
  <cols>
    <col min="1" max="1" width="1.21875" style="16" customWidth="1"/>
    <col min="2" max="2" width="1.6640625" style="16" customWidth="1"/>
    <col min="3" max="3" width="3.77734375" style="16" customWidth="1"/>
    <col min="4" max="4" width="14.6640625" style="16" customWidth="1"/>
    <col min="5" max="5" width="3.88671875" style="17" customWidth="1"/>
    <col min="6" max="15" width="7.6640625" style="16" customWidth="1"/>
    <col min="16" max="16" width="9" style="16"/>
    <col min="17" max="17" width="10.109375" style="16" customWidth="1"/>
    <col min="18" max="18" width="7.21875" style="16" customWidth="1"/>
    <col min="19" max="19" width="7" style="16" customWidth="1"/>
    <col min="20" max="20" width="14" style="16" customWidth="1"/>
    <col min="21" max="16384" width="9" style="16"/>
  </cols>
  <sheetData>
    <row r="1" spans="1:15" ht="19.2">
      <c r="A1" s="844" t="s">
        <v>169</v>
      </c>
      <c r="B1" s="844"/>
      <c r="C1" s="844"/>
      <c r="D1" s="844"/>
      <c r="E1" s="844"/>
      <c r="F1" s="844"/>
      <c r="G1" s="844"/>
      <c r="H1" s="844"/>
      <c r="I1" s="844"/>
      <c r="J1" s="844"/>
      <c r="K1" s="844"/>
      <c r="L1" s="844"/>
      <c r="M1" s="844"/>
      <c r="N1" s="844"/>
      <c r="O1" s="844"/>
    </row>
    <row r="2" spans="1:15" ht="9.75" customHeight="1">
      <c r="A2" s="18"/>
    </row>
    <row r="3" spans="1:15" s="32" customFormat="1" ht="12.75" customHeight="1">
      <c r="A3" s="835" t="s">
        <v>151</v>
      </c>
      <c r="B3" s="836"/>
      <c r="C3" s="836"/>
      <c r="D3" s="837"/>
      <c r="E3" s="341" t="s">
        <v>3</v>
      </c>
      <c r="F3" s="851" t="s">
        <v>380</v>
      </c>
      <c r="G3" s="852"/>
      <c r="H3" s="852"/>
      <c r="I3" s="852"/>
      <c r="J3" s="852"/>
      <c r="K3" s="853"/>
      <c r="L3" s="854" t="s">
        <v>116</v>
      </c>
      <c r="M3" s="855"/>
      <c r="N3" s="855"/>
      <c r="O3" s="856"/>
    </row>
    <row r="4" spans="1:15" s="32" customFormat="1" ht="12.9" customHeight="1">
      <c r="A4" s="838"/>
      <c r="B4" s="839"/>
      <c r="C4" s="839"/>
      <c r="D4" s="840"/>
      <c r="E4" s="342"/>
      <c r="F4" s="861" t="s">
        <v>183</v>
      </c>
      <c r="G4" s="827" t="s">
        <v>184</v>
      </c>
      <c r="H4" s="365" t="s">
        <v>185</v>
      </c>
      <c r="I4" s="827" t="s">
        <v>184</v>
      </c>
      <c r="J4" s="861" t="s">
        <v>0</v>
      </c>
      <c r="K4" s="857" t="s">
        <v>29</v>
      </c>
      <c r="L4" s="859" t="s">
        <v>183</v>
      </c>
      <c r="M4" s="827" t="s">
        <v>186</v>
      </c>
      <c r="N4" s="365" t="s">
        <v>185</v>
      </c>
      <c r="O4" s="827" t="s">
        <v>186</v>
      </c>
    </row>
    <row r="5" spans="1:15" s="32" customFormat="1" ht="12.9" customHeight="1">
      <c r="A5" s="841"/>
      <c r="B5" s="842"/>
      <c r="C5" s="842"/>
      <c r="D5" s="843"/>
      <c r="E5" s="343" t="s">
        <v>1</v>
      </c>
      <c r="F5" s="862"/>
      <c r="G5" s="828"/>
      <c r="H5" s="366" t="s">
        <v>4</v>
      </c>
      <c r="I5" s="828"/>
      <c r="J5" s="862"/>
      <c r="K5" s="858"/>
      <c r="L5" s="860"/>
      <c r="M5" s="828"/>
      <c r="N5" s="366" t="s">
        <v>4</v>
      </c>
      <c r="O5" s="828"/>
    </row>
    <row r="6" spans="1:15" s="19" customFormat="1" ht="21" customHeight="1">
      <c r="A6" s="829" t="s">
        <v>224</v>
      </c>
      <c r="B6" s="830"/>
      <c r="C6" s="830"/>
      <c r="D6" s="831"/>
      <c r="E6" s="138"/>
      <c r="F6" s="194"/>
      <c r="G6" s="258"/>
      <c r="H6" s="195">
        <v>108279059</v>
      </c>
      <c r="I6" s="299">
        <v>0.8673086146521225</v>
      </c>
      <c r="J6" s="196">
        <v>1</v>
      </c>
      <c r="K6" s="379">
        <v>-13.269138534787746</v>
      </c>
      <c r="L6" s="197"/>
      <c r="M6" s="258"/>
      <c r="N6" s="195">
        <v>780973520</v>
      </c>
      <c r="O6" s="299">
        <v>0.86814397455238557</v>
      </c>
    </row>
    <row r="7" spans="1:15" s="19" customFormat="1" ht="21" customHeight="1">
      <c r="A7" s="832" t="s">
        <v>225</v>
      </c>
      <c r="B7" s="833"/>
      <c r="C7" s="833"/>
      <c r="D7" s="834"/>
      <c r="E7" s="20"/>
      <c r="F7" s="198"/>
      <c r="G7" s="259"/>
      <c r="H7" s="199">
        <v>30054486</v>
      </c>
      <c r="I7" s="300">
        <v>1.1136850874553264</v>
      </c>
      <c r="J7" s="200">
        <v>0.27756508301388177</v>
      </c>
      <c r="K7" s="380">
        <v>2.4574211288178995</v>
      </c>
      <c r="L7" s="201"/>
      <c r="M7" s="259"/>
      <c r="N7" s="276">
        <v>157019906</v>
      </c>
      <c r="O7" s="300">
        <v>1.0731355065868977</v>
      </c>
    </row>
    <row r="8" spans="1:15" s="19" customFormat="1" ht="21" customHeight="1">
      <c r="A8" s="818" t="s">
        <v>226</v>
      </c>
      <c r="B8" s="703"/>
      <c r="C8" s="703"/>
      <c r="D8" s="704"/>
      <c r="E8" s="13" t="s">
        <v>154</v>
      </c>
      <c r="F8" s="202">
        <v>6</v>
      </c>
      <c r="G8" s="289">
        <v>0.42857142857142855</v>
      </c>
      <c r="H8" s="203">
        <v>141861</v>
      </c>
      <c r="I8" s="284">
        <v>0.13063332682596221</v>
      </c>
      <c r="J8" s="173">
        <v>1.3101425271898604E-3</v>
      </c>
      <c r="K8" s="357">
        <v>-0.75620789065139404</v>
      </c>
      <c r="L8" s="204">
        <v>66</v>
      </c>
      <c r="M8" s="289">
        <v>0.66666666666666663</v>
      </c>
      <c r="N8" s="277">
        <v>4383050</v>
      </c>
      <c r="O8" s="284">
        <v>0.85304962247681293</v>
      </c>
    </row>
    <row r="9" spans="1:15" s="19" customFormat="1" ht="21" customHeight="1">
      <c r="A9" s="818" t="s">
        <v>227</v>
      </c>
      <c r="B9" s="703"/>
      <c r="C9" s="703"/>
      <c r="D9" s="704"/>
      <c r="E9" s="13" t="s">
        <v>5</v>
      </c>
      <c r="F9" s="202">
        <v>3995</v>
      </c>
      <c r="G9" s="289">
        <v>0.97486578818936065</v>
      </c>
      <c r="H9" s="203">
        <v>3284208</v>
      </c>
      <c r="I9" s="284">
        <v>1.2781531001227868</v>
      </c>
      <c r="J9" s="173">
        <v>3.0330961779045384E-2</v>
      </c>
      <c r="K9" s="357">
        <v>0.57248072492379387</v>
      </c>
      <c r="L9" s="204">
        <v>18162</v>
      </c>
      <c r="M9" s="289">
        <v>0.9315757078375051</v>
      </c>
      <c r="N9" s="277">
        <v>13934432</v>
      </c>
      <c r="O9" s="284">
        <v>1.1536991038369033</v>
      </c>
    </row>
    <row r="10" spans="1:15" s="19" customFormat="1" ht="21" customHeight="1">
      <c r="A10" s="818" t="s">
        <v>228</v>
      </c>
      <c r="B10" s="703"/>
      <c r="C10" s="703"/>
      <c r="D10" s="704"/>
      <c r="E10" s="13" t="s">
        <v>5</v>
      </c>
      <c r="F10" s="202">
        <v>8676</v>
      </c>
      <c r="G10" s="289">
        <v>1.014380918975798</v>
      </c>
      <c r="H10" s="203">
        <v>7233536</v>
      </c>
      <c r="I10" s="284">
        <v>0.96602960802243298</v>
      </c>
      <c r="J10" s="173">
        <v>6.6804570217035231E-2</v>
      </c>
      <c r="K10" s="357">
        <v>-0.20374640527972862</v>
      </c>
      <c r="L10" s="204">
        <v>33896</v>
      </c>
      <c r="M10" s="289">
        <v>1.0578285428954841</v>
      </c>
      <c r="N10" s="277">
        <v>39690378</v>
      </c>
      <c r="O10" s="284">
        <v>1.2183605835956079</v>
      </c>
    </row>
    <row r="11" spans="1:15" s="19" customFormat="1" ht="21" customHeight="1">
      <c r="A11" s="820" t="s">
        <v>229</v>
      </c>
      <c r="B11" s="697"/>
      <c r="C11" s="697"/>
      <c r="D11" s="698"/>
      <c r="E11" s="13" t="s">
        <v>5</v>
      </c>
      <c r="F11" s="205">
        <v>7812626</v>
      </c>
      <c r="G11" s="289">
        <v>1.0257781608163132</v>
      </c>
      <c r="H11" s="203">
        <v>6224459</v>
      </c>
      <c r="I11" s="284">
        <v>1.006556527144459</v>
      </c>
      <c r="J11" s="173">
        <v>5.7485344419182662E-2</v>
      </c>
      <c r="K11" s="357">
        <v>3.2476296068541105E-2</v>
      </c>
      <c r="L11" s="206">
        <v>30166710</v>
      </c>
      <c r="M11" s="289">
        <v>1.0832314079874281</v>
      </c>
      <c r="N11" s="277">
        <v>35024439</v>
      </c>
      <c r="O11" s="284">
        <v>1.283167536151008</v>
      </c>
    </row>
    <row r="12" spans="1:15" s="19" customFormat="1" ht="21" customHeight="1">
      <c r="A12" s="824" t="s">
        <v>230</v>
      </c>
      <c r="B12" s="825"/>
      <c r="C12" s="825"/>
      <c r="D12" s="826"/>
      <c r="E12" s="13" t="s">
        <v>5</v>
      </c>
      <c r="F12" s="205">
        <v>361659</v>
      </c>
      <c r="G12" s="289">
        <v>0.66213173100160383</v>
      </c>
      <c r="H12" s="203">
        <v>606530</v>
      </c>
      <c r="I12" s="284">
        <v>0.87043439201048201</v>
      </c>
      <c r="J12" s="173">
        <v>5.601544801012724E-3</v>
      </c>
      <c r="K12" s="357">
        <v>-7.2316128695427223E-2</v>
      </c>
      <c r="L12" s="206">
        <v>4175875</v>
      </c>
      <c r="M12" s="289">
        <v>1.2377448183445439</v>
      </c>
      <c r="N12" s="277">
        <v>5392154</v>
      </c>
      <c r="O12" s="284">
        <v>1.3749535596689089</v>
      </c>
    </row>
    <row r="13" spans="1:15" s="19" customFormat="1" ht="21" customHeight="1">
      <c r="A13" s="824" t="s">
        <v>231</v>
      </c>
      <c r="B13" s="825"/>
      <c r="C13" s="825"/>
      <c r="D13" s="826"/>
      <c r="E13" s="13" t="s">
        <v>5</v>
      </c>
      <c r="F13" s="205">
        <v>160106</v>
      </c>
      <c r="G13" s="289">
        <v>1.0583771277474798</v>
      </c>
      <c r="H13" s="203">
        <v>335080</v>
      </c>
      <c r="I13" s="284">
        <v>1.0197634713590962</v>
      </c>
      <c r="J13" s="173">
        <v>3.094596527662842E-3</v>
      </c>
      <c r="K13" s="357">
        <v>5.2016541292170667E-3</v>
      </c>
      <c r="L13" s="206">
        <v>502041</v>
      </c>
      <c r="M13" s="289">
        <v>1.0145378268434486</v>
      </c>
      <c r="N13" s="277">
        <v>907666</v>
      </c>
      <c r="O13" s="284">
        <v>1.0268772011598479</v>
      </c>
    </row>
    <row r="14" spans="1:15" s="19" customFormat="1" ht="21" customHeight="1">
      <c r="A14" s="824" t="s">
        <v>232</v>
      </c>
      <c r="B14" s="825"/>
      <c r="C14" s="825"/>
      <c r="D14" s="826"/>
      <c r="E14" s="13" t="s">
        <v>5</v>
      </c>
      <c r="F14" s="205">
        <v>41714</v>
      </c>
      <c r="G14" s="289">
        <v>0.40437391548804252</v>
      </c>
      <c r="H14" s="203">
        <v>203136</v>
      </c>
      <c r="I14" s="284">
        <v>0.94854661343419489</v>
      </c>
      <c r="J14" s="173">
        <v>1.8760414236699268E-3</v>
      </c>
      <c r="K14" s="357">
        <v>-8.8261513473734E-3</v>
      </c>
      <c r="L14" s="206">
        <v>737190</v>
      </c>
      <c r="M14" s="289">
        <v>1.1875852803154909</v>
      </c>
      <c r="N14" s="277">
        <v>2396931</v>
      </c>
      <c r="O14" s="284">
        <v>1.4468707877614266</v>
      </c>
    </row>
    <row r="15" spans="1:15" s="19" customFormat="1" ht="21" customHeight="1">
      <c r="A15" s="824" t="s">
        <v>233</v>
      </c>
      <c r="B15" s="825"/>
      <c r="C15" s="825"/>
      <c r="D15" s="826"/>
      <c r="E15" s="13" t="s">
        <v>5</v>
      </c>
      <c r="F15" s="205">
        <v>485982</v>
      </c>
      <c r="G15" s="289">
        <v>0.60466505167838092</v>
      </c>
      <c r="H15" s="203">
        <v>265097</v>
      </c>
      <c r="I15" s="284">
        <v>0.49531398890155265</v>
      </c>
      <c r="J15" s="173">
        <v>2.4482758018796597E-3</v>
      </c>
      <c r="K15" s="357">
        <v>-0.21635885460505228</v>
      </c>
      <c r="L15" s="206">
        <v>2039358</v>
      </c>
      <c r="M15" s="289">
        <v>0.88890700195403161</v>
      </c>
      <c r="N15" s="277">
        <v>1381123</v>
      </c>
      <c r="O15" s="284">
        <v>0.71651362344103431</v>
      </c>
    </row>
    <row r="16" spans="1:15" s="19" customFormat="1" ht="21" customHeight="1">
      <c r="A16" s="824" t="s">
        <v>234</v>
      </c>
      <c r="B16" s="825"/>
      <c r="C16" s="825"/>
      <c r="D16" s="826"/>
      <c r="E16" s="13" t="s">
        <v>5</v>
      </c>
      <c r="F16" s="205">
        <v>539087</v>
      </c>
      <c r="G16" s="289">
        <v>1.157127096015317</v>
      </c>
      <c r="H16" s="203">
        <v>943086</v>
      </c>
      <c r="I16" s="284">
        <v>1.3651294076776099</v>
      </c>
      <c r="J16" s="173">
        <v>8.7097727733300677E-3</v>
      </c>
      <c r="K16" s="357">
        <v>0.20204749730189223</v>
      </c>
      <c r="L16" s="206">
        <v>4723759</v>
      </c>
      <c r="M16" s="289">
        <v>0.9534603252264886</v>
      </c>
      <c r="N16" s="277">
        <v>8044533</v>
      </c>
      <c r="O16" s="284">
        <v>1.0592979232078326</v>
      </c>
    </row>
    <row r="17" spans="1:15" s="19" customFormat="1" ht="21" customHeight="1">
      <c r="A17" s="820" t="s">
        <v>235</v>
      </c>
      <c r="B17" s="697"/>
      <c r="C17" s="697"/>
      <c r="D17" s="698"/>
      <c r="E17" s="13" t="s">
        <v>5</v>
      </c>
      <c r="F17" s="202">
        <v>863</v>
      </c>
      <c r="G17" s="289">
        <v>0.92102454642475984</v>
      </c>
      <c r="H17" s="203">
        <v>1009077</v>
      </c>
      <c r="I17" s="284">
        <v>0.77383858299418173</v>
      </c>
      <c r="J17" s="173">
        <v>9.3192257978525657E-3</v>
      </c>
      <c r="K17" s="357">
        <v>-0.23622270134826973</v>
      </c>
      <c r="L17" s="204">
        <v>3725</v>
      </c>
      <c r="M17" s="289">
        <v>0.88648262732032368</v>
      </c>
      <c r="N17" s="277">
        <v>4665939</v>
      </c>
      <c r="O17" s="284">
        <v>0.88343687565984097</v>
      </c>
    </row>
    <row r="18" spans="1:15" s="19" customFormat="1" ht="21" customHeight="1">
      <c r="A18" s="818" t="s">
        <v>236</v>
      </c>
      <c r="B18" s="703"/>
      <c r="C18" s="703"/>
      <c r="D18" s="704"/>
      <c r="E18" s="13" t="s">
        <v>5</v>
      </c>
      <c r="F18" s="202">
        <v>19981</v>
      </c>
      <c r="G18" s="289">
        <v>0.74555970149253736</v>
      </c>
      <c r="H18" s="203">
        <v>976323</v>
      </c>
      <c r="I18" s="284">
        <v>0.86910267240773065</v>
      </c>
      <c r="J18" s="173">
        <v>9.0167296337512505E-3</v>
      </c>
      <c r="K18" s="357">
        <v>-0.11778294319138478</v>
      </c>
      <c r="L18" s="204">
        <v>89122</v>
      </c>
      <c r="M18" s="289">
        <v>0.84895882946903156</v>
      </c>
      <c r="N18" s="277">
        <v>4080558</v>
      </c>
      <c r="O18" s="284">
        <v>0.88037510933065688</v>
      </c>
    </row>
    <row r="19" spans="1:15" s="19" customFormat="1" ht="21" customHeight="1">
      <c r="A19" s="818" t="s">
        <v>237</v>
      </c>
      <c r="B19" s="703"/>
      <c r="C19" s="703"/>
      <c r="D19" s="704"/>
      <c r="E19" s="13" t="s">
        <v>5</v>
      </c>
      <c r="F19" s="202">
        <v>171273</v>
      </c>
      <c r="G19" s="289">
        <v>0.89789723668276111</v>
      </c>
      <c r="H19" s="203">
        <v>7540152</v>
      </c>
      <c r="I19" s="284">
        <v>1.0706774894737769</v>
      </c>
      <c r="J19" s="173">
        <v>6.9636290429897441E-2</v>
      </c>
      <c r="K19" s="357">
        <v>0.39868668405859292</v>
      </c>
      <c r="L19" s="204">
        <v>953608</v>
      </c>
      <c r="M19" s="289">
        <v>0.9960923341435568</v>
      </c>
      <c r="N19" s="277">
        <v>39690090</v>
      </c>
      <c r="O19" s="284">
        <v>1.0423451699425836</v>
      </c>
    </row>
    <row r="20" spans="1:15" s="19" customFormat="1" ht="21" customHeight="1">
      <c r="A20" s="818" t="s">
        <v>238</v>
      </c>
      <c r="B20" s="703"/>
      <c r="C20" s="703"/>
      <c r="D20" s="704"/>
      <c r="E20" s="13" t="s">
        <v>5</v>
      </c>
      <c r="F20" s="205">
        <v>4976425</v>
      </c>
      <c r="G20" s="289">
        <v>1.1065228576625279</v>
      </c>
      <c r="H20" s="203">
        <v>1324788</v>
      </c>
      <c r="I20" s="284">
        <v>1.1028283541336459</v>
      </c>
      <c r="J20" s="173">
        <v>1.2234941938311452E-2</v>
      </c>
      <c r="K20" s="357">
        <v>9.8941965607854773E-2</v>
      </c>
      <c r="L20" s="206">
        <v>21611228</v>
      </c>
      <c r="M20" s="289">
        <v>1.0912823763214572</v>
      </c>
      <c r="N20" s="277">
        <v>5812751</v>
      </c>
      <c r="O20" s="284">
        <v>1.1002908996195666</v>
      </c>
    </row>
    <row r="21" spans="1:15" s="19" customFormat="1" ht="21" customHeight="1">
      <c r="A21" s="819" t="s">
        <v>239</v>
      </c>
      <c r="B21" s="756"/>
      <c r="C21" s="756"/>
      <c r="D21" s="757"/>
      <c r="E21" s="13" t="s">
        <v>5</v>
      </c>
      <c r="F21" s="202">
        <v>100672</v>
      </c>
      <c r="G21" s="289">
        <v>0.88300251730096224</v>
      </c>
      <c r="H21" s="203">
        <v>5807768</v>
      </c>
      <c r="I21" s="284">
        <v>1.2635905594178896</v>
      </c>
      <c r="J21" s="173">
        <v>5.3637037979799955E-2</v>
      </c>
      <c r="K21" s="357">
        <v>0.9704248876738274</v>
      </c>
      <c r="L21" s="204">
        <v>607106</v>
      </c>
      <c r="M21" s="289">
        <v>0.79106294041612812</v>
      </c>
      <c r="N21" s="277">
        <v>31028313</v>
      </c>
      <c r="O21" s="284">
        <v>0.93857098533925654</v>
      </c>
    </row>
    <row r="22" spans="1:15" s="19" customFormat="1" ht="21" customHeight="1">
      <c r="A22" s="845" t="s">
        <v>240</v>
      </c>
      <c r="B22" s="846"/>
      <c r="C22" s="846"/>
      <c r="D22" s="847"/>
      <c r="E22" s="36"/>
      <c r="F22" s="207"/>
      <c r="G22" s="260"/>
      <c r="H22" s="208">
        <v>213780</v>
      </c>
      <c r="I22" s="287">
        <v>0.92272232868907655</v>
      </c>
      <c r="J22" s="183">
        <v>1.9743429798369416E-3</v>
      </c>
      <c r="K22" s="360">
        <v>-1.4340994075993587E-2</v>
      </c>
      <c r="L22" s="209"/>
      <c r="M22" s="260"/>
      <c r="N22" s="278">
        <v>1415923</v>
      </c>
      <c r="O22" s="287">
        <v>1.1394437988675759</v>
      </c>
    </row>
    <row r="23" spans="1:15" s="19" customFormat="1" ht="21" customHeight="1">
      <c r="A23" s="848" t="s">
        <v>241</v>
      </c>
      <c r="B23" s="849"/>
      <c r="C23" s="849"/>
      <c r="D23" s="850"/>
      <c r="E23" s="37"/>
      <c r="F23" s="210"/>
      <c r="G23" s="261"/>
      <c r="H23" s="211">
        <v>5394223</v>
      </c>
      <c r="I23" s="285">
        <v>0.73979403471429828</v>
      </c>
      <c r="J23" s="178">
        <v>4.981778609657108E-2</v>
      </c>
      <c r="K23" s="358">
        <v>-1.5197232482909073</v>
      </c>
      <c r="L23" s="212"/>
      <c r="M23" s="261"/>
      <c r="N23" s="279">
        <v>24021157</v>
      </c>
      <c r="O23" s="285">
        <v>0.90891722145658738</v>
      </c>
    </row>
    <row r="24" spans="1:15" s="19" customFormat="1" ht="21" customHeight="1">
      <c r="A24" s="818" t="s">
        <v>242</v>
      </c>
      <c r="B24" s="703"/>
      <c r="C24" s="703"/>
      <c r="D24" s="704"/>
      <c r="E24" s="13"/>
      <c r="F24" s="202"/>
      <c r="G24" s="262"/>
      <c r="H24" s="203">
        <v>1159734</v>
      </c>
      <c r="I24" s="284">
        <v>0.60227963194351397</v>
      </c>
      <c r="J24" s="173">
        <v>1.0710602869202992E-2</v>
      </c>
      <c r="K24" s="357">
        <v>-0.61343313802272836</v>
      </c>
      <c r="L24" s="204"/>
      <c r="M24" s="262"/>
      <c r="N24" s="277">
        <v>6136242</v>
      </c>
      <c r="O24" s="284">
        <v>0.75922015229335826</v>
      </c>
    </row>
    <row r="25" spans="1:15" s="19" customFormat="1" ht="21" customHeight="1">
      <c r="A25" s="820" t="s">
        <v>243</v>
      </c>
      <c r="B25" s="697"/>
      <c r="C25" s="697"/>
      <c r="D25" s="698"/>
      <c r="E25" s="13"/>
      <c r="F25" s="202"/>
      <c r="G25" s="262"/>
      <c r="H25" s="203">
        <v>898727</v>
      </c>
      <c r="I25" s="284">
        <v>0.60499477621183806</v>
      </c>
      <c r="J25" s="173">
        <v>8.3000998374025397E-3</v>
      </c>
      <c r="K25" s="357">
        <v>-0.47001118235488704</v>
      </c>
      <c r="L25" s="204"/>
      <c r="M25" s="262"/>
      <c r="N25" s="277">
        <v>4774539</v>
      </c>
      <c r="O25" s="284">
        <v>0.77804508175884168</v>
      </c>
    </row>
    <row r="26" spans="1:15" s="19" customFormat="1" ht="21" customHeight="1">
      <c r="A26" s="818" t="s">
        <v>244</v>
      </c>
      <c r="B26" s="703"/>
      <c r="C26" s="703"/>
      <c r="D26" s="704"/>
      <c r="E26" s="13" t="s">
        <v>155</v>
      </c>
      <c r="F26" s="202">
        <v>1269</v>
      </c>
      <c r="G26" s="289">
        <v>0.83377135348226017</v>
      </c>
      <c r="H26" s="203">
        <v>127040</v>
      </c>
      <c r="I26" s="284">
        <v>0.72242978430603177</v>
      </c>
      <c r="J26" s="173">
        <v>1.1732647214822952E-3</v>
      </c>
      <c r="K26" s="357">
        <v>-3.9097311318326798E-2</v>
      </c>
      <c r="L26" s="204">
        <v>10282</v>
      </c>
      <c r="M26" s="289">
        <v>1.3051535922823052</v>
      </c>
      <c r="N26" s="277">
        <v>1106896</v>
      </c>
      <c r="O26" s="284">
        <v>1.2587561138422734</v>
      </c>
    </row>
    <row r="27" spans="1:15" s="19" customFormat="1" ht="21" customHeight="1">
      <c r="A27" s="819" t="s">
        <v>245</v>
      </c>
      <c r="B27" s="756"/>
      <c r="C27" s="756"/>
      <c r="D27" s="757"/>
      <c r="E27" s="13" t="s">
        <v>5</v>
      </c>
      <c r="F27" s="202">
        <v>79200</v>
      </c>
      <c r="G27" s="289">
        <v>0.55560232342789795</v>
      </c>
      <c r="H27" s="203">
        <v>1351648</v>
      </c>
      <c r="I27" s="284">
        <v>0.58104508742879057</v>
      </c>
      <c r="J27" s="173">
        <v>1.2483004677755835E-2</v>
      </c>
      <c r="K27" s="357">
        <v>-0.78063900438641853</v>
      </c>
      <c r="L27" s="204">
        <v>235400</v>
      </c>
      <c r="M27" s="289">
        <v>0.78282441986525042</v>
      </c>
      <c r="N27" s="277">
        <v>3992767</v>
      </c>
      <c r="O27" s="284">
        <v>0.84813161187759423</v>
      </c>
    </row>
    <row r="28" spans="1:15" s="19" customFormat="1" ht="21" customHeight="1">
      <c r="A28" s="821" t="s">
        <v>246</v>
      </c>
      <c r="B28" s="822"/>
      <c r="C28" s="822"/>
      <c r="D28" s="823"/>
      <c r="E28" s="41"/>
      <c r="F28" s="210"/>
      <c r="G28" s="261"/>
      <c r="H28" s="211">
        <v>34613429</v>
      </c>
      <c r="I28" s="285">
        <v>0.61710487320678242</v>
      </c>
      <c r="J28" s="178">
        <v>0.31966872744987562</v>
      </c>
      <c r="K28" s="358">
        <v>-17.202623139549583</v>
      </c>
      <c r="L28" s="212"/>
      <c r="M28" s="261"/>
      <c r="N28" s="279">
        <v>368214506</v>
      </c>
      <c r="O28" s="285">
        <v>0.74606735166675353</v>
      </c>
    </row>
    <row r="29" spans="1:15" s="19" customFormat="1" ht="21" customHeight="1">
      <c r="A29" s="818" t="s">
        <v>182</v>
      </c>
      <c r="B29" s="703"/>
      <c r="C29" s="703"/>
      <c r="D29" s="704"/>
      <c r="E29" s="13" t="s">
        <v>7</v>
      </c>
      <c r="F29" s="205">
        <v>373333</v>
      </c>
      <c r="G29" s="289">
        <v>0.72624119269660081</v>
      </c>
      <c r="H29" s="203">
        <v>9301044</v>
      </c>
      <c r="I29" s="284">
        <v>0.99930153440031722</v>
      </c>
      <c r="J29" s="173">
        <v>8.5898825552224278E-2</v>
      </c>
      <c r="K29" s="357">
        <v>-5.2072610862396286E-3</v>
      </c>
      <c r="L29" s="206">
        <v>3472624</v>
      </c>
      <c r="M29" s="289">
        <v>0.99074623280235796</v>
      </c>
      <c r="N29" s="277">
        <v>76847744</v>
      </c>
      <c r="O29" s="284">
        <v>1.0799863174294531</v>
      </c>
    </row>
    <row r="30" spans="1:15" s="19" customFormat="1" ht="21" customHeight="1">
      <c r="A30" s="818" t="s">
        <v>247</v>
      </c>
      <c r="B30" s="703"/>
      <c r="C30" s="703"/>
      <c r="D30" s="704"/>
      <c r="E30" s="13" t="s">
        <v>8</v>
      </c>
      <c r="F30" s="205">
        <v>116381</v>
      </c>
      <c r="G30" s="289">
        <v>0.220727495490848</v>
      </c>
      <c r="H30" s="203">
        <v>12706730</v>
      </c>
      <c r="I30" s="284">
        <v>0.37842233872714509</v>
      </c>
      <c r="J30" s="173">
        <v>0.11735168477960267</v>
      </c>
      <c r="K30" s="357">
        <v>-16.717896097992053</v>
      </c>
      <c r="L30" s="206">
        <v>2067474</v>
      </c>
      <c r="M30" s="289">
        <v>0.57809481041886746</v>
      </c>
      <c r="N30" s="277">
        <v>153997930</v>
      </c>
      <c r="O30" s="284">
        <v>0.59111543100321584</v>
      </c>
    </row>
    <row r="31" spans="1:15" s="19" customFormat="1" ht="21" customHeight="1">
      <c r="A31" s="818" t="s">
        <v>248</v>
      </c>
      <c r="B31" s="703"/>
      <c r="C31" s="703"/>
      <c r="D31" s="704"/>
      <c r="F31" s="202"/>
      <c r="G31" s="262"/>
      <c r="H31" s="203">
        <v>2299409</v>
      </c>
      <c r="I31" s="284">
        <v>0.76822891087256484</v>
      </c>
      <c r="J31" s="173">
        <v>2.1235952927887932E-2</v>
      </c>
      <c r="K31" s="357">
        <v>-0.55566626180698997</v>
      </c>
      <c r="L31" s="204"/>
      <c r="M31" s="262"/>
      <c r="N31" s="277">
        <v>81489499</v>
      </c>
      <c r="O31" s="284">
        <v>0.76868103305668534</v>
      </c>
    </row>
    <row r="32" spans="1:15" s="19" customFormat="1" ht="21" customHeight="1">
      <c r="A32" s="820" t="s">
        <v>249</v>
      </c>
      <c r="B32" s="697"/>
      <c r="C32" s="697"/>
      <c r="D32" s="698"/>
      <c r="E32" s="13" t="s">
        <v>8</v>
      </c>
      <c r="F32" s="205">
        <v>0</v>
      </c>
      <c r="G32" s="289" t="s">
        <v>93</v>
      </c>
      <c r="H32" s="203">
        <v>0</v>
      </c>
      <c r="I32" s="284" t="s">
        <v>93</v>
      </c>
      <c r="J32" s="381">
        <v>0</v>
      </c>
      <c r="K32" s="357">
        <v>0</v>
      </c>
      <c r="L32" s="206">
        <v>21668</v>
      </c>
      <c r="M32" s="289">
        <v>0.61583060963478753</v>
      </c>
      <c r="N32" s="277">
        <v>2830154</v>
      </c>
      <c r="O32" s="284">
        <v>0.95620062362511404</v>
      </c>
    </row>
    <row r="33" spans="1:15" s="19" customFormat="1" ht="21" customHeight="1">
      <c r="A33" s="819" t="s">
        <v>250</v>
      </c>
      <c r="B33" s="756"/>
      <c r="C33" s="756"/>
      <c r="D33" s="757"/>
      <c r="E33" s="13" t="s">
        <v>7</v>
      </c>
      <c r="F33" s="205">
        <v>136696</v>
      </c>
      <c r="G33" s="289">
        <v>1.0149085293418865</v>
      </c>
      <c r="H33" s="203">
        <v>10290235</v>
      </c>
      <c r="I33" s="284">
        <v>1.0092128535278195</v>
      </c>
      <c r="J33" s="173">
        <v>9.5034396263085366E-2</v>
      </c>
      <c r="K33" s="357">
        <v>7.5242960261204736E-2</v>
      </c>
      <c r="L33" s="206">
        <v>722815</v>
      </c>
      <c r="M33" s="289">
        <v>1.1158909265500265</v>
      </c>
      <c r="N33" s="277">
        <v>55131164</v>
      </c>
      <c r="O33" s="284">
        <v>0.99075260780959662</v>
      </c>
    </row>
    <row r="34" spans="1:15" s="19" customFormat="1" ht="21" customHeight="1">
      <c r="A34" s="845" t="s">
        <v>251</v>
      </c>
      <c r="B34" s="846"/>
      <c r="C34" s="846"/>
      <c r="D34" s="847"/>
      <c r="E34" s="36" t="s">
        <v>156</v>
      </c>
      <c r="F34" s="207">
        <v>432</v>
      </c>
      <c r="G34" s="291">
        <v>0.76190476190476186</v>
      </c>
      <c r="H34" s="208">
        <v>95906</v>
      </c>
      <c r="I34" s="287">
        <v>0.69245709417260526</v>
      </c>
      <c r="J34" s="183">
        <v>8.8572989907494484E-4</v>
      </c>
      <c r="K34" s="360">
        <v>-3.4118333482291492E-2</v>
      </c>
      <c r="L34" s="209">
        <v>2905</v>
      </c>
      <c r="M34" s="291">
        <v>1.5005165289256199</v>
      </c>
      <c r="N34" s="278">
        <v>1134326</v>
      </c>
      <c r="O34" s="287">
        <v>2.0358815220571209</v>
      </c>
    </row>
    <row r="35" spans="1:15" s="19" customFormat="1" ht="21" customHeight="1">
      <c r="A35" s="848" t="s">
        <v>252</v>
      </c>
      <c r="B35" s="849"/>
      <c r="C35" s="849"/>
      <c r="D35" s="850"/>
      <c r="E35" s="37"/>
      <c r="F35" s="210"/>
      <c r="G35" s="261"/>
      <c r="H35" s="211">
        <v>6176347</v>
      </c>
      <c r="I35" s="285">
        <v>0.60164080126727115</v>
      </c>
      <c r="J35" s="178">
        <v>5.7041011041664112E-2</v>
      </c>
      <c r="K35" s="358">
        <v>-3.2756571830221795</v>
      </c>
      <c r="L35" s="212"/>
      <c r="M35" s="261"/>
      <c r="N35" s="279">
        <v>37749738</v>
      </c>
      <c r="O35" s="285">
        <v>1.0333468403880297</v>
      </c>
    </row>
    <row r="36" spans="1:15" s="19" customFormat="1" ht="21" customHeight="1">
      <c r="A36" s="819" t="s">
        <v>253</v>
      </c>
      <c r="B36" s="756"/>
      <c r="C36" s="756"/>
      <c r="D36" s="757"/>
      <c r="E36" s="38" t="s">
        <v>5</v>
      </c>
      <c r="F36" s="213">
        <v>10079</v>
      </c>
      <c r="G36" s="290">
        <v>0.12069357793770731</v>
      </c>
      <c r="H36" s="214">
        <v>935097</v>
      </c>
      <c r="I36" s="286">
        <v>0.16907469143905426</v>
      </c>
      <c r="J36" s="180">
        <v>8.6359911938281627E-3</v>
      </c>
      <c r="K36" s="359">
        <v>-3.6810289618393868</v>
      </c>
      <c r="L36" s="215">
        <v>116063</v>
      </c>
      <c r="M36" s="290">
        <v>0.74976098191214469</v>
      </c>
      <c r="N36" s="280">
        <v>10167500</v>
      </c>
      <c r="O36" s="286">
        <v>0.85163101054238366</v>
      </c>
    </row>
    <row r="37" spans="1:15" s="19" customFormat="1" ht="21" customHeight="1">
      <c r="A37" s="821" t="s">
        <v>254</v>
      </c>
      <c r="B37" s="822"/>
      <c r="C37" s="822"/>
      <c r="D37" s="823"/>
      <c r="E37" s="13"/>
      <c r="F37" s="202"/>
      <c r="G37" s="262"/>
      <c r="H37" s="203">
        <v>10577954</v>
      </c>
      <c r="I37" s="284">
        <v>1.0485960667067815</v>
      </c>
      <c r="J37" s="173">
        <v>9.7691595195706304E-2</v>
      </c>
      <c r="K37" s="357">
        <v>0.39266641420408183</v>
      </c>
      <c r="L37" s="204"/>
      <c r="M37" s="262"/>
      <c r="N37" s="277">
        <v>55593015</v>
      </c>
      <c r="O37" s="284">
        <v>1.0203147618710093</v>
      </c>
    </row>
    <row r="38" spans="1:15" s="19" customFormat="1" ht="21" customHeight="1">
      <c r="A38" s="818" t="s">
        <v>255</v>
      </c>
      <c r="B38" s="703"/>
      <c r="C38" s="703"/>
      <c r="D38" s="704"/>
      <c r="E38" s="14" t="s">
        <v>5</v>
      </c>
      <c r="F38" s="202">
        <v>25244</v>
      </c>
      <c r="G38" s="289">
        <v>0.51641675019945588</v>
      </c>
      <c r="H38" s="203">
        <v>782800</v>
      </c>
      <c r="I38" s="284">
        <v>0.63622620653781758</v>
      </c>
      <c r="J38" s="173">
        <v>7.2294680728616232E-3</v>
      </c>
      <c r="K38" s="357">
        <v>-0.35850883202263234</v>
      </c>
      <c r="L38" s="204">
        <v>319719</v>
      </c>
      <c r="M38" s="289">
        <v>1.026194159674924</v>
      </c>
      <c r="N38" s="277">
        <v>9382373</v>
      </c>
      <c r="O38" s="284">
        <v>1.0795210163984712</v>
      </c>
    </row>
    <row r="39" spans="1:15" s="19" customFormat="1" ht="21" customHeight="1">
      <c r="A39" s="818" t="s">
        <v>256</v>
      </c>
      <c r="B39" s="703"/>
      <c r="C39" s="703"/>
      <c r="D39" s="704"/>
      <c r="E39" s="14" t="s">
        <v>155</v>
      </c>
      <c r="F39" s="205">
        <v>3882248</v>
      </c>
      <c r="G39" s="289">
        <v>1.0018986340518998</v>
      </c>
      <c r="H39" s="203">
        <v>986839</v>
      </c>
      <c r="I39" s="284">
        <v>1.0431779093502807</v>
      </c>
      <c r="J39" s="173">
        <v>9.1138490592165191E-3</v>
      </c>
      <c r="K39" s="357">
        <v>3.2717395220511286E-2</v>
      </c>
      <c r="L39" s="206">
        <v>19673537</v>
      </c>
      <c r="M39" s="289">
        <v>0.84892689602558313</v>
      </c>
      <c r="N39" s="277">
        <v>4994910</v>
      </c>
      <c r="O39" s="284">
        <v>0.9078011786906599</v>
      </c>
    </row>
    <row r="40" spans="1:15" s="19" customFormat="1" ht="21" customHeight="1">
      <c r="A40" s="818" t="s">
        <v>257</v>
      </c>
      <c r="B40" s="703"/>
      <c r="C40" s="703"/>
      <c r="D40" s="704"/>
      <c r="E40" s="13"/>
      <c r="F40" s="202"/>
      <c r="G40" s="262"/>
      <c r="H40" s="203">
        <v>1482533</v>
      </c>
      <c r="I40" s="284">
        <v>1.1408637127226751</v>
      </c>
      <c r="J40" s="173">
        <v>1.3691779497271028E-2</v>
      </c>
      <c r="K40" s="357">
        <v>0.14662192614000369</v>
      </c>
      <c r="L40" s="204"/>
      <c r="M40" s="262"/>
      <c r="N40" s="277">
        <v>7155947</v>
      </c>
      <c r="O40" s="284">
        <v>1.0592268504449718</v>
      </c>
    </row>
    <row r="41" spans="1:15" s="19" customFormat="1" ht="21" customHeight="1">
      <c r="A41" s="818" t="s">
        <v>258</v>
      </c>
      <c r="B41" s="703"/>
      <c r="C41" s="703"/>
      <c r="D41" s="704"/>
      <c r="E41" s="13" t="s">
        <v>5</v>
      </c>
      <c r="F41" s="202">
        <v>3406</v>
      </c>
      <c r="G41" s="289">
        <v>0.43163097199341022</v>
      </c>
      <c r="H41" s="203">
        <v>644930</v>
      </c>
      <c r="I41" s="284">
        <v>0.66435302504007154</v>
      </c>
      <c r="J41" s="173">
        <v>5.9561840115363394E-3</v>
      </c>
      <c r="K41" s="357">
        <v>-0.26099103349850838</v>
      </c>
      <c r="L41" s="204">
        <v>15382</v>
      </c>
      <c r="M41" s="289">
        <v>0.45738923580136781</v>
      </c>
      <c r="N41" s="277">
        <v>3546271</v>
      </c>
      <c r="O41" s="284">
        <v>0.59604869745747346</v>
      </c>
    </row>
    <row r="42" spans="1:15" s="19" customFormat="1" ht="21" customHeight="1">
      <c r="A42" s="818" t="s">
        <v>259</v>
      </c>
      <c r="B42" s="703"/>
      <c r="C42" s="703"/>
      <c r="D42" s="704"/>
      <c r="E42" s="13" t="s">
        <v>5</v>
      </c>
      <c r="F42" s="202">
        <v>3294</v>
      </c>
      <c r="G42" s="289">
        <v>1.1188858695652173</v>
      </c>
      <c r="H42" s="203">
        <v>1800134</v>
      </c>
      <c r="I42" s="284">
        <v>1.5430945657969404</v>
      </c>
      <c r="J42" s="173">
        <v>1.6624950536372873E-2</v>
      </c>
      <c r="K42" s="357">
        <v>0.50747767017350853</v>
      </c>
      <c r="L42" s="204">
        <v>15021</v>
      </c>
      <c r="M42" s="289">
        <v>1.0117195393008689</v>
      </c>
      <c r="N42" s="277">
        <v>7140814</v>
      </c>
      <c r="O42" s="284">
        <v>1.2181220200779577</v>
      </c>
    </row>
    <row r="43" spans="1:15" s="19" customFormat="1" ht="21" customHeight="1">
      <c r="A43" s="819" t="s">
        <v>260</v>
      </c>
      <c r="B43" s="756"/>
      <c r="C43" s="756"/>
      <c r="D43" s="757"/>
      <c r="E43" s="13"/>
      <c r="F43" s="202"/>
      <c r="G43" s="262"/>
      <c r="H43" s="203">
        <v>1916725</v>
      </c>
      <c r="I43" s="284">
        <v>1.307024303093121</v>
      </c>
      <c r="J43" s="173">
        <v>1.7701714603929095E-2</v>
      </c>
      <c r="K43" s="357">
        <v>0.36064348066050789</v>
      </c>
      <c r="L43" s="204"/>
      <c r="M43" s="262"/>
      <c r="N43" s="277">
        <v>7454075</v>
      </c>
      <c r="O43" s="284">
        <v>1.1419637902766453</v>
      </c>
    </row>
    <row r="44" spans="1:15" s="19" customFormat="1" ht="21" customHeight="1">
      <c r="A44" s="848" t="s">
        <v>261</v>
      </c>
      <c r="B44" s="849"/>
      <c r="C44" s="849"/>
      <c r="D44" s="850"/>
      <c r="E44" s="37"/>
      <c r="F44" s="210"/>
      <c r="G44" s="261"/>
      <c r="H44" s="211">
        <v>11896298</v>
      </c>
      <c r="I44" s="285">
        <v>1.1498925047561401</v>
      </c>
      <c r="J44" s="178">
        <v>0.10986702424150177</v>
      </c>
      <c r="K44" s="358">
        <v>1.2421204031222677</v>
      </c>
      <c r="L44" s="212"/>
      <c r="M44" s="261"/>
      <c r="N44" s="279">
        <v>91080645</v>
      </c>
      <c r="O44" s="285">
        <v>0.90874637648928136</v>
      </c>
    </row>
    <row r="45" spans="1:15" s="19" customFormat="1" ht="21" customHeight="1">
      <c r="A45" s="818" t="s">
        <v>180</v>
      </c>
      <c r="B45" s="703"/>
      <c r="C45" s="703"/>
      <c r="D45" s="704"/>
      <c r="E45" s="13"/>
      <c r="F45" s="202"/>
      <c r="G45" s="262"/>
      <c r="H45" s="203">
        <v>6351658</v>
      </c>
      <c r="I45" s="284">
        <v>0.84074380182792208</v>
      </c>
      <c r="J45" s="173">
        <v>5.8660077568646031E-2</v>
      </c>
      <c r="K45" s="357">
        <v>-0.96371576309940166</v>
      </c>
      <c r="L45" s="204"/>
      <c r="M45" s="262"/>
      <c r="N45" s="277">
        <v>65900135</v>
      </c>
      <c r="O45" s="284">
        <v>0.77853044492592993</v>
      </c>
    </row>
    <row r="46" spans="1:15" s="19" customFormat="1" ht="21" customHeight="1">
      <c r="A46" s="820" t="s">
        <v>262</v>
      </c>
      <c r="B46" s="697"/>
      <c r="C46" s="697"/>
      <c r="D46" s="698"/>
      <c r="E46" s="13"/>
      <c r="F46" s="202"/>
      <c r="G46" s="262"/>
      <c r="H46" s="203">
        <v>3467807</v>
      </c>
      <c r="I46" s="284">
        <v>0.81096173534890836</v>
      </c>
      <c r="J46" s="173">
        <v>3.2026571268965312E-2</v>
      </c>
      <c r="K46" s="357">
        <v>-0.64749059597163205</v>
      </c>
      <c r="L46" s="204"/>
      <c r="M46" s="262"/>
      <c r="N46" s="277">
        <v>28569865</v>
      </c>
      <c r="O46" s="284">
        <v>1.2335788484916652</v>
      </c>
    </row>
    <row r="47" spans="1:15" s="19" customFormat="1" ht="21" customHeight="1">
      <c r="A47" s="818" t="s">
        <v>263</v>
      </c>
      <c r="B47" s="703"/>
      <c r="C47" s="703"/>
      <c r="D47" s="704"/>
      <c r="E47" s="13"/>
      <c r="F47" s="202"/>
      <c r="G47" s="262"/>
      <c r="H47" s="203">
        <v>4633916</v>
      </c>
      <c r="I47" s="284">
        <v>2.5556027394087262</v>
      </c>
      <c r="J47" s="173">
        <v>4.2796049788352893E-2</v>
      </c>
      <c r="K47" s="357">
        <v>2.2593457600695621</v>
      </c>
      <c r="L47" s="204"/>
      <c r="M47" s="262"/>
      <c r="N47" s="277">
        <v>19681148</v>
      </c>
      <c r="O47" s="284">
        <v>1.8148573557373995</v>
      </c>
    </row>
    <row r="48" spans="1:15" s="19" customFormat="1" ht="21" customHeight="1">
      <c r="A48" s="819" t="s">
        <v>264</v>
      </c>
      <c r="B48" s="756"/>
      <c r="C48" s="756"/>
      <c r="D48" s="757"/>
      <c r="E48" s="38"/>
      <c r="F48" s="213"/>
      <c r="G48" s="263"/>
      <c r="H48" s="214">
        <v>910724</v>
      </c>
      <c r="I48" s="286">
        <v>0.93166026957795578</v>
      </c>
      <c r="J48" s="180">
        <v>8.410896884502847E-3</v>
      </c>
      <c r="K48" s="359">
        <v>-5.3509593847892965E-2</v>
      </c>
      <c r="L48" s="215"/>
      <c r="M48" s="263"/>
      <c r="N48" s="280">
        <v>5499362</v>
      </c>
      <c r="O48" s="286">
        <v>1.1613292469511043</v>
      </c>
    </row>
    <row r="49" spans="1:15" s="19" customFormat="1" ht="21" customHeight="1">
      <c r="A49" s="821" t="s">
        <v>265</v>
      </c>
      <c r="B49" s="822"/>
      <c r="C49" s="822"/>
      <c r="D49" s="823"/>
      <c r="E49" s="13"/>
      <c r="F49" s="202"/>
      <c r="G49" s="262"/>
      <c r="H49" s="203">
        <v>2951359</v>
      </c>
      <c r="I49" s="284">
        <v>0.98461800734353622</v>
      </c>
      <c r="J49" s="173">
        <v>2.7256969420098118E-2</v>
      </c>
      <c r="K49" s="357">
        <v>-3.6931423919897025E-2</v>
      </c>
      <c r="L49" s="204"/>
      <c r="M49" s="262"/>
      <c r="N49" s="277">
        <v>17190438</v>
      </c>
      <c r="O49" s="284">
        <v>1.0128809364932763</v>
      </c>
    </row>
    <row r="50" spans="1:15" s="19" customFormat="1" ht="21" customHeight="1">
      <c r="A50" s="819" t="s">
        <v>266</v>
      </c>
      <c r="B50" s="756"/>
      <c r="C50" s="756"/>
      <c r="D50" s="757"/>
      <c r="E50" s="13" t="s">
        <v>5</v>
      </c>
      <c r="F50" s="216">
        <v>1447149</v>
      </c>
      <c r="G50" s="290">
        <v>0.85741023596201948</v>
      </c>
      <c r="H50" s="203">
        <v>766018</v>
      </c>
      <c r="I50" s="284">
        <v>0.76640580133547576</v>
      </c>
      <c r="J50" s="173">
        <v>7.0744796553874742E-3</v>
      </c>
      <c r="K50" s="357">
        <v>-0.18701284254282166</v>
      </c>
      <c r="L50" s="217">
        <v>10274709</v>
      </c>
      <c r="M50" s="290">
        <v>0.89018952173505839</v>
      </c>
      <c r="N50" s="277">
        <v>5372696</v>
      </c>
      <c r="O50" s="284">
        <v>0.88058202668578389</v>
      </c>
    </row>
    <row r="51" spans="1:15" s="19" customFormat="1" ht="21" customHeight="1">
      <c r="A51" s="863" t="s">
        <v>267</v>
      </c>
      <c r="B51" s="864"/>
      <c r="C51" s="864"/>
      <c r="D51" s="865"/>
      <c r="E51" s="15"/>
      <c r="F51" s="218"/>
      <c r="G51" s="264"/>
      <c r="H51" s="219">
        <v>6305277</v>
      </c>
      <c r="I51" s="288">
        <v>15.377186671576744</v>
      </c>
      <c r="J51" s="185">
        <v>5.8231730661789369E-2</v>
      </c>
      <c r="K51" s="361">
        <v>4.7220478414088545</v>
      </c>
      <c r="L51" s="220"/>
      <c r="M51" s="264"/>
      <c r="N51" s="281">
        <v>27553866</v>
      </c>
      <c r="O51" s="288">
        <v>1.1832718540582483</v>
      </c>
    </row>
    <row r="52" spans="1:15">
      <c r="A52" s="21"/>
      <c r="B52" s="21"/>
      <c r="C52" s="21"/>
      <c r="D52" s="21"/>
      <c r="E52" s="22"/>
      <c r="F52" s="17"/>
      <c r="G52" s="17"/>
      <c r="H52" s="17"/>
      <c r="I52" s="17"/>
      <c r="J52" s="17"/>
      <c r="K52" s="17"/>
      <c r="L52" s="17"/>
      <c r="M52" s="17"/>
      <c r="N52" s="17"/>
      <c r="O52" s="17"/>
    </row>
    <row r="53" spans="1:15">
      <c r="A53" s="21"/>
      <c r="B53" s="21"/>
      <c r="C53" s="21"/>
      <c r="D53" s="21"/>
      <c r="E53" s="22"/>
      <c r="F53" s="17"/>
      <c r="G53" s="17" t="s">
        <v>2</v>
      </c>
      <c r="H53" s="17"/>
      <c r="I53" s="17"/>
      <c r="J53" s="17"/>
      <c r="K53" s="17"/>
      <c r="L53" s="17"/>
      <c r="M53" s="17" t="s">
        <v>2</v>
      </c>
      <c r="N53" s="17"/>
      <c r="O53" s="17"/>
    </row>
    <row r="54" spans="1:15">
      <c r="A54" s="21"/>
      <c r="B54" s="21"/>
      <c r="C54" s="21"/>
      <c r="D54" s="39"/>
      <c r="E54" s="22"/>
      <c r="F54" s="17"/>
      <c r="G54" s="17" t="s">
        <v>2</v>
      </c>
      <c r="H54" s="17"/>
      <c r="I54" s="17"/>
      <c r="J54" s="17"/>
      <c r="K54" s="17"/>
      <c r="L54" s="17"/>
      <c r="M54" s="17" t="s">
        <v>2</v>
      </c>
      <c r="N54" s="17"/>
      <c r="O54" s="17"/>
    </row>
    <row r="55" spans="1:15">
      <c r="A55" s="23"/>
      <c r="B55" s="23"/>
      <c r="C55" s="23"/>
      <c r="D55" s="39"/>
      <c r="E55" s="22"/>
      <c r="F55" s="17"/>
      <c r="G55" s="17" t="s">
        <v>2</v>
      </c>
      <c r="H55" s="17"/>
      <c r="I55" s="17"/>
      <c r="J55" s="17"/>
      <c r="K55" s="17"/>
      <c r="L55" s="17"/>
      <c r="M55" s="17" t="s">
        <v>2</v>
      </c>
      <c r="N55" s="17"/>
      <c r="O55" s="17"/>
    </row>
    <row r="56" spans="1:15">
      <c r="E56" s="22"/>
      <c r="F56" s="17"/>
      <c r="G56" s="17" t="s">
        <v>2</v>
      </c>
      <c r="H56" s="17"/>
      <c r="I56" s="17"/>
      <c r="J56" s="17"/>
      <c r="K56" s="17"/>
      <c r="L56" s="17"/>
      <c r="M56" s="17" t="s">
        <v>2</v>
      </c>
      <c r="N56" s="17"/>
      <c r="O56" s="17"/>
    </row>
    <row r="57" spans="1:15">
      <c r="E57" s="22"/>
      <c r="F57" s="17"/>
      <c r="G57" s="17"/>
      <c r="H57" s="17"/>
      <c r="I57" s="17"/>
      <c r="J57" s="17"/>
      <c r="K57" s="17"/>
      <c r="L57" s="17"/>
      <c r="M57" s="17"/>
      <c r="N57" s="17"/>
      <c r="O57" s="17"/>
    </row>
    <row r="58" spans="1:15">
      <c r="E58" s="22"/>
      <c r="F58" s="17"/>
      <c r="G58" s="17"/>
      <c r="H58" s="17"/>
      <c r="I58" s="17"/>
      <c r="J58" s="17"/>
      <c r="K58" s="17"/>
      <c r="L58" s="17"/>
      <c r="M58" s="17"/>
      <c r="N58" s="17"/>
      <c r="O58" s="17"/>
    </row>
    <row r="59" spans="1:15">
      <c r="E59" s="22"/>
      <c r="F59" s="17"/>
      <c r="G59" s="17"/>
      <c r="H59" s="17"/>
      <c r="I59" s="17"/>
      <c r="J59" s="17"/>
      <c r="K59" s="17"/>
      <c r="L59" s="17"/>
      <c r="M59" s="17"/>
      <c r="N59" s="17"/>
      <c r="O59" s="17"/>
    </row>
    <row r="60" spans="1:15">
      <c r="E60" s="22"/>
      <c r="F60" s="17"/>
      <c r="G60" s="17"/>
      <c r="H60" s="17"/>
      <c r="I60" s="17"/>
      <c r="J60" s="17"/>
      <c r="K60" s="17"/>
      <c r="L60" s="17"/>
      <c r="M60" s="17"/>
      <c r="N60" s="17"/>
      <c r="O60" s="17"/>
    </row>
    <row r="61" spans="1:15">
      <c r="E61" s="22"/>
      <c r="F61" s="17"/>
      <c r="G61" s="17"/>
      <c r="H61" s="17"/>
      <c r="I61" s="17"/>
      <c r="J61" s="17"/>
      <c r="K61" s="17"/>
      <c r="L61" s="17"/>
      <c r="M61" s="17"/>
      <c r="N61" s="17"/>
      <c r="O61" s="17"/>
    </row>
    <row r="62" spans="1:15">
      <c r="E62" s="22"/>
      <c r="F62" s="17"/>
      <c r="G62" s="17"/>
      <c r="H62" s="17"/>
      <c r="I62" s="17"/>
      <c r="J62" s="17"/>
      <c r="K62" s="17"/>
      <c r="L62" s="17"/>
      <c r="M62" s="17"/>
      <c r="N62" s="17"/>
      <c r="O62" s="17"/>
    </row>
    <row r="63" spans="1:15">
      <c r="E63" s="22"/>
      <c r="F63" s="17"/>
      <c r="G63" s="17"/>
      <c r="H63" s="17"/>
      <c r="I63" s="17"/>
      <c r="J63" s="17"/>
      <c r="K63" s="17"/>
      <c r="L63" s="17"/>
      <c r="M63" s="17"/>
      <c r="N63" s="17"/>
      <c r="O63" s="17"/>
    </row>
    <row r="64" spans="1:15">
      <c r="E64" s="22"/>
      <c r="F64" s="17"/>
      <c r="G64" s="17"/>
      <c r="H64" s="17"/>
      <c r="I64" s="17"/>
      <c r="J64" s="17"/>
      <c r="K64" s="17"/>
      <c r="L64" s="17"/>
      <c r="M64" s="17"/>
      <c r="N64" s="17"/>
      <c r="O64" s="17"/>
    </row>
    <row r="65" spans="5:15">
      <c r="E65" s="22"/>
      <c r="F65" s="17"/>
      <c r="G65" s="17"/>
      <c r="H65" s="17"/>
      <c r="I65" s="17"/>
      <c r="J65" s="17"/>
      <c r="K65" s="17"/>
      <c r="L65" s="17"/>
      <c r="M65" s="17"/>
      <c r="N65" s="17"/>
      <c r="O65" s="17"/>
    </row>
    <row r="66" spans="5:15">
      <c r="E66" s="22"/>
      <c r="F66" s="17"/>
      <c r="G66" s="17"/>
      <c r="H66" s="17"/>
      <c r="I66" s="17"/>
      <c r="J66" s="17"/>
      <c r="K66" s="17"/>
      <c r="L66" s="17"/>
      <c r="M66" s="17"/>
      <c r="N66" s="17"/>
      <c r="O66" s="17"/>
    </row>
    <row r="67" spans="5:15">
      <c r="E67" s="22"/>
      <c r="F67" s="17"/>
      <c r="G67" s="17"/>
      <c r="H67" s="17"/>
      <c r="I67" s="17"/>
      <c r="J67" s="17"/>
      <c r="K67" s="17"/>
      <c r="L67" s="17"/>
      <c r="M67" s="17"/>
      <c r="N67" s="17"/>
      <c r="O67" s="17"/>
    </row>
    <row r="68" spans="5:15">
      <c r="E68" s="22"/>
      <c r="F68" s="17"/>
      <c r="G68" s="17"/>
      <c r="H68" s="17"/>
      <c r="I68" s="17"/>
      <c r="J68" s="17"/>
      <c r="K68" s="17"/>
      <c r="L68" s="17"/>
      <c r="M68" s="17"/>
      <c r="N68" s="17"/>
      <c r="O68" s="17"/>
    </row>
    <row r="69" spans="5:15">
      <c r="E69" s="22"/>
      <c r="F69" s="17"/>
      <c r="G69" s="17"/>
      <c r="H69" s="17"/>
      <c r="I69" s="17"/>
      <c r="J69" s="17"/>
      <c r="K69" s="17"/>
      <c r="L69" s="17"/>
      <c r="M69" s="17"/>
      <c r="N69" s="17"/>
      <c r="O69" s="17"/>
    </row>
    <row r="70" spans="5:15">
      <c r="E70" s="22"/>
      <c r="F70" s="17"/>
      <c r="G70" s="17"/>
      <c r="H70" s="17"/>
      <c r="I70" s="17"/>
      <c r="J70" s="17"/>
      <c r="K70" s="17"/>
      <c r="L70" s="17"/>
      <c r="M70" s="17"/>
      <c r="N70" s="17"/>
      <c r="O70" s="17"/>
    </row>
    <row r="71" spans="5:15">
      <c r="E71" s="22"/>
      <c r="F71" s="17"/>
      <c r="G71" s="17"/>
      <c r="H71" s="17"/>
      <c r="I71" s="17"/>
      <c r="J71" s="17"/>
      <c r="K71" s="17"/>
      <c r="L71" s="17"/>
      <c r="M71" s="17"/>
      <c r="N71" s="17"/>
      <c r="O71" s="17"/>
    </row>
    <row r="72" spans="5:15">
      <c r="E72" s="22"/>
      <c r="F72" s="17"/>
      <c r="G72" s="17"/>
      <c r="H72" s="17"/>
      <c r="I72" s="17"/>
      <c r="J72" s="17"/>
      <c r="K72" s="17"/>
      <c r="L72" s="17"/>
      <c r="M72" s="17"/>
      <c r="N72" s="17"/>
      <c r="O72" s="17"/>
    </row>
    <row r="73" spans="5:15">
      <c r="E73" s="22"/>
      <c r="F73" s="17"/>
      <c r="G73" s="17"/>
      <c r="H73" s="17"/>
      <c r="I73" s="17"/>
      <c r="J73" s="17"/>
      <c r="K73" s="17"/>
      <c r="L73" s="17"/>
      <c r="M73" s="17"/>
      <c r="N73" s="17"/>
      <c r="O73" s="17"/>
    </row>
    <row r="74" spans="5:15">
      <c r="E74" s="22"/>
      <c r="F74" s="17"/>
      <c r="G74" s="17"/>
      <c r="H74" s="17"/>
      <c r="I74" s="17"/>
      <c r="J74" s="17"/>
      <c r="K74" s="17"/>
      <c r="L74" s="17"/>
      <c r="M74" s="17"/>
      <c r="N74" s="17"/>
      <c r="O74" s="17"/>
    </row>
    <row r="75" spans="5:15">
      <c r="E75" s="22"/>
      <c r="F75" s="17"/>
      <c r="G75" s="17"/>
      <c r="H75" s="17"/>
      <c r="I75" s="17"/>
      <c r="J75" s="17"/>
      <c r="K75" s="17"/>
      <c r="L75" s="17"/>
      <c r="M75" s="17"/>
      <c r="N75" s="17"/>
      <c r="O75" s="17"/>
    </row>
    <row r="76" spans="5:15">
      <c r="E76" s="22"/>
    </row>
    <row r="77" spans="5:15">
      <c r="E77" s="22"/>
    </row>
    <row r="78" spans="5:15">
      <c r="E78" s="22"/>
    </row>
    <row r="79" spans="5:15">
      <c r="E79" s="22"/>
    </row>
    <row r="80" spans="5:15">
      <c r="E80" s="22"/>
    </row>
    <row r="81" spans="5:5">
      <c r="E81" s="22"/>
    </row>
    <row r="82" spans="5:5">
      <c r="E82" s="22"/>
    </row>
    <row r="83" spans="5:5">
      <c r="E83" s="22"/>
    </row>
    <row r="84" spans="5:5">
      <c r="E84" s="22"/>
    </row>
    <row r="85" spans="5:5">
      <c r="E85" s="22"/>
    </row>
    <row r="86" spans="5:5">
      <c r="E86" s="22"/>
    </row>
    <row r="87" spans="5:5">
      <c r="E87" s="22"/>
    </row>
    <row r="88" spans="5:5">
      <c r="E88" s="22"/>
    </row>
    <row r="89" spans="5:5">
      <c r="E89" s="22"/>
    </row>
    <row r="90" spans="5:5">
      <c r="E90" s="22"/>
    </row>
    <row r="91" spans="5:5">
      <c r="E91" s="22"/>
    </row>
    <row r="92" spans="5:5">
      <c r="E92" s="22"/>
    </row>
    <row r="93" spans="5:5">
      <c r="E93" s="22"/>
    </row>
    <row r="94" spans="5:5">
      <c r="E94" s="22"/>
    </row>
    <row r="95" spans="5:5">
      <c r="E95" s="22"/>
    </row>
    <row r="96" spans="5:5">
      <c r="E96" s="22"/>
    </row>
    <row r="97" spans="5:5">
      <c r="E97" s="22"/>
    </row>
    <row r="98" spans="5:5">
      <c r="E98" s="22"/>
    </row>
    <row r="99" spans="5:5">
      <c r="E99" s="22"/>
    </row>
    <row r="100" spans="5:5">
      <c r="E100" s="22"/>
    </row>
    <row r="101" spans="5:5">
      <c r="E101" s="22"/>
    </row>
    <row r="102" spans="5:5">
      <c r="E102" s="22"/>
    </row>
    <row r="103" spans="5:5">
      <c r="E103" s="22"/>
    </row>
    <row r="104" spans="5:5">
      <c r="E104" s="22"/>
    </row>
    <row r="105" spans="5:5">
      <c r="E105" s="22"/>
    </row>
    <row r="106" spans="5:5">
      <c r="E106" s="22"/>
    </row>
    <row r="107" spans="5:5">
      <c r="E107" s="22"/>
    </row>
    <row r="108" spans="5:5">
      <c r="E108" s="22"/>
    </row>
    <row r="109" spans="5:5">
      <c r="E109" s="22"/>
    </row>
    <row r="110" spans="5:5">
      <c r="E110" s="22"/>
    </row>
    <row r="111" spans="5:5">
      <c r="E111" s="22"/>
    </row>
    <row r="112" spans="5:5">
      <c r="E112" s="22"/>
    </row>
    <row r="113" spans="5:5">
      <c r="E113" s="22"/>
    </row>
    <row r="114" spans="5:5">
      <c r="E114" s="22"/>
    </row>
    <row r="115" spans="5:5">
      <c r="E115" s="22"/>
    </row>
    <row r="116" spans="5:5">
      <c r="E116" s="22"/>
    </row>
    <row r="117" spans="5:5">
      <c r="E117" s="22"/>
    </row>
    <row r="118" spans="5:5">
      <c r="E118" s="22"/>
    </row>
    <row r="119" spans="5:5">
      <c r="E119" s="22"/>
    </row>
    <row r="120" spans="5:5">
      <c r="E120" s="22"/>
    </row>
    <row r="121" spans="5:5">
      <c r="E121" s="22"/>
    </row>
    <row r="122" spans="5:5">
      <c r="E122" s="22"/>
    </row>
    <row r="123" spans="5:5">
      <c r="E123" s="22"/>
    </row>
    <row r="124" spans="5:5">
      <c r="E124" s="22"/>
    </row>
    <row r="125" spans="5:5">
      <c r="E125" s="22"/>
    </row>
    <row r="126" spans="5:5">
      <c r="E126" s="22"/>
    </row>
    <row r="127" spans="5:5">
      <c r="E127" s="22"/>
    </row>
    <row r="128" spans="5:5">
      <c r="E128" s="22"/>
    </row>
    <row r="129" spans="5:5">
      <c r="E129" s="22"/>
    </row>
    <row r="130" spans="5:5">
      <c r="E130" s="22"/>
    </row>
    <row r="131" spans="5:5">
      <c r="E131" s="22"/>
    </row>
    <row r="132" spans="5:5">
      <c r="E132" s="22"/>
    </row>
    <row r="133" spans="5:5">
      <c r="E133" s="22"/>
    </row>
    <row r="134" spans="5:5">
      <c r="E134" s="22"/>
    </row>
    <row r="135" spans="5:5">
      <c r="E135" s="22"/>
    </row>
    <row r="136" spans="5:5">
      <c r="E136" s="22"/>
    </row>
  </sheetData>
  <mergeCells count="58">
    <mergeCell ref="A49:D49"/>
    <mergeCell ref="A51:D51"/>
    <mergeCell ref="A44:D44"/>
    <mergeCell ref="A48:D48"/>
    <mergeCell ref="A50:D50"/>
    <mergeCell ref="A45:D45"/>
    <mergeCell ref="A46:D46"/>
    <mergeCell ref="A47:D47"/>
    <mergeCell ref="A1:O1"/>
    <mergeCell ref="A34:D34"/>
    <mergeCell ref="A35:D35"/>
    <mergeCell ref="A37:D37"/>
    <mergeCell ref="A22:D22"/>
    <mergeCell ref="A23:D23"/>
    <mergeCell ref="A15:D15"/>
    <mergeCell ref="A16:D16"/>
    <mergeCell ref="A17:D17"/>
    <mergeCell ref="A18:D18"/>
    <mergeCell ref="F3:K3"/>
    <mergeCell ref="L3:O3"/>
    <mergeCell ref="K4:K5"/>
    <mergeCell ref="L4:L5"/>
    <mergeCell ref="J4:J5"/>
    <mergeCell ref="F4:F5"/>
    <mergeCell ref="I4:I5"/>
    <mergeCell ref="M4:M5"/>
    <mergeCell ref="O4:O5"/>
    <mergeCell ref="A8:D8"/>
    <mergeCell ref="A9:D9"/>
    <mergeCell ref="A6:D6"/>
    <mergeCell ref="A7:D7"/>
    <mergeCell ref="A3:D5"/>
    <mergeCell ref="G4:G5"/>
    <mergeCell ref="A10:D10"/>
    <mergeCell ref="A11:D11"/>
    <mergeCell ref="A12:D12"/>
    <mergeCell ref="A13:D13"/>
    <mergeCell ref="A14:D14"/>
    <mergeCell ref="A19:D19"/>
    <mergeCell ref="A20:D20"/>
    <mergeCell ref="A21:D21"/>
    <mergeCell ref="A24:D24"/>
    <mergeCell ref="A25:D25"/>
    <mergeCell ref="A26:D26"/>
    <mergeCell ref="A27:D27"/>
    <mergeCell ref="A29:D29"/>
    <mergeCell ref="A30:D30"/>
    <mergeCell ref="A31:D31"/>
    <mergeCell ref="A28:D28"/>
    <mergeCell ref="A40:D40"/>
    <mergeCell ref="A41:D41"/>
    <mergeCell ref="A42:D42"/>
    <mergeCell ref="A43:D43"/>
    <mergeCell ref="A32:D32"/>
    <mergeCell ref="A33:D33"/>
    <mergeCell ref="A36:D36"/>
    <mergeCell ref="A38:D38"/>
    <mergeCell ref="A39:D39"/>
  </mergeCells>
  <phoneticPr fontId="6"/>
  <printOptions horizontalCentered="1" gridLinesSet="0"/>
  <pageMargins left="0.43307086614173229" right="0.43307086614173229" top="0.39370078740157483" bottom="0.39370078740157483" header="0.31496062992125984" footer="0.19685039370078741"/>
  <pageSetup paperSize="9" scale="81" orientation="portrait" r:id="rId1"/>
  <headerFooter scaleWithDoc="0">
    <oddFooter>&amp;C- 6 -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theme="7" tint="-0.499984740745262"/>
    <pageSetUpPr fitToPage="1"/>
  </sheetPr>
  <dimension ref="A1:T52"/>
  <sheetViews>
    <sheetView showGridLines="0" view="pageBreakPreview" zoomScale="70" zoomScaleNormal="70" zoomScaleSheetLayoutView="70" workbookViewId="0">
      <selection activeCell="R121" sqref="R121"/>
    </sheetView>
  </sheetViews>
  <sheetFormatPr defaultColWidth="9" defaultRowHeight="13.2"/>
  <cols>
    <col min="1" max="2" width="1.33203125" style="9" customWidth="1"/>
    <col min="3" max="3" width="6.6640625" style="9" customWidth="1"/>
    <col min="4" max="4" width="17.109375" style="9" customWidth="1"/>
    <col min="5" max="20" width="8.109375" style="9" customWidth="1"/>
    <col min="21" max="16384" width="9" style="9"/>
  </cols>
  <sheetData>
    <row r="1" spans="1:20" ht="30" customHeight="1">
      <c r="A1" s="779" t="s">
        <v>170</v>
      </c>
      <c r="B1" s="779"/>
      <c r="C1" s="779"/>
      <c r="D1" s="779"/>
      <c r="E1" s="779"/>
      <c r="F1" s="779"/>
      <c r="G1" s="779"/>
      <c r="H1" s="779"/>
      <c r="I1" s="779"/>
      <c r="J1" s="779"/>
      <c r="K1" s="779"/>
      <c r="L1" s="779"/>
      <c r="M1" s="779"/>
      <c r="N1" s="779"/>
      <c r="O1" s="779"/>
      <c r="P1" s="779"/>
      <c r="Q1" s="779"/>
      <c r="R1" s="779"/>
      <c r="S1" s="779"/>
      <c r="T1" s="779"/>
    </row>
    <row r="2" spans="1:20" ht="16.2">
      <c r="A2" s="12"/>
      <c r="T2" s="367" t="s">
        <v>9</v>
      </c>
    </row>
    <row r="3" spans="1:20" s="31" customFormat="1" ht="30" customHeight="1">
      <c r="A3" s="797"/>
      <c r="B3" s="797"/>
      <c r="C3" s="797"/>
      <c r="D3" s="798"/>
      <c r="E3" s="874" t="s">
        <v>381</v>
      </c>
      <c r="F3" s="875"/>
      <c r="G3" s="875"/>
      <c r="H3" s="875"/>
      <c r="I3" s="875"/>
      <c r="J3" s="875"/>
      <c r="K3" s="875"/>
      <c r="L3" s="875"/>
      <c r="M3" s="875"/>
      <c r="N3" s="875"/>
      <c r="O3" s="875"/>
      <c r="P3" s="875"/>
      <c r="Q3" s="875"/>
      <c r="R3" s="875"/>
      <c r="S3" s="875"/>
      <c r="T3" s="876"/>
    </row>
    <row r="4" spans="1:20" s="33" customFormat="1" ht="30" customHeight="1">
      <c r="A4" s="878" t="s">
        <v>151</v>
      </c>
      <c r="B4" s="879"/>
      <c r="C4" s="879"/>
      <c r="D4" s="880"/>
      <c r="E4" s="872" t="s">
        <v>82</v>
      </c>
      <c r="F4" s="873"/>
      <c r="G4" s="872" t="s">
        <v>152</v>
      </c>
      <c r="H4" s="873"/>
      <c r="I4" s="872" t="s">
        <v>11</v>
      </c>
      <c r="J4" s="877"/>
      <c r="K4" s="872" t="s">
        <v>28</v>
      </c>
      <c r="L4" s="877"/>
      <c r="M4" s="872" t="s">
        <v>12</v>
      </c>
      <c r="N4" s="877"/>
      <c r="O4" s="872" t="s">
        <v>13</v>
      </c>
      <c r="P4" s="877"/>
      <c r="Q4" s="872" t="s">
        <v>153</v>
      </c>
      <c r="R4" s="873"/>
      <c r="S4" s="872" t="s">
        <v>14</v>
      </c>
      <c r="T4" s="873"/>
    </row>
    <row r="5" spans="1:20" s="32" customFormat="1" ht="30" customHeight="1">
      <c r="A5" s="881"/>
      <c r="B5" s="882"/>
      <c r="C5" s="882"/>
      <c r="D5" s="883"/>
      <c r="E5" s="368" t="s">
        <v>185</v>
      </c>
      <c r="F5" s="369" t="s">
        <v>223</v>
      </c>
      <c r="G5" s="368" t="s">
        <v>185</v>
      </c>
      <c r="H5" s="369" t="s">
        <v>223</v>
      </c>
      <c r="I5" s="368" t="s">
        <v>185</v>
      </c>
      <c r="J5" s="369" t="s">
        <v>223</v>
      </c>
      <c r="K5" s="368" t="s">
        <v>185</v>
      </c>
      <c r="L5" s="369" t="s">
        <v>223</v>
      </c>
      <c r="M5" s="368" t="s">
        <v>185</v>
      </c>
      <c r="N5" s="369" t="s">
        <v>223</v>
      </c>
      <c r="O5" s="368" t="s">
        <v>185</v>
      </c>
      <c r="P5" s="369" t="s">
        <v>223</v>
      </c>
      <c r="Q5" s="368" t="s">
        <v>185</v>
      </c>
      <c r="R5" s="369" t="s">
        <v>223</v>
      </c>
      <c r="S5" s="368" t="s">
        <v>185</v>
      </c>
      <c r="T5" s="369" t="s">
        <v>223</v>
      </c>
    </row>
    <row r="6" spans="1:20" s="29" customFormat="1" ht="27" customHeight="1">
      <c r="A6" s="884" t="s">
        <v>224</v>
      </c>
      <c r="B6" s="885"/>
      <c r="C6" s="885"/>
      <c r="D6" s="886"/>
      <c r="E6" s="221">
        <v>16554956</v>
      </c>
      <c r="F6" s="301">
        <v>1.0766491701227272</v>
      </c>
      <c r="G6" s="221">
        <v>11136518</v>
      </c>
      <c r="H6" s="301">
        <v>0.88895741304990405</v>
      </c>
      <c r="I6" s="221">
        <v>21532403</v>
      </c>
      <c r="J6" s="301">
        <v>1.203061222836437</v>
      </c>
      <c r="K6" s="221">
        <v>30182719</v>
      </c>
      <c r="L6" s="301">
        <v>1.8151174719627801</v>
      </c>
      <c r="M6" s="221">
        <v>3573943</v>
      </c>
      <c r="N6" s="301">
        <v>1.7078861250915125</v>
      </c>
      <c r="O6" s="221">
        <v>8090293</v>
      </c>
      <c r="P6" s="301">
        <v>0.89458093773455638</v>
      </c>
      <c r="Q6" s="221">
        <v>3148408</v>
      </c>
      <c r="R6" s="301">
        <v>0.99371967227912961</v>
      </c>
      <c r="S6" s="221">
        <v>62011</v>
      </c>
      <c r="T6" s="301">
        <v>1.8281674701757168E-3</v>
      </c>
    </row>
    <row r="7" spans="1:20" s="29" customFormat="1" ht="27" customHeight="1">
      <c r="A7" s="887" t="s">
        <v>225</v>
      </c>
      <c r="B7" s="888"/>
      <c r="C7" s="888"/>
      <c r="D7" s="889"/>
      <c r="E7" s="222">
        <v>2826545</v>
      </c>
      <c r="F7" s="302">
        <v>0.73122799592391829</v>
      </c>
      <c r="G7" s="222">
        <v>1519900</v>
      </c>
      <c r="H7" s="302">
        <v>0.75896865353098442</v>
      </c>
      <c r="I7" s="222">
        <v>1933169</v>
      </c>
      <c r="J7" s="302">
        <v>1.0021347284234579</v>
      </c>
      <c r="K7" s="222">
        <v>15322621</v>
      </c>
      <c r="L7" s="302">
        <v>1.3666267956986446</v>
      </c>
      <c r="M7" s="222">
        <v>1497189</v>
      </c>
      <c r="N7" s="302">
        <v>1.1288617352870656</v>
      </c>
      <c r="O7" s="222">
        <v>1547041</v>
      </c>
      <c r="P7" s="302">
        <v>0.72602469075546805</v>
      </c>
      <c r="Q7" s="222">
        <v>2557468</v>
      </c>
      <c r="R7" s="302">
        <v>0.99937750604616304</v>
      </c>
      <c r="S7" s="222">
        <v>12027</v>
      </c>
      <c r="T7" s="302" t="s">
        <v>92</v>
      </c>
    </row>
    <row r="8" spans="1:20" s="29" customFormat="1" ht="27" customHeight="1">
      <c r="A8" s="867" t="s">
        <v>226</v>
      </c>
      <c r="B8" s="769"/>
      <c r="C8" s="769"/>
      <c r="D8" s="770"/>
      <c r="E8" s="223">
        <v>0</v>
      </c>
      <c r="F8" s="252">
        <v>0</v>
      </c>
      <c r="G8" s="223">
        <v>0</v>
      </c>
      <c r="H8" s="252">
        <v>0</v>
      </c>
      <c r="I8" s="223">
        <v>0</v>
      </c>
      <c r="J8" s="303" t="s">
        <v>93</v>
      </c>
      <c r="K8" s="223">
        <v>20873</v>
      </c>
      <c r="L8" s="303">
        <v>0.20314948368322189</v>
      </c>
      <c r="M8" s="223">
        <v>99695</v>
      </c>
      <c r="N8" s="303">
        <v>2.2951631097911918</v>
      </c>
      <c r="O8" s="223">
        <v>12852</v>
      </c>
      <c r="P8" s="303">
        <v>1.3675773917706999E-2</v>
      </c>
      <c r="Q8" s="223">
        <v>0</v>
      </c>
      <c r="R8" s="252">
        <v>0</v>
      </c>
      <c r="S8" s="223">
        <v>0</v>
      </c>
      <c r="T8" s="303" t="s">
        <v>93</v>
      </c>
    </row>
    <row r="9" spans="1:20" s="29" customFormat="1" ht="27" customHeight="1">
      <c r="A9" s="867" t="s">
        <v>227</v>
      </c>
      <c r="B9" s="769"/>
      <c r="C9" s="769"/>
      <c r="D9" s="770"/>
      <c r="E9" s="223">
        <v>85475</v>
      </c>
      <c r="F9" s="303">
        <v>1.0028392758673284</v>
      </c>
      <c r="G9" s="223">
        <v>612552</v>
      </c>
      <c r="H9" s="303">
        <v>1.5144559547061587</v>
      </c>
      <c r="I9" s="223">
        <v>1238444</v>
      </c>
      <c r="J9" s="303">
        <v>1.7139077063598054</v>
      </c>
      <c r="K9" s="223">
        <v>567604</v>
      </c>
      <c r="L9" s="303">
        <v>0.75874367049689606</v>
      </c>
      <c r="M9" s="223">
        <v>424353</v>
      </c>
      <c r="N9" s="303">
        <v>1.2391822360313742</v>
      </c>
      <c r="O9" s="223">
        <v>267934</v>
      </c>
      <c r="P9" s="303">
        <v>1.1775248307989803</v>
      </c>
      <c r="Q9" s="223">
        <v>0</v>
      </c>
      <c r="R9" s="252">
        <v>0</v>
      </c>
      <c r="S9" s="223">
        <v>0</v>
      </c>
      <c r="T9" s="252">
        <v>0</v>
      </c>
    </row>
    <row r="10" spans="1:20" s="29" customFormat="1" ht="27" customHeight="1">
      <c r="A10" s="867" t="s">
        <v>228</v>
      </c>
      <c r="B10" s="769"/>
      <c r="C10" s="769"/>
      <c r="D10" s="770"/>
      <c r="E10" s="223">
        <v>1011428</v>
      </c>
      <c r="F10" s="304">
        <v>0.87778748827291375</v>
      </c>
      <c r="G10" s="223">
        <v>247718</v>
      </c>
      <c r="H10" s="304">
        <v>0.61405861515922966</v>
      </c>
      <c r="I10" s="223">
        <v>4422</v>
      </c>
      <c r="J10" s="304" t="s">
        <v>92</v>
      </c>
      <c r="K10" s="223">
        <v>923789</v>
      </c>
      <c r="L10" s="304">
        <v>0.61307393409277189</v>
      </c>
      <c r="M10" s="223">
        <v>726627</v>
      </c>
      <c r="N10" s="304">
        <v>0.8850295973301503</v>
      </c>
      <c r="O10" s="223">
        <v>447732</v>
      </c>
      <c r="P10" s="304">
        <v>1.2823191792827315</v>
      </c>
      <c r="Q10" s="223">
        <v>2557468</v>
      </c>
      <c r="R10" s="304">
        <v>0.99937750604616304</v>
      </c>
      <c r="S10" s="223">
        <v>0</v>
      </c>
      <c r="T10" s="254">
        <v>0</v>
      </c>
    </row>
    <row r="11" spans="1:20" s="29" customFormat="1" ht="27" customHeight="1">
      <c r="A11" s="868" t="s">
        <v>229</v>
      </c>
      <c r="B11" s="763"/>
      <c r="C11" s="763"/>
      <c r="D11" s="764"/>
      <c r="E11" s="223">
        <v>301867</v>
      </c>
      <c r="F11" s="304">
        <v>1.1873495492377162</v>
      </c>
      <c r="G11" s="223">
        <v>19484</v>
      </c>
      <c r="H11" s="304">
        <v>0.15395191175657202</v>
      </c>
      <c r="I11" s="223">
        <v>4422</v>
      </c>
      <c r="J11" s="304" t="s">
        <v>92</v>
      </c>
      <c r="K11" s="223">
        <v>923789</v>
      </c>
      <c r="L11" s="304">
        <v>0.61307393409277189</v>
      </c>
      <c r="M11" s="223">
        <v>659598</v>
      </c>
      <c r="N11" s="304">
        <v>0.89034520553862273</v>
      </c>
      <c r="O11" s="223">
        <v>447732</v>
      </c>
      <c r="P11" s="304">
        <v>1.4913562811023988</v>
      </c>
      <c r="Q11" s="223">
        <v>2557468</v>
      </c>
      <c r="R11" s="304">
        <v>0.99937750604616304</v>
      </c>
      <c r="S11" s="223">
        <v>0</v>
      </c>
      <c r="T11" s="254">
        <v>0</v>
      </c>
    </row>
    <row r="12" spans="1:20" s="29" customFormat="1" ht="27" customHeight="1">
      <c r="A12" s="869" t="s">
        <v>230</v>
      </c>
      <c r="B12" s="870"/>
      <c r="C12" s="870"/>
      <c r="D12" s="871"/>
      <c r="E12" s="223">
        <v>6662</v>
      </c>
      <c r="F12" s="253" t="s">
        <v>92</v>
      </c>
      <c r="G12" s="223">
        <v>0</v>
      </c>
      <c r="H12" s="305" t="s">
        <v>93</v>
      </c>
      <c r="I12" s="223">
        <v>0</v>
      </c>
      <c r="J12" s="253">
        <v>0</v>
      </c>
      <c r="K12" s="223">
        <v>13803</v>
      </c>
      <c r="L12" s="305">
        <v>1.0685090571295865</v>
      </c>
      <c r="M12" s="223">
        <v>488453</v>
      </c>
      <c r="N12" s="305">
        <v>1.4801920040728136</v>
      </c>
      <c r="O12" s="223">
        <v>96138</v>
      </c>
      <c r="P12" s="305">
        <v>0.7301934513637296</v>
      </c>
      <c r="Q12" s="223">
        <v>0</v>
      </c>
      <c r="R12" s="305" t="s">
        <v>91</v>
      </c>
      <c r="S12" s="223">
        <v>0</v>
      </c>
      <c r="T12" s="253">
        <v>0</v>
      </c>
    </row>
    <row r="13" spans="1:20" s="29" customFormat="1" ht="27" customHeight="1">
      <c r="A13" s="869" t="s">
        <v>231</v>
      </c>
      <c r="B13" s="870"/>
      <c r="C13" s="870"/>
      <c r="D13" s="871"/>
      <c r="E13" s="223">
        <v>0</v>
      </c>
      <c r="F13" s="253">
        <v>0</v>
      </c>
      <c r="G13" s="223">
        <v>0</v>
      </c>
      <c r="H13" s="305" t="s">
        <v>93</v>
      </c>
      <c r="I13" s="223">
        <v>0</v>
      </c>
      <c r="J13" s="253">
        <v>0</v>
      </c>
      <c r="K13" s="223">
        <v>55465</v>
      </c>
      <c r="L13" s="305">
        <v>2.2747405979575932</v>
      </c>
      <c r="M13" s="223">
        <v>0</v>
      </c>
      <c r="N13" s="253">
        <v>0</v>
      </c>
      <c r="O13" s="223">
        <v>50178</v>
      </c>
      <c r="P13" s="305">
        <v>4.4147457328875594</v>
      </c>
      <c r="Q13" s="223">
        <v>33404</v>
      </c>
      <c r="R13" s="305">
        <v>0.45440818380922582</v>
      </c>
      <c r="S13" s="223">
        <v>0</v>
      </c>
      <c r="T13" s="253">
        <v>0</v>
      </c>
    </row>
    <row r="14" spans="1:20" s="29" customFormat="1" ht="27" customHeight="1">
      <c r="A14" s="869" t="s">
        <v>232</v>
      </c>
      <c r="B14" s="870"/>
      <c r="C14" s="870"/>
      <c r="D14" s="871"/>
      <c r="E14" s="223">
        <v>0</v>
      </c>
      <c r="F14" s="253">
        <v>0</v>
      </c>
      <c r="G14" s="223">
        <v>0</v>
      </c>
      <c r="H14" s="253">
        <v>0</v>
      </c>
      <c r="I14" s="223">
        <v>0</v>
      </c>
      <c r="J14" s="253">
        <v>0</v>
      </c>
      <c r="K14" s="223">
        <v>0</v>
      </c>
      <c r="L14" s="253">
        <v>0</v>
      </c>
      <c r="M14" s="223">
        <v>0</v>
      </c>
      <c r="N14" s="253">
        <v>0</v>
      </c>
      <c r="O14" s="223">
        <v>0</v>
      </c>
      <c r="P14" s="305" t="s">
        <v>93</v>
      </c>
      <c r="Q14" s="223">
        <v>203136</v>
      </c>
      <c r="R14" s="305">
        <v>1.3072740026642813</v>
      </c>
      <c r="S14" s="223">
        <v>0</v>
      </c>
      <c r="T14" s="253">
        <v>0</v>
      </c>
    </row>
    <row r="15" spans="1:20" s="29" customFormat="1" ht="27" customHeight="1">
      <c r="A15" s="869" t="s">
        <v>233</v>
      </c>
      <c r="B15" s="870"/>
      <c r="C15" s="870"/>
      <c r="D15" s="871"/>
      <c r="E15" s="223">
        <v>150990</v>
      </c>
      <c r="F15" s="304">
        <v>1.211078492708985</v>
      </c>
      <c r="G15" s="223">
        <v>0</v>
      </c>
      <c r="H15" s="304" t="s">
        <v>93</v>
      </c>
      <c r="I15" s="223">
        <v>0</v>
      </c>
      <c r="J15" s="254">
        <v>0</v>
      </c>
      <c r="K15" s="223">
        <v>6050</v>
      </c>
      <c r="L15" s="304" t="s">
        <v>92</v>
      </c>
      <c r="M15" s="223">
        <v>108057</v>
      </c>
      <c r="N15" s="304">
        <v>0.27815689555312439</v>
      </c>
      <c r="O15" s="223">
        <v>0</v>
      </c>
      <c r="P15" s="254">
        <v>0</v>
      </c>
      <c r="Q15" s="223">
        <v>0</v>
      </c>
      <c r="R15" s="304" t="s">
        <v>93</v>
      </c>
      <c r="S15" s="223">
        <v>0</v>
      </c>
      <c r="T15" s="254">
        <v>0</v>
      </c>
    </row>
    <row r="16" spans="1:20" s="29" customFormat="1" ht="27" customHeight="1">
      <c r="A16" s="869" t="s">
        <v>234</v>
      </c>
      <c r="B16" s="870"/>
      <c r="C16" s="870"/>
      <c r="D16" s="871"/>
      <c r="E16" s="223">
        <v>0</v>
      </c>
      <c r="F16" s="253">
        <v>0</v>
      </c>
      <c r="G16" s="223">
        <v>0</v>
      </c>
      <c r="H16" s="253">
        <v>0</v>
      </c>
      <c r="I16" s="223">
        <v>0</v>
      </c>
      <c r="J16" s="253">
        <v>0</v>
      </c>
      <c r="K16" s="223">
        <v>0</v>
      </c>
      <c r="L16" s="305" t="s">
        <v>93</v>
      </c>
      <c r="M16" s="223">
        <v>0</v>
      </c>
      <c r="N16" s="253">
        <v>0</v>
      </c>
      <c r="O16" s="223">
        <v>0</v>
      </c>
      <c r="P16" s="253">
        <v>0</v>
      </c>
      <c r="Q16" s="223">
        <v>943086</v>
      </c>
      <c r="R16" s="305">
        <v>1.3651294076776099</v>
      </c>
      <c r="S16" s="223">
        <v>0</v>
      </c>
      <c r="T16" s="253">
        <v>0</v>
      </c>
    </row>
    <row r="17" spans="1:20" s="29" customFormat="1" ht="27" customHeight="1">
      <c r="A17" s="868" t="s">
        <v>235</v>
      </c>
      <c r="B17" s="763"/>
      <c r="C17" s="763"/>
      <c r="D17" s="764"/>
      <c r="E17" s="223">
        <v>709561</v>
      </c>
      <c r="F17" s="305">
        <v>0.79014733672527393</v>
      </c>
      <c r="G17" s="223">
        <v>228234</v>
      </c>
      <c r="H17" s="305">
        <v>0.82438992674786526</v>
      </c>
      <c r="I17" s="223">
        <v>0</v>
      </c>
      <c r="J17" s="253">
        <v>0</v>
      </c>
      <c r="K17" s="223">
        <v>0</v>
      </c>
      <c r="L17" s="253">
        <v>0</v>
      </c>
      <c r="M17" s="223">
        <v>67029</v>
      </c>
      <c r="N17" s="305">
        <v>0.83591898835208145</v>
      </c>
      <c r="O17" s="223">
        <v>0</v>
      </c>
      <c r="P17" s="305" t="s">
        <v>91</v>
      </c>
      <c r="Q17" s="223">
        <v>0</v>
      </c>
      <c r="R17" s="253">
        <v>0</v>
      </c>
      <c r="S17" s="223">
        <v>0</v>
      </c>
      <c r="T17" s="253">
        <v>0</v>
      </c>
    </row>
    <row r="18" spans="1:20" s="29" customFormat="1" ht="27" customHeight="1">
      <c r="A18" s="867" t="s">
        <v>236</v>
      </c>
      <c r="B18" s="769"/>
      <c r="C18" s="769"/>
      <c r="D18" s="770"/>
      <c r="E18" s="223">
        <v>0</v>
      </c>
      <c r="F18" s="253">
        <v>0</v>
      </c>
      <c r="G18" s="223">
        <v>0</v>
      </c>
      <c r="H18" s="253">
        <v>0</v>
      </c>
      <c r="I18" s="223">
        <v>0</v>
      </c>
      <c r="J18" s="305" t="s">
        <v>91</v>
      </c>
      <c r="K18" s="223">
        <v>355688</v>
      </c>
      <c r="L18" s="305">
        <v>1.2866687647635482</v>
      </c>
      <c r="M18" s="223">
        <v>0</v>
      </c>
      <c r="N18" s="253">
        <v>0</v>
      </c>
      <c r="O18" s="223">
        <v>0</v>
      </c>
      <c r="P18" s="253">
        <v>0</v>
      </c>
      <c r="Q18" s="223">
        <v>0</v>
      </c>
      <c r="R18" s="253">
        <v>0</v>
      </c>
      <c r="S18" s="223">
        <v>0</v>
      </c>
      <c r="T18" s="253">
        <v>0</v>
      </c>
    </row>
    <row r="19" spans="1:20" s="29" customFormat="1" ht="27" customHeight="1">
      <c r="A19" s="867" t="s">
        <v>237</v>
      </c>
      <c r="B19" s="769"/>
      <c r="C19" s="769"/>
      <c r="D19" s="770"/>
      <c r="E19" s="223">
        <v>0</v>
      </c>
      <c r="F19" s="253">
        <v>0</v>
      </c>
      <c r="G19" s="223">
        <v>0</v>
      </c>
      <c r="H19" s="305" t="s">
        <v>93</v>
      </c>
      <c r="I19" s="223">
        <v>0</v>
      </c>
      <c r="J19" s="253">
        <v>0</v>
      </c>
      <c r="K19" s="223">
        <v>7242066</v>
      </c>
      <c r="L19" s="305">
        <v>1.0297816333962448</v>
      </c>
      <c r="M19" s="223">
        <v>0</v>
      </c>
      <c r="N19" s="305" t="s">
        <v>93</v>
      </c>
      <c r="O19" s="223">
        <v>298086</v>
      </c>
      <c r="P19" s="305">
        <v>30.451118602513024</v>
      </c>
      <c r="Q19" s="223">
        <v>0</v>
      </c>
      <c r="R19" s="253">
        <v>0</v>
      </c>
      <c r="S19" s="223">
        <v>0</v>
      </c>
      <c r="T19" s="253">
        <v>0</v>
      </c>
    </row>
    <row r="20" spans="1:20" s="29" customFormat="1" ht="27" customHeight="1">
      <c r="A20" s="867" t="s">
        <v>238</v>
      </c>
      <c r="B20" s="769"/>
      <c r="C20" s="769"/>
      <c r="D20" s="770"/>
      <c r="E20" s="223">
        <v>570862</v>
      </c>
      <c r="F20" s="305">
        <v>1.0100641572329938</v>
      </c>
      <c r="G20" s="223">
        <v>187594</v>
      </c>
      <c r="H20" s="305">
        <v>2.6438074299565928</v>
      </c>
      <c r="I20" s="223">
        <v>17752</v>
      </c>
      <c r="J20" s="305">
        <v>1.0077202543142598</v>
      </c>
      <c r="K20" s="223">
        <v>323250</v>
      </c>
      <c r="L20" s="305">
        <v>1.4078771433922326</v>
      </c>
      <c r="M20" s="223">
        <v>49337</v>
      </c>
      <c r="N20" s="305">
        <v>0.85819895980100536</v>
      </c>
      <c r="O20" s="223">
        <v>83100</v>
      </c>
      <c r="P20" s="305">
        <v>0.50682784320661622</v>
      </c>
      <c r="Q20" s="223">
        <v>0</v>
      </c>
      <c r="R20" s="253">
        <v>0</v>
      </c>
      <c r="S20" s="223">
        <v>12027</v>
      </c>
      <c r="T20" s="305" t="s">
        <v>92</v>
      </c>
    </row>
    <row r="21" spans="1:20" s="29" customFormat="1" ht="27" customHeight="1">
      <c r="A21" s="866" t="s">
        <v>239</v>
      </c>
      <c r="B21" s="772"/>
      <c r="C21" s="772"/>
      <c r="D21" s="773"/>
      <c r="E21" s="224">
        <v>983164</v>
      </c>
      <c r="F21" s="306">
        <v>0.51324317142855647</v>
      </c>
      <c r="G21" s="224">
        <v>374187</v>
      </c>
      <c r="H21" s="306">
        <v>0.57935701832887931</v>
      </c>
      <c r="I21" s="224">
        <v>478585</v>
      </c>
      <c r="J21" s="306">
        <v>1.6275633395681006</v>
      </c>
      <c r="K21" s="224">
        <v>3701095</v>
      </c>
      <c r="L21" s="306">
        <v>3.1138350509045538</v>
      </c>
      <c r="M21" s="224">
        <v>76942</v>
      </c>
      <c r="N21" s="306">
        <v>10.063039497776614</v>
      </c>
      <c r="O21" s="224">
        <v>79905</v>
      </c>
      <c r="P21" s="306">
        <v>0.82048938770061708</v>
      </c>
      <c r="Q21" s="224">
        <v>0</v>
      </c>
      <c r="R21" s="257">
        <v>0</v>
      </c>
      <c r="S21" s="224">
        <v>0</v>
      </c>
      <c r="T21" s="257">
        <v>0</v>
      </c>
    </row>
    <row r="22" spans="1:20" s="29" customFormat="1" ht="27" customHeight="1">
      <c r="A22" s="896" t="s">
        <v>240</v>
      </c>
      <c r="B22" s="897"/>
      <c r="C22" s="897"/>
      <c r="D22" s="898"/>
      <c r="E22" s="223">
        <v>4028</v>
      </c>
      <c r="F22" s="304" t="s">
        <v>92</v>
      </c>
      <c r="G22" s="223">
        <v>0</v>
      </c>
      <c r="H22" s="304" t="s">
        <v>91</v>
      </c>
      <c r="I22" s="223">
        <v>0</v>
      </c>
      <c r="J22" s="304" t="s">
        <v>93</v>
      </c>
      <c r="K22" s="223">
        <v>11658</v>
      </c>
      <c r="L22" s="304">
        <v>0.47680981595092026</v>
      </c>
      <c r="M22" s="223">
        <v>28985</v>
      </c>
      <c r="N22" s="304">
        <v>0.52304388624224052</v>
      </c>
      <c r="O22" s="223">
        <v>97154</v>
      </c>
      <c r="P22" s="304">
        <v>1.0495759736401447</v>
      </c>
      <c r="Q22" s="223">
        <v>0</v>
      </c>
      <c r="R22" s="254">
        <v>0</v>
      </c>
      <c r="S22" s="223">
        <v>0</v>
      </c>
      <c r="T22" s="304" t="s">
        <v>91</v>
      </c>
    </row>
    <row r="23" spans="1:20" s="29" customFormat="1" ht="27" customHeight="1">
      <c r="A23" s="890" t="s">
        <v>241</v>
      </c>
      <c r="B23" s="891"/>
      <c r="C23" s="891"/>
      <c r="D23" s="892"/>
      <c r="E23" s="225">
        <v>524010</v>
      </c>
      <c r="F23" s="307">
        <v>0.48388884066509436</v>
      </c>
      <c r="G23" s="225">
        <v>1120425</v>
      </c>
      <c r="H23" s="307">
        <v>1.3066394086900543</v>
      </c>
      <c r="I23" s="225">
        <v>15744</v>
      </c>
      <c r="J23" s="307">
        <v>0.73597606581899777</v>
      </c>
      <c r="K23" s="225">
        <v>816436</v>
      </c>
      <c r="L23" s="307">
        <v>0.73930705244646966</v>
      </c>
      <c r="M23" s="225">
        <v>1727075</v>
      </c>
      <c r="N23" s="307">
        <v>5.7926962203208481</v>
      </c>
      <c r="O23" s="225">
        <v>468782</v>
      </c>
      <c r="P23" s="307">
        <v>0.82658358195270232</v>
      </c>
      <c r="Q23" s="225">
        <v>24592</v>
      </c>
      <c r="R23" s="307">
        <v>0.95115064784374392</v>
      </c>
      <c r="S23" s="225">
        <v>0</v>
      </c>
      <c r="T23" s="307" t="s">
        <v>93</v>
      </c>
    </row>
    <row r="24" spans="1:20" s="29" customFormat="1" ht="27" customHeight="1">
      <c r="A24" s="867" t="s">
        <v>242</v>
      </c>
      <c r="B24" s="769"/>
      <c r="C24" s="769"/>
      <c r="D24" s="770"/>
      <c r="E24" s="223">
        <v>186149</v>
      </c>
      <c r="F24" s="304">
        <v>0.68751823604365569</v>
      </c>
      <c r="G24" s="223">
        <v>41772</v>
      </c>
      <c r="H24" s="304">
        <v>0.93139200428103186</v>
      </c>
      <c r="I24" s="223">
        <v>0</v>
      </c>
      <c r="J24" s="254">
        <v>0</v>
      </c>
      <c r="K24" s="223">
        <v>217497</v>
      </c>
      <c r="L24" s="304">
        <v>0.55584746823958764</v>
      </c>
      <c r="M24" s="223">
        <v>0</v>
      </c>
      <c r="N24" s="304" t="s">
        <v>93</v>
      </c>
      <c r="O24" s="223">
        <v>272440</v>
      </c>
      <c r="P24" s="304">
        <v>0.50391848225168923</v>
      </c>
      <c r="Q24" s="223">
        <v>24592</v>
      </c>
      <c r="R24" s="304">
        <v>0.95115064784374392</v>
      </c>
      <c r="S24" s="223">
        <v>0</v>
      </c>
      <c r="T24" s="254">
        <v>0</v>
      </c>
    </row>
    <row r="25" spans="1:20" s="29" customFormat="1" ht="27" customHeight="1">
      <c r="A25" s="868" t="s">
        <v>243</v>
      </c>
      <c r="B25" s="763"/>
      <c r="C25" s="763"/>
      <c r="D25" s="764"/>
      <c r="E25" s="223">
        <v>185489</v>
      </c>
      <c r="F25" s="304">
        <v>0.68795688795095378</v>
      </c>
      <c r="G25" s="223">
        <v>41772</v>
      </c>
      <c r="H25" s="304">
        <v>0.93139200428103186</v>
      </c>
      <c r="I25" s="223">
        <v>0</v>
      </c>
      <c r="J25" s="254">
        <v>0</v>
      </c>
      <c r="K25" s="223">
        <v>20278</v>
      </c>
      <c r="L25" s="304">
        <v>0.35230550053858717</v>
      </c>
      <c r="M25" s="223">
        <v>0</v>
      </c>
      <c r="N25" s="304" t="s">
        <v>93</v>
      </c>
      <c r="O25" s="223">
        <v>209312</v>
      </c>
      <c r="P25" s="304">
        <v>0.47206027952124602</v>
      </c>
      <c r="Q25" s="223">
        <v>24592</v>
      </c>
      <c r="R25" s="304">
        <v>0.95115064784374392</v>
      </c>
      <c r="S25" s="223">
        <v>0</v>
      </c>
      <c r="T25" s="254">
        <v>0</v>
      </c>
    </row>
    <row r="26" spans="1:20" s="29" customFormat="1" ht="27" customHeight="1">
      <c r="A26" s="867" t="s">
        <v>244</v>
      </c>
      <c r="B26" s="769"/>
      <c r="C26" s="769"/>
      <c r="D26" s="770"/>
      <c r="E26" s="223">
        <v>0</v>
      </c>
      <c r="F26" s="254">
        <v>0</v>
      </c>
      <c r="G26" s="223">
        <v>0</v>
      </c>
      <c r="H26" s="254">
        <v>0</v>
      </c>
      <c r="I26" s="223">
        <v>0</v>
      </c>
      <c r="J26" s="254">
        <v>0</v>
      </c>
      <c r="K26" s="223">
        <v>17894</v>
      </c>
      <c r="L26" s="304">
        <v>0.28833387044795361</v>
      </c>
      <c r="M26" s="223">
        <v>0</v>
      </c>
      <c r="N26" s="304" t="s">
        <v>91</v>
      </c>
      <c r="O26" s="223">
        <v>16090</v>
      </c>
      <c r="P26" s="304" t="s">
        <v>92</v>
      </c>
      <c r="Q26" s="223">
        <v>0</v>
      </c>
      <c r="R26" s="254">
        <v>0</v>
      </c>
      <c r="S26" s="223">
        <v>0</v>
      </c>
      <c r="T26" s="254">
        <v>0</v>
      </c>
    </row>
    <row r="27" spans="1:20" s="29" customFormat="1" ht="27" customHeight="1">
      <c r="A27" s="866" t="s">
        <v>245</v>
      </c>
      <c r="B27" s="772"/>
      <c r="C27" s="772"/>
      <c r="D27" s="773"/>
      <c r="E27" s="223">
        <v>0</v>
      </c>
      <c r="F27" s="254">
        <v>0</v>
      </c>
      <c r="G27" s="223">
        <v>0</v>
      </c>
      <c r="H27" s="254">
        <v>0</v>
      </c>
      <c r="I27" s="223">
        <v>0</v>
      </c>
      <c r="J27" s="254">
        <v>0</v>
      </c>
      <c r="K27" s="223">
        <v>0</v>
      </c>
      <c r="L27" s="254">
        <v>0</v>
      </c>
      <c r="M27" s="223">
        <v>1351648</v>
      </c>
      <c r="N27" s="304" t="s">
        <v>92</v>
      </c>
      <c r="O27" s="223">
        <v>0</v>
      </c>
      <c r="P27" s="254">
        <v>0</v>
      </c>
      <c r="Q27" s="223">
        <v>0</v>
      </c>
      <c r="R27" s="254">
        <v>0</v>
      </c>
      <c r="S27" s="223">
        <v>0</v>
      </c>
      <c r="T27" s="254">
        <v>0</v>
      </c>
    </row>
    <row r="28" spans="1:20" s="29" customFormat="1" ht="27" customHeight="1">
      <c r="A28" s="893" t="s">
        <v>246</v>
      </c>
      <c r="B28" s="894"/>
      <c r="C28" s="894"/>
      <c r="D28" s="895"/>
      <c r="E28" s="225">
        <v>3709</v>
      </c>
      <c r="F28" s="308">
        <v>0.20971389799841683</v>
      </c>
      <c r="G28" s="225">
        <v>21481</v>
      </c>
      <c r="H28" s="308">
        <v>6.9484181601458198E-3</v>
      </c>
      <c r="I28" s="225">
        <v>19527916</v>
      </c>
      <c r="J28" s="308">
        <v>1.2308747940680504</v>
      </c>
      <c r="K28" s="225">
        <v>12706730</v>
      </c>
      <c r="L28" s="308">
        <v>6.9434241256192495</v>
      </c>
      <c r="M28" s="225">
        <v>0</v>
      </c>
      <c r="N28" s="420">
        <v>0</v>
      </c>
      <c r="O28" s="225">
        <v>13718</v>
      </c>
      <c r="P28" s="308">
        <v>1.4325396825396826</v>
      </c>
      <c r="Q28" s="225">
        <v>0</v>
      </c>
      <c r="R28" s="308" t="s">
        <v>91</v>
      </c>
      <c r="S28" s="225">
        <v>0</v>
      </c>
      <c r="T28" s="308" t="s">
        <v>91</v>
      </c>
    </row>
    <row r="29" spans="1:20" s="29" customFormat="1" ht="27" customHeight="1">
      <c r="A29" s="867" t="s">
        <v>182</v>
      </c>
      <c r="B29" s="769"/>
      <c r="C29" s="769"/>
      <c r="D29" s="770"/>
      <c r="E29" s="223">
        <v>0</v>
      </c>
      <c r="F29" s="304" t="s">
        <v>91</v>
      </c>
      <c r="G29" s="223">
        <v>0</v>
      </c>
      <c r="H29" s="304" t="s">
        <v>91</v>
      </c>
      <c r="I29" s="223">
        <v>9301044</v>
      </c>
      <c r="J29" s="304">
        <v>1.6295981704294771</v>
      </c>
      <c r="K29" s="223">
        <v>0</v>
      </c>
      <c r="L29" s="304" t="s">
        <v>93</v>
      </c>
      <c r="M29" s="223">
        <v>0</v>
      </c>
      <c r="N29" s="254">
        <v>0</v>
      </c>
      <c r="O29" s="223">
        <v>0</v>
      </c>
      <c r="P29" s="254">
        <v>0</v>
      </c>
      <c r="Q29" s="223">
        <v>0</v>
      </c>
      <c r="R29" s="304" t="s">
        <v>91</v>
      </c>
      <c r="S29" s="223">
        <v>0</v>
      </c>
      <c r="T29" s="254">
        <v>0</v>
      </c>
    </row>
    <row r="30" spans="1:20" s="29" customFormat="1" ht="27" customHeight="1">
      <c r="A30" s="867" t="s">
        <v>247</v>
      </c>
      <c r="B30" s="769"/>
      <c r="C30" s="769"/>
      <c r="D30" s="770"/>
      <c r="E30" s="223">
        <v>0</v>
      </c>
      <c r="F30" s="253">
        <v>0</v>
      </c>
      <c r="G30" s="223">
        <v>0</v>
      </c>
      <c r="H30" s="253">
        <v>0</v>
      </c>
      <c r="I30" s="223">
        <v>0</v>
      </c>
      <c r="J30" s="253">
        <v>0</v>
      </c>
      <c r="K30" s="223">
        <v>12706730</v>
      </c>
      <c r="L30" s="253" t="s">
        <v>92</v>
      </c>
      <c r="M30" s="223">
        <v>0</v>
      </c>
      <c r="N30" s="253">
        <v>0</v>
      </c>
      <c r="O30" s="223">
        <v>0</v>
      </c>
      <c r="P30" s="253">
        <v>0</v>
      </c>
      <c r="Q30" s="223">
        <v>0</v>
      </c>
      <c r="R30" s="253">
        <v>0</v>
      </c>
      <c r="S30" s="223">
        <v>0</v>
      </c>
      <c r="T30" s="305" t="s">
        <v>91</v>
      </c>
    </row>
    <row r="31" spans="1:20" s="29" customFormat="1" ht="27" customHeight="1">
      <c r="A31" s="867" t="s">
        <v>248</v>
      </c>
      <c r="B31" s="769"/>
      <c r="C31" s="769"/>
      <c r="D31" s="770"/>
      <c r="E31" s="223">
        <v>0</v>
      </c>
      <c r="F31" s="305" t="s">
        <v>93</v>
      </c>
      <c r="G31" s="223">
        <v>21481</v>
      </c>
      <c r="H31" s="305">
        <v>0.48445005750885184</v>
      </c>
      <c r="I31" s="223">
        <v>0</v>
      </c>
      <c r="J31" s="253">
        <v>0</v>
      </c>
      <c r="K31" s="223">
        <v>0</v>
      </c>
      <c r="L31" s="305" t="s">
        <v>91</v>
      </c>
      <c r="M31" s="223">
        <v>0</v>
      </c>
      <c r="N31" s="253">
        <v>0</v>
      </c>
      <c r="O31" s="223">
        <v>12264</v>
      </c>
      <c r="P31" s="305">
        <v>1.4892531876138433</v>
      </c>
      <c r="Q31" s="223">
        <v>0</v>
      </c>
      <c r="R31" s="253">
        <v>0</v>
      </c>
      <c r="S31" s="223">
        <v>0</v>
      </c>
      <c r="T31" s="253">
        <v>0</v>
      </c>
    </row>
    <row r="32" spans="1:20" s="29" customFormat="1" ht="27" customHeight="1">
      <c r="A32" s="868" t="s">
        <v>249</v>
      </c>
      <c r="B32" s="763"/>
      <c r="C32" s="763"/>
      <c r="D32" s="764"/>
      <c r="E32" s="223">
        <v>0</v>
      </c>
      <c r="F32" s="254">
        <v>0</v>
      </c>
      <c r="G32" s="223">
        <v>0</v>
      </c>
      <c r="H32" s="304" t="s">
        <v>93</v>
      </c>
      <c r="I32" s="223">
        <v>0</v>
      </c>
      <c r="J32" s="254">
        <v>0</v>
      </c>
      <c r="K32" s="223">
        <v>0</v>
      </c>
      <c r="L32" s="254">
        <v>0</v>
      </c>
      <c r="M32" s="223">
        <v>0</v>
      </c>
      <c r="N32" s="254">
        <v>0</v>
      </c>
      <c r="O32" s="223">
        <v>0</v>
      </c>
      <c r="P32" s="254">
        <v>0</v>
      </c>
      <c r="Q32" s="223">
        <v>0</v>
      </c>
      <c r="R32" s="254">
        <v>0</v>
      </c>
      <c r="S32" s="223">
        <v>0</v>
      </c>
      <c r="T32" s="254">
        <v>0</v>
      </c>
    </row>
    <row r="33" spans="1:20" s="29" customFormat="1" ht="27" customHeight="1">
      <c r="A33" s="866" t="s">
        <v>250</v>
      </c>
      <c r="B33" s="772"/>
      <c r="C33" s="772"/>
      <c r="D33" s="773"/>
      <c r="E33" s="223">
        <v>0</v>
      </c>
      <c r="F33" s="254">
        <v>0</v>
      </c>
      <c r="G33" s="223">
        <v>0</v>
      </c>
      <c r="H33" s="304" t="s">
        <v>93</v>
      </c>
      <c r="I33" s="223">
        <v>10226872</v>
      </c>
      <c r="J33" s="304">
        <v>1.0068294350323534</v>
      </c>
      <c r="K33" s="223">
        <v>0</v>
      </c>
      <c r="L33" s="254">
        <v>0</v>
      </c>
      <c r="M33" s="223">
        <v>0</v>
      </c>
      <c r="N33" s="254">
        <v>0</v>
      </c>
      <c r="O33" s="223">
        <v>0</v>
      </c>
      <c r="P33" s="254">
        <v>0</v>
      </c>
      <c r="Q33" s="223">
        <v>0</v>
      </c>
      <c r="R33" s="254">
        <v>0</v>
      </c>
      <c r="S33" s="223">
        <v>0</v>
      </c>
      <c r="T33" s="304" t="s">
        <v>93</v>
      </c>
    </row>
    <row r="34" spans="1:20" s="29" customFormat="1" ht="27" customHeight="1">
      <c r="A34" s="896" t="s">
        <v>251</v>
      </c>
      <c r="B34" s="897"/>
      <c r="C34" s="897"/>
      <c r="D34" s="898"/>
      <c r="E34" s="226">
        <v>0</v>
      </c>
      <c r="F34" s="309" t="s">
        <v>91</v>
      </c>
      <c r="G34" s="226">
        <v>63167</v>
      </c>
      <c r="H34" s="309">
        <v>0.74117053481331985</v>
      </c>
      <c r="I34" s="226">
        <v>0</v>
      </c>
      <c r="J34" s="309" t="s">
        <v>93</v>
      </c>
      <c r="K34" s="226">
        <v>0</v>
      </c>
      <c r="L34" s="309" t="s">
        <v>91</v>
      </c>
      <c r="M34" s="226">
        <v>0</v>
      </c>
      <c r="N34" s="309" t="s">
        <v>93</v>
      </c>
      <c r="O34" s="226">
        <v>0</v>
      </c>
      <c r="P34" s="309" t="s">
        <v>91</v>
      </c>
      <c r="Q34" s="226">
        <v>0</v>
      </c>
      <c r="R34" s="255">
        <v>0</v>
      </c>
      <c r="S34" s="226">
        <v>0</v>
      </c>
      <c r="T34" s="255">
        <v>0</v>
      </c>
    </row>
    <row r="35" spans="1:20" s="29" customFormat="1" ht="27" customHeight="1">
      <c r="A35" s="890" t="s">
        <v>252</v>
      </c>
      <c r="B35" s="891"/>
      <c r="C35" s="891"/>
      <c r="D35" s="892"/>
      <c r="E35" s="225">
        <v>1678703</v>
      </c>
      <c r="F35" s="307">
        <v>0.69315619419239627</v>
      </c>
      <c r="G35" s="225">
        <v>1154056</v>
      </c>
      <c r="H35" s="307">
        <v>1.2227267815027578</v>
      </c>
      <c r="I35" s="225">
        <v>15399</v>
      </c>
      <c r="J35" s="307">
        <v>1.9126816544528631</v>
      </c>
      <c r="K35" s="225">
        <v>435466</v>
      </c>
      <c r="L35" s="307">
        <v>0.3628453966280657</v>
      </c>
      <c r="M35" s="225">
        <v>234624</v>
      </c>
      <c r="N35" s="307">
        <v>0.59126797122084596</v>
      </c>
      <c r="O35" s="225">
        <v>1052737</v>
      </c>
      <c r="P35" s="307">
        <v>2.0071210541066651</v>
      </c>
      <c r="Q35" s="225">
        <v>0</v>
      </c>
      <c r="R35" s="307" t="s">
        <v>93</v>
      </c>
      <c r="S35" s="225">
        <v>10809</v>
      </c>
      <c r="T35" s="307">
        <v>6.9312454311107691E-2</v>
      </c>
    </row>
    <row r="36" spans="1:20" s="29" customFormat="1" ht="27" customHeight="1">
      <c r="A36" s="866" t="s">
        <v>253</v>
      </c>
      <c r="B36" s="772"/>
      <c r="C36" s="772"/>
      <c r="D36" s="773"/>
      <c r="E36" s="224">
        <v>221452</v>
      </c>
      <c r="F36" s="306">
        <v>0.19636238530483111</v>
      </c>
      <c r="G36" s="224">
        <v>150891</v>
      </c>
      <c r="H36" s="306">
        <v>0.8236947835011027</v>
      </c>
      <c r="I36" s="224">
        <v>0</v>
      </c>
      <c r="J36" s="306" t="s">
        <v>93</v>
      </c>
      <c r="K36" s="224">
        <v>0</v>
      </c>
      <c r="L36" s="306" t="s">
        <v>93</v>
      </c>
      <c r="M36" s="224">
        <v>0</v>
      </c>
      <c r="N36" s="306" t="s">
        <v>91</v>
      </c>
      <c r="O36" s="224">
        <v>18297</v>
      </c>
      <c r="P36" s="306">
        <v>0.2586623690572119</v>
      </c>
      <c r="Q36" s="224">
        <v>0</v>
      </c>
      <c r="R36" s="306" t="s">
        <v>93</v>
      </c>
      <c r="S36" s="224">
        <v>0</v>
      </c>
      <c r="T36" s="306" t="s">
        <v>91</v>
      </c>
    </row>
    <row r="37" spans="1:20" s="29" customFormat="1" ht="27" customHeight="1">
      <c r="A37" s="893" t="s">
        <v>254</v>
      </c>
      <c r="B37" s="894"/>
      <c r="C37" s="894"/>
      <c r="D37" s="895"/>
      <c r="E37" s="223">
        <v>4530687</v>
      </c>
      <c r="F37" s="304">
        <v>1.133358565290566</v>
      </c>
      <c r="G37" s="223">
        <v>3394922</v>
      </c>
      <c r="H37" s="304">
        <v>0.85169482383435546</v>
      </c>
      <c r="I37" s="223">
        <v>20547</v>
      </c>
      <c r="J37" s="304">
        <v>0.60203932139822436</v>
      </c>
      <c r="K37" s="223">
        <v>442113</v>
      </c>
      <c r="L37" s="304">
        <v>2.6888919974212695</v>
      </c>
      <c r="M37" s="223">
        <v>35819</v>
      </c>
      <c r="N37" s="304">
        <v>4.7099276791584481</v>
      </c>
      <c r="O37" s="223">
        <v>747092</v>
      </c>
      <c r="P37" s="304">
        <v>1.150007465661804</v>
      </c>
      <c r="Q37" s="223">
        <v>560876</v>
      </c>
      <c r="R37" s="304">
        <v>2.4780132631737071</v>
      </c>
      <c r="S37" s="223">
        <v>3079</v>
      </c>
      <c r="T37" s="304">
        <v>1.9511422325021389E-2</v>
      </c>
    </row>
    <row r="38" spans="1:20" s="29" customFormat="1" ht="27" customHeight="1">
      <c r="A38" s="867" t="s">
        <v>255</v>
      </c>
      <c r="B38" s="769"/>
      <c r="C38" s="769"/>
      <c r="D38" s="770"/>
      <c r="E38" s="223">
        <v>339</v>
      </c>
      <c r="F38" s="304" t="s">
        <v>92</v>
      </c>
      <c r="G38" s="223">
        <v>453100</v>
      </c>
      <c r="H38" s="304">
        <v>0.36914438507030528</v>
      </c>
      <c r="I38" s="223">
        <v>0</v>
      </c>
      <c r="J38" s="304" t="s">
        <v>93</v>
      </c>
      <c r="K38" s="223">
        <v>310308</v>
      </c>
      <c r="L38" s="304" t="s">
        <v>92</v>
      </c>
      <c r="M38" s="223">
        <v>0</v>
      </c>
      <c r="N38" s="304" t="s">
        <v>93</v>
      </c>
      <c r="O38" s="223">
        <v>19053</v>
      </c>
      <c r="P38" s="304">
        <v>6.4652188666440447</v>
      </c>
      <c r="Q38" s="223">
        <v>0</v>
      </c>
      <c r="R38" s="254">
        <v>0</v>
      </c>
      <c r="S38" s="223">
        <v>0</v>
      </c>
      <c r="T38" s="254">
        <v>0</v>
      </c>
    </row>
    <row r="39" spans="1:20" s="29" customFormat="1" ht="27" customHeight="1">
      <c r="A39" s="867" t="s">
        <v>256</v>
      </c>
      <c r="B39" s="769"/>
      <c r="C39" s="769"/>
      <c r="D39" s="770"/>
      <c r="E39" s="223">
        <v>50162</v>
      </c>
      <c r="F39" s="304">
        <v>1.8542121021698148</v>
      </c>
      <c r="G39" s="223">
        <v>662087</v>
      </c>
      <c r="H39" s="304">
        <v>1.0691082838545494</v>
      </c>
      <c r="I39" s="223">
        <v>0</v>
      </c>
      <c r="J39" s="254">
        <v>0</v>
      </c>
      <c r="K39" s="223">
        <v>15746</v>
      </c>
      <c r="L39" s="304" t="s">
        <v>92</v>
      </c>
      <c r="M39" s="223">
        <v>0</v>
      </c>
      <c r="N39" s="254">
        <v>0</v>
      </c>
      <c r="O39" s="223">
        <v>211039</v>
      </c>
      <c r="P39" s="304">
        <v>1.0360589904464539</v>
      </c>
      <c r="Q39" s="223">
        <v>0</v>
      </c>
      <c r="R39" s="254">
        <v>0</v>
      </c>
      <c r="S39" s="223">
        <v>0</v>
      </c>
      <c r="T39" s="254">
        <v>0</v>
      </c>
    </row>
    <row r="40" spans="1:20" s="29" customFormat="1" ht="27" customHeight="1">
      <c r="A40" s="867" t="s">
        <v>257</v>
      </c>
      <c r="B40" s="769"/>
      <c r="C40" s="769"/>
      <c r="D40" s="770"/>
      <c r="E40" s="223">
        <v>710749</v>
      </c>
      <c r="F40" s="304">
        <v>1.2943748565850675</v>
      </c>
      <c r="G40" s="223">
        <v>612948</v>
      </c>
      <c r="H40" s="304">
        <v>0.94189562972524432</v>
      </c>
      <c r="I40" s="223">
        <v>0</v>
      </c>
      <c r="J40" s="304" t="s">
        <v>91</v>
      </c>
      <c r="K40" s="223">
        <v>17014</v>
      </c>
      <c r="L40" s="304">
        <v>2.9708398812641872</v>
      </c>
      <c r="M40" s="223">
        <v>442</v>
      </c>
      <c r="N40" s="304" t="s">
        <v>92</v>
      </c>
      <c r="O40" s="223">
        <v>100916</v>
      </c>
      <c r="P40" s="304">
        <v>2.9288367773392152</v>
      </c>
      <c r="Q40" s="223">
        <v>0</v>
      </c>
      <c r="R40" s="304" t="s">
        <v>93</v>
      </c>
      <c r="S40" s="223">
        <v>0</v>
      </c>
      <c r="T40" s="304" t="s">
        <v>93</v>
      </c>
    </row>
    <row r="41" spans="1:20" s="29" customFormat="1" ht="27" customHeight="1">
      <c r="A41" s="867" t="s">
        <v>258</v>
      </c>
      <c r="B41" s="769"/>
      <c r="C41" s="769"/>
      <c r="D41" s="770"/>
      <c r="E41" s="223">
        <v>117201</v>
      </c>
      <c r="F41" s="304">
        <v>0.25737306038552926</v>
      </c>
      <c r="G41" s="223">
        <v>196937</v>
      </c>
      <c r="H41" s="304">
        <v>1.454010513570184</v>
      </c>
      <c r="I41" s="223">
        <v>1643</v>
      </c>
      <c r="J41" s="304" t="s">
        <v>92</v>
      </c>
      <c r="K41" s="223">
        <v>628</v>
      </c>
      <c r="L41" s="304">
        <v>0.19643415702220832</v>
      </c>
      <c r="M41" s="223">
        <v>0</v>
      </c>
      <c r="N41" s="304" t="s">
        <v>93</v>
      </c>
      <c r="O41" s="223">
        <v>84953</v>
      </c>
      <c r="P41" s="304">
        <v>0.61747625035433673</v>
      </c>
      <c r="Q41" s="223">
        <v>0</v>
      </c>
      <c r="R41" s="304" t="s">
        <v>93</v>
      </c>
      <c r="S41" s="223">
        <v>0</v>
      </c>
      <c r="T41" s="304" t="s">
        <v>93</v>
      </c>
    </row>
    <row r="42" spans="1:20" s="29" customFormat="1" ht="27" customHeight="1">
      <c r="A42" s="867" t="s">
        <v>259</v>
      </c>
      <c r="B42" s="769"/>
      <c r="C42" s="769"/>
      <c r="D42" s="770"/>
      <c r="E42" s="223">
        <v>902311</v>
      </c>
      <c r="F42" s="304">
        <v>1.7412408336549594</v>
      </c>
      <c r="G42" s="223">
        <v>302124</v>
      </c>
      <c r="H42" s="304">
        <v>0.86127970124150122</v>
      </c>
      <c r="I42" s="223">
        <v>0</v>
      </c>
      <c r="J42" s="254">
        <v>0</v>
      </c>
      <c r="K42" s="223">
        <v>0</v>
      </c>
      <c r="L42" s="304" t="s">
        <v>91</v>
      </c>
      <c r="M42" s="223">
        <v>0</v>
      </c>
      <c r="N42" s="254">
        <v>0</v>
      </c>
      <c r="O42" s="223">
        <v>1513</v>
      </c>
      <c r="P42" s="304">
        <v>0.26897777777777776</v>
      </c>
      <c r="Q42" s="223">
        <v>560876</v>
      </c>
      <c r="R42" s="304">
        <v>4.0783863180244904</v>
      </c>
      <c r="S42" s="223">
        <v>0</v>
      </c>
      <c r="T42" s="304" t="s">
        <v>91</v>
      </c>
    </row>
    <row r="43" spans="1:20" s="29" customFormat="1" ht="27" customHeight="1">
      <c r="A43" s="866" t="s">
        <v>260</v>
      </c>
      <c r="B43" s="772"/>
      <c r="C43" s="772"/>
      <c r="D43" s="773"/>
      <c r="E43" s="223">
        <v>1398618</v>
      </c>
      <c r="F43" s="304">
        <v>1.292222833041526</v>
      </c>
      <c r="G43" s="223">
        <v>174863</v>
      </c>
      <c r="H43" s="304">
        <v>1.6276621490803485</v>
      </c>
      <c r="I43" s="223">
        <v>9039</v>
      </c>
      <c r="J43" s="304">
        <v>0.79779346866725509</v>
      </c>
      <c r="K43" s="223">
        <v>20437</v>
      </c>
      <c r="L43" s="304">
        <v>1.9952162452406521</v>
      </c>
      <c r="M43" s="223">
        <v>0</v>
      </c>
      <c r="N43" s="304" t="s">
        <v>91</v>
      </c>
      <c r="O43" s="223">
        <v>181559</v>
      </c>
      <c r="P43" s="304">
        <v>1.4307813546633044</v>
      </c>
      <c r="Q43" s="223">
        <v>0</v>
      </c>
      <c r="R43" s="254">
        <v>0</v>
      </c>
      <c r="S43" s="223">
        <v>0</v>
      </c>
      <c r="T43" s="304" t="s">
        <v>91</v>
      </c>
    </row>
    <row r="44" spans="1:20" s="29" customFormat="1" ht="27" customHeight="1">
      <c r="A44" s="890" t="s">
        <v>261</v>
      </c>
      <c r="B44" s="891"/>
      <c r="C44" s="891"/>
      <c r="D44" s="892"/>
      <c r="E44" s="225">
        <v>5327652</v>
      </c>
      <c r="F44" s="307">
        <v>2.3432454221701859</v>
      </c>
      <c r="G44" s="225">
        <v>756511</v>
      </c>
      <c r="H44" s="307">
        <v>1.1244318468951864</v>
      </c>
      <c r="I44" s="225">
        <v>7453</v>
      </c>
      <c r="J44" s="307">
        <v>0.77129255924661078</v>
      </c>
      <c r="K44" s="225">
        <v>264676</v>
      </c>
      <c r="L44" s="307">
        <v>0.28295912061972278</v>
      </c>
      <c r="M44" s="225">
        <v>27181</v>
      </c>
      <c r="N44" s="307">
        <v>4.280472440944882</v>
      </c>
      <c r="O44" s="225">
        <v>3816632</v>
      </c>
      <c r="P44" s="307">
        <v>0.78120409957802317</v>
      </c>
      <c r="Q44" s="225">
        <v>0</v>
      </c>
      <c r="R44" s="389">
        <v>0</v>
      </c>
      <c r="S44" s="225">
        <v>28091</v>
      </c>
      <c r="T44" s="307">
        <v>6.4980337728429332</v>
      </c>
    </row>
    <row r="45" spans="1:20" s="29" customFormat="1" ht="27" customHeight="1">
      <c r="A45" s="867" t="s">
        <v>180</v>
      </c>
      <c r="B45" s="769"/>
      <c r="C45" s="769"/>
      <c r="D45" s="770"/>
      <c r="E45" s="223">
        <v>1717595</v>
      </c>
      <c r="F45" s="304">
        <v>1.7669276191259979</v>
      </c>
      <c r="G45" s="223">
        <v>125206</v>
      </c>
      <c r="H45" s="304">
        <v>0.58534555705676927</v>
      </c>
      <c r="I45" s="223">
        <v>1191</v>
      </c>
      <c r="J45" s="304">
        <v>0.18542737038766932</v>
      </c>
      <c r="K45" s="223">
        <v>207890</v>
      </c>
      <c r="L45" s="304">
        <v>0.23882116156069497</v>
      </c>
      <c r="M45" s="223">
        <v>26643</v>
      </c>
      <c r="N45" s="304">
        <v>10.239431206764028</v>
      </c>
      <c r="O45" s="223">
        <v>3550421</v>
      </c>
      <c r="P45" s="304">
        <v>0.8011931623677031</v>
      </c>
      <c r="Q45" s="223">
        <v>0</v>
      </c>
      <c r="R45" s="254">
        <v>0</v>
      </c>
      <c r="S45" s="223">
        <v>547</v>
      </c>
      <c r="T45" s="304">
        <v>2.0641509433962266</v>
      </c>
    </row>
    <row r="46" spans="1:20" s="29" customFormat="1" ht="27" customHeight="1">
      <c r="A46" s="868" t="s">
        <v>262</v>
      </c>
      <c r="B46" s="763"/>
      <c r="C46" s="763"/>
      <c r="D46" s="764"/>
      <c r="E46" s="223">
        <v>214734</v>
      </c>
      <c r="F46" s="304">
        <v>1.0374124353833518</v>
      </c>
      <c r="G46" s="223">
        <v>73577</v>
      </c>
      <c r="H46" s="304">
        <v>26.07264351523742</v>
      </c>
      <c r="I46" s="223">
        <v>0</v>
      </c>
      <c r="J46" s="304" t="s">
        <v>91</v>
      </c>
      <c r="K46" s="223">
        <v>105712</v>
      </c>
      <c r="L46" s="304">
        <v>1.0380102316355888</v>
      </c>
      <c r="M46" s="223">
        <v>0</v>
      </c>
      <c r="N46" s="304" t="s">
        <v>93</v>
      </c>
      <c r="O46" s="223">
        <v>2868160</v>
      </c>
      <c r="P46" s="304">
        <v>0.82803976563278137</v>
      </c>
      <c r="Q46" s="223">
        <v>0</v>
      </c>
      <c r="R46" s="254">
        <v>0</v>
      </c>
      <c r="S46" s="223">
        <v>0</v>
      </c>
      <c r="T46" s="304" t="s">
        <v>91</v>
      </c>
    </row>
    <row r="47" spans="1:20" s="29" customFormat="1" ht="27" customHeight="1">
      <c r="A47" s="867" t="s">
        <v>263</v>
      </c>
      <c r="B47" s="769"/>
      <c r="C47" s="769"/>
      <c r="D47" s="770"/>
      <c r="E47" s="223">
        <v>3380822</v>
      </c>
      <c r="F47" s="304">
        <v>4.2216000968983778</v>
      </c>
      <c r="G47" s="223">
        <v>630539</v>
      </c>
      <c r="H47" s="304">
        <v>1.387535181358666</v>
      </c>
      <c r="I47" s="223">
        <v>6262</v>
      </c>
      <c r="J47" s="304">
        <v>2.1141120864280891</v>
      </c>
      <c r="K47" s="223">
        <v>50302</v>
      </c>
      <c r="L47" s="304">
        <v>0.83444477621844004</v>
      </c>
      <c r="M47" s="223">
        <v>538</v>
      </c>
      <c r="N47" s="304">
        <v>0.14354322305229456</v>
      </c>
      <c r="O47" s="223">
        <v>181451</v>
      </c>
      <c r="P47" s="304">
        <v>1.3434744300723376</v>
      </c>
      <c r="Q47" s="223">
        <v>0</v>
      </c>
      <c r="R47" s="254">
        <v>0</v>
      </c>
      <c r="S47" s="223">
        <v>27544</v>
      </c>
      <c r="T47" s="304">
        <v>6.7875800887136517</v>
      </c>
    </row>
    <row r="48" spans="1:20" s="29" customFormat="1" ht="27" customHeight="1">
      <c r="A48" s="866" t="s">
        <v>264</v>
      </c>
      <c r="B48" s="772"/>
      <c r="C48" s="772"/>
      <c r="D48" s="773"/>
      <c r="E48" s="224">
        <v>229235</v>
      </c>
      <c r="F48" s="306">
        <v>0.45782721059632275</v>
      </c>
      <c r="G48" s="224">
        <v>766</v>
      </c>
      <c r="H48" s="306">
        <v>0.1716718960107575</v>
      </c>
      <c r="I48" s="224">
        <v>0</v>
      </c>
      <c r="J48" s="306" t="s">
        <v>91</v>
      </c>
      <c r="K48" s="224">
        <v>6484</v>
      </c>
      <c r="L48" s="306">
        <v>1.4034632034632035</v>
      </c>
      <c r="M48" s="224">
        <v>0</v>
      </c>
      <c r="N48" s="306" t="s">
        <v>93</v>
      </c>
      <c r="O48" s="224">
        <v>84760</v>
      </c>
      <c r="P48" s="306">
        <v>0.26562372688014341</v>
      </c>
      <c r="Q48" s="224">
        <v>0</v>
      </c>
      <c r="R48" s="257">
        <v>0</v>
      </c>
      <c r="S48" s="224">
        <v>0</v>
      </c>
      <c r="T48" s="257">
        <v>0</v>
      </c>
    </row>
    <row r="49" spans="1:20" s="29" customFormat="1" ht="27" customHeight="1">
      <c r="A49" s="893" t="s">
        <v>265</v>
      </c>
      <c r="B49" s="894"/>
      <c r="C49" s="894"/>
      <c r="D49" s="895"/>
      <c r="E49" s="223">
        <v>1465317</v>
      </c>
      <c r="F49" s="304">
        <v>0.86118016693289889</v>
      </c>
      <c r="G49" s="223">
        <v>917996</v>
      </c>
      <c r="H49" s="304">
        <v>1.0832437509661326</v>
      </c>
      <c r="I49" s="223">
        <v>12175</v>
      </c>
      <c r="J49" s="304">
        <v>0.39717492007568345</v>
      </c>
      <c r="K49" s="223">
        <v>169229</v>
      </c>
      <c r="L49" s="304">
        <v>1.3738015797634413</v>
      </c>
      <c r="M49" s="223">
        <v>0</v>
      </c>
      <c r="N49" s="304" t="s">
        <v>91</v>
      </c>
      <c r="O49" s="223">
        <v>226633</v>
      </c>
      <c r="P49" s="304">
        <v>1.3671450374311551</v>
      </c>
      <c r="Q49" s="223">
        <v>5472</v>
      </c>
      <c r="R49" s="304">
        <v>0.49817916970138382</v>
      </c>
      <c r="S49" s="223">
        <v>2380</v>
      </c>
      <c r="T49" s="304">
        <v>0.79838980207983901</v>
      </c>
    </row>
    <row r="50" spans="1:20" s="29" customFormat="1" ht="27" customHeight="1">
      <c r="A50" s="866" t="s">
        <v>266</v>
      </c>
      <c r="B50" s="772"/>
      <c r="C50" s="772"/>
      <c r="D50" s="773"/>
      <c r="E50" s="227">
        <v>480530</v>
      </c>
      <c r="F50" s="310">
        <v>0.68412195830319877</v>
      </c>
      <c r="G50" s="227">
        <v>273464</v>
      </c>
      <c r="H50" s="310">
        <v>1.0039428760233489</v>
      </c>
      <c r="I50" s="227">
        <v>0</v>
      </c>
      <c r="J50" s="310" t="s">
        <v>93</v>
      </c>
      <c r="K50" s="227">
        <v>2015</v>
      </c>
      <c r="L50" s="310" t="s">
        <v>92</v>
      </c>
      <c r="M50" s="227">
        <v>0</v>
      </c>
      <c r="N50" s="310" t="s">
        <v>91</v>
      </c>
      <c r="O50" s="227">
        <v>2903</v>
      </c>
      <c r="P50" s="310">
        <v>0.23428294730046001</v>
      </c>
      <c r="Q50" s="227">
        <v>0</v>
      </c>
      <c r="R50" s="256">
        <v>0</v>
      </c>
      <c r="S50" s="227">
        <v>0</v>
      </c>
      <c r="T50" s="310" t="s">
        <v>93</v>
      </c>
    </row>
    <row r="51" spans="1:20" s="29" customFormat="1" ht="27" customHeight="1">
      <c r="A51" s="899" t="s">
        <v>267</v>
      </c>
      <c r="B51" s="900"/>
      <c r="C51" s="900"/>
      <c r="D51" s="901"/>
      <c r="E51" s="228">
        <v>194305</v>
      </c>
      <c r="F51" s="311">
        <v>22.512455103695981</v>
      </c>
      <c r="G51" s="228">
        <v>2188060</v>
      </c>
      <c r="H51" s="311">
        <v>57.406795224977046</v>
      </c>
      <c r="I51" s="228">
        <v>0</v>
      </c>
      <c r="J51" s="311" t="s">
        <v>93</v>
      </c>
      <c r="K51" s="228">
        <v>13790</v>
      </c>
      <c r="L51" s="311">
        <v>15.742009132420092</v>
      </c>
      <c r="M51" s="228">
        <v>23070</v>
      </c>
      <c r="N51" s="311" t="s">
        <v>92</v>
      </c>
      <c r="O51" s="228">
        <v>120504</v>
      </c>
      <c r="P51" s="311">
        <v>21.487874465049927</v>
      </c>
      <c r="Q51" s="228">
        <v>0</v>
      </c>
      <c r="R51" s="347">
        <v>0</v>
      </c>
      <c r="S51" s="228">
        <v>5625</v>
      </c>
      <c r="T51" s="311">
        <v>0.30107584435047907</v>
      </c>
    </row>
    <row r="52" spans="1:20">
      <c r="H52" s="9" t="s">
        <v>2</v>
      </c>
      <c r="J52" s="9" t="s">
        <v>2</v>
      </c>
      <c r="N52" s="9" t="s">
        <v>2</v>
      </c>
      <c r="P52" s="9" t="s">
        <v>2</v>
      </c>
      <c r="R52" s="9" t="s">
        <v>2</v>
      </c>
      <c r="T52" s="9" t="s">
        <v>2</v>
      </c>
    </row>
  </sheetData>
  <mergeCells count="58">
    <mergeCell ref="A49:D49"/>
    <mergeCell ref="A51:D51"/>
    <mergeCell ref="A44:D44"/>
    <mergeCell ref="A48:D48"/>
    <mergeCell ref="A50:D50"/>
    <mergeCell ref="A22:D22"/>
    <mergeCell ref="A16:D16"/>
    <mergeCell ref="A17:D17"/>
    <mergeCell ref="A18:D18"/>
    <mergeCell ref="A19:D19"/>
    <mergeCell ref="A20:D20"/>
    <mergeCell ref="A21:D21"/>
    <mergeCell ref="A23:D23"/>
    <mergeCell ref="A28:D28"/>
    <mergeCell ref="A24:D24"/>
    <mergeCell ref="A25:D25"/>
    <mergeCell ref="A26:D26"/>
    <mergeCell ref="A27:D27"/>
    <mergeCell ref="A35:D35"/>
    <mergeCell ref="A37:D37"/>
    <mergeCell ref="A34:D34"/>
    <mergeCell ref="A29:D29"/>
    <mergeCell ref="A30:D30"/>
    <mergeCell ref="A31:D31"/>
    <mergeCell ref="A32:D32"/>
    <mergeCell ref="A33:D33"/>
    <mergeCell ref="A36:D36"/>
    <mergeCell ref="A8:D8"/>
    <mergeCell ref="A9:D9"/>
    <mergeCell ref="A10:D10"/>
    <mergeCell ref="Q4:R4"/>
    <mergeCell ref="O4:P4"/>
    <mergeCell ref="K4:L4"/>
    <mergeCell ref="A4:D5"/>
    <mergeCell ref="I4:J4"/>
    <mergeCell ref="A6:D6"/>
    <mergeCell ref="A7:D7"/>
    <mergeCell ref="A1:T1"/>
    <mergeCell ref="S4:T4"/>
    <mergeCell ref="A3:D3"/>
    <mergeCell ref="E3:T3"/>
    <mergeCell ref="M4:N4"/>
    <mergeCell ref="G4:H4"/>
    <mergeCell ref="E4:F4"/>
    <mergeCell ref="A11:D11"/>
    <mergeCell ref="A12:D12"/>
    <mergeCell ref="A13:D13"/>
    <mergeCell ref="A14:D14"/>
    <mergeCell ref="A15:D15"/>
    <mergeCell ref="A43:D43"/>
    <mergeCell ref="A45:D45"/>
    <mergeCell ref="A46:D46"/>
    <mergeCell ref="A47:D47"/>
    <mergeCell ref="A38:D38"/>
    <mergeCell ref="A39:D39"/>
    <mergeCell ref="A40:D40"/>
    <mergeCell ref="A41:D41"/>
    <mergeCell ref="A42:D42"/>
  </mergeCells>
  <phoneticPr fontId="3"/>
  <printOptions horizontalCentered="1"/>
  <pageMargins left="0.43307086614173229" right="0.43307086614173229" top="0.39370078740157483" bottom="0.39370078740157483" header="0.31496062992125984" footer="0.19685039370078741"/>
  <pageSetup paperSize="9" scale="61" orientation="portrait" r:id="rId1"/>
  <headerFooter scaleWithDoc="0">
    <oddFooter>&amp;C- 7 -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7" tint="-0.499984740745262"/>
    <pageSetUpPr fitToPage="1"/>
  </sheetPr>
  <dimension ref="A1:N57"/>
  <sheetViews>
    <sheetView showGridLines="0" view="pageBreakPreview" zoomScaleNormal="100" zoomScaleSheetLayoutView="100" workbookViewId="0">
      <selection activeCell="A6" sqref="A6:D6"/>
    </sheetView>
  </sheetViews>
  <sheetFormatPr defaultColWidth="9" defaultRowHeight="13.2"/>
  <cols>
    <col min="1" max="1" width="1.6640625" style="24" customWidth="1"/>
    <col min="2" max="3" width="1.33203125" style="24" customWidth="1"/>
    <col min="4" max="4" width="14.33203125" style="24" customWidth="1"/>
    <col min="5" max="12" width="9.109375" style="24" customWidth="1"/>
    <col min="13" max="16384" width="9" style="24"/>
  </cols>
  <sheetData>
    <row r="1" spans="1:12" ht="16.2">
      <c r="A1" s="910" t="s">
        <v>171</v>
      </c>
      <c r="B1" s="910"/>
      <c r="C1" s="910"/>
      <c r="D1" s="910"/>
      <c r="E1" s="910"/>
      <c r="F1" s="910"/>
      <c r="G1" s="910"/>
      <c r="H1" s="910"/>
      <c r="I1" s="910"/>
      <c r="J1" s="910"/>
      <c r="K1" s="910"/>
      <c r="L1" s="910"/>
    </row>
    <row r="2" spans="1:12">
      <c r="L2" s="370" t="s">
        <v>30</v>
      </c>
    </row>
    <row r="3" spans="1:12" s="34" customFormat="1">
      <c r="A3" s="923" t="s">
        <v>115</v>
      </c>
      <c r="B3" s="924"/>
      <c r="C3" s="924"/>
      <c r="D3" s="925"/>
      <c r="E3" s="932" t="s">
        <v>268</v>
      </c>
      <c r="F3" s="933"/>
      <c r="G3" s="933"/>
      <c r="H3" s="934"/>
      <c r="I3" s="935" t="s">
        <v>269</v>
      </c>
      <c r="J3" s="936"/>
      <c r="K3" s="936"/>
      <c r="L3" s="937"/>
    </row>
    <row r="4" spans="1:12" s="34" customFormat="1">
      <c r="A4" s="926"/>
      <c r="B4" s="927"/>
      <c r="C4" s="927"/>
      <c r="D4" s="928"/>
      <c r="E4" s="944" t="s">
        <v>379</v>
      </c>
      <c r="F4" s="945"/>
      <c r="G4" s="942" t="s">
        <v>85</v>
      </c>
      <c r="H4" s="943"/>
      <c r="I4" s="938" t="s">
        <v>379</v>
      </c>
      <c r="J4" s="939"/>
      <c r="K4" s="940" t="s">
        <v>85</v>
      </c>
      <c r="L4" s="941"/>
    </row>
    <row r="5" spans="1:12" s="34" customFormat="1" ht="21.6">
      <c r="A5" s="929"/>
      <c r="B5" s="930"/>
      <c r="C5" s="930"/>
      <c r="D5" s="931"/>
      <c r="E5" s="371" t="s">
        <v>185</v>
      </c>
      <c r="F5" s="372" t="s">
        <v>270</v>
      </c>
      <c r="G5" s="373" t="s">
        <v>185</v>
      </c>
      <c r="H5" s="374" t="s">
        <v>271</v>
      </c>
      <c r="I5" s="375" t="s">
        <v>185</v>
      </c>
      <c r="J5" s="376" t="s">
        <v>270</v>
      </c>
      <c r="K5" s="377" t="s">
        <v>185</v>
      </c>
      <c r="L5" s="378" t="s">
        <v>271</v>
      </c>
    </row>
    <row r="6" spans="1:12" s="34" customFormat="1" ht="16.350000000000001" customHeight="1">
      <c r="A6" s="911" t="s">
        <v>272</v>
      </c>
      <c r="B6" s="912"/>
      <c r="C6" s="912"/>
      <c r="D6" s="913"/>
      <c r="E6" s="229">
        <v>33309933</v>
      </c>
      <c r="F6" s="312">
        <v>1.0133232964133272</v>
      </c>
      <c r="G6" s="230">
        <v>218753065</v>
      </c>
      <c r="H6" s="317">
        <v>1.0394832646418362</v>
      </c>
      <c r="I6" s="231">
        <v>108279059</v>
      </c>
      <c r="J6" s="322">
        <v>0.8673086146521225</v>
      </c>
      <c r="K6" s="232">
        <v>780973520</v>
      </c>
      <c r="L6" s="327">
        <v>0.86814397455238557</v>
      </c>
    </row>
    <row r="7" spans="1:12" s="25" customFormat="1" ht="15" customHeight="1">
      <c r="A7" s="914" t="s">
        <v>16</v>
      </c>
      <c r="B7" s="915"/>
      <c r="C7" s="915"/>
      <c r="D7" s="916"/>
      <c r="E7" s="233">
        <v>19420422</v>
      </c>
      <c r="F7" s="313">
        <v>0.96664899492838863</v>
      </c>
      <c r="G7" s="234">
        <v>117786566</v>
      </c>
      <c r="H7" s="318">
        <v>1.0427961257493861</v>
      </c>
      <c r="I7" s="235">
        <v>36011313</v>
      </c>
      <c r="J7" s="323">
        <v>1.0879391672943513</v>
      </c>
      <c r="K7" s="236">
        <v>268030010</v>
      </c>
      <c r="L7" s="328">
        <v>0.98193073858026281</v>
      </c>
    </row>
    <row r="8" spans="1:12" s="25" customFormat="1" ht="15" customHeight="1">
      <c r="A8" s="908" t="s">
        <v>117</v>
      </c>
      <c r="B8" s="703"/>
      <c r="C8" s="703"/>
      <c r="D8" s="704"/>
      <c r="E8" s="237">
        <v>5140422</v>
      </c>
      <c r="F8" s="314">
        <v>2.7274484002759061</v>
      </c>
      <c r="G8" s="238">
        <v>30063718</v>
      </c>
      <c r="H8" s="319">
        <v>1.330328766952348</v>
      </c>
      <c r="I8" s="239">
        <v>6677554</v>
      </c>
      <c r="J8" s="324">
        <v>2.3348744020811769</v>
      </c>
      <c r="K8" s="240">
        <v>63629132</v>
      </c>
      <c r="L8" s="329">
        <v>0.83084206149417184</v>
      </c>
    </row>
    <row r="9" spans="1:12" s="25" customFormat="1" ht="15" customHeight="1">
      <c r="A9" s="908" t="s">
        <v>17</v>
      </c>
      <c r="B9" s="703"/>
      <c r="C9" s="703"/>
      <c r="D9" s="704"/>
      <c r="E9" s="237">
        <v>2875723</v>
      </c>
      <c r="F9" s="314">
        <v>0.89249933506119139</v>
      </c>
      <c r="G9" s="238">
        <v>19600534</v>
      </c>
      <c r="H9" s="319">
        <v>1.0104607157754035</v>
      </c>
      <c r="I9" s="239">
        <v>16554956</v>
      </c>
      <c r="J9" s="324">
        <v>1.0766491701227272</v>
      </c>
      <c r="K9" s="240">
        <v>120040037</v>
      </c>
      <c r="L9" s="329">
        <v>0.97051339633491918</v>
      </c>
    </row>
    <row r="10" spans="1:12" s="25" customFormat="1" ht="15" customHeight="1">
      <c r="A10" s="908" t="s">
        <v>18</v>
      </c>
      <c r="B10" s="703"/>
      <c r="C10" s="703"/>
      <c r="D10" s="704"/>
      <c r="E10" s="237">
        <v>1214714</v>
      </c>
      <c r="F10" s="314">
        <v>1.2869668954440181</v>
      </c>
      <c r="G10" s="238">
        <v>7543156</v>
      </c>
      <c r="H10" s="319">
        <v>1.2049515888802345</v>
      </c>
      <c r="I10" s="239">
        <v>518798</v>
      </c>
      <c r="J10" s="324">
        <v>0.39442091442447241</v>
      </c>
      <c r="K10" s="240">
        <v>4045657</v>
      </c>
      <c r="L10" s="329">
        <v>0.63312771891628639</v>
      </c>
    </row>
    <row r="11" spans="1:12" s="25" customFormat="1" ht="15" customHeight="1">
      <c r="A11" s="908" t="s">
        <v>19</v>
      </c>
      <c r="B11" s="703"/>
      <c r="C11" s="703"/>
      <c r="D11" s="704"/>
      <c r="E11" s="237">
        <v>1168106</v>
      </c>
      <c r="F11" s="314">
        <v>1.2831042152958945</v>
      </c>
      <c r="G11" s="238">
        <v>6476019</v>
      </c>
      <c r="H11" s="319">
        <v>1.1579993991867563</v>
      </c>
      <c r="I11" s="239">
        <v>0</v>
      </c>
      <c r="J11" s="392">
        <v>0</v>
      </c>
      <c r="K11" s="240">
        <v>15269</v>
      </c>
      <c r="L11" s="329" t="s">
        <v>92</v>
      </c>
    </row>
    <row r="12" spans="1:12" s="25" customFormat="1" ht="15" customHeight="1">
      <c r="A12" s="908" t="s">
        <v>20</v>
      </c>
      <c r="B12" s="703"/>
      <c r="C12" s="703"/>
      <c r="D12" s="704"/>
      <c r="E12" s="237">
        <v>3839075</v>
      </c>
      <c r="F12" s="314">
        <v>0.91892725776064266</v>
      </c>
      <c r="G12" s="238">
        <v>23124347</v>
      </c>
      <c r="H12" s="319">
        <v>1.1950939967325078</v>
      </c>
      <c r="I12" s="241">
        <v>2114072</v>
      </c>
      <c r="J12" s="324">
        <v>0.77222679024309704</v>
      </c>
      <c r="K12" s="240">
        <v>14968660</v>
      </c>
      <c r="L12" s="329">
        <v>1.0044565762465218</v>
      </c>
    </row>
    <row r="13" spans="1:12" s="25" customFormat="1" ht="15" customHeight="1">
      <c r="A13" s="908" t="s">
        <v>21</v>
      </c>
      <c r="B13" s="703"/>
      <c r="C13" s="703"/>
      <c r="D13" s="704"/>
      <c r="E13" s="237">
        <v>1726380</v>
      </c>
      <c r="F13" s="314">
        <v>0.80891200449817258</v>
      </c>
      <c r="G13" s="238">
        <v>10251024</v>
      </c>
      <c r="H13" s="319">
        <v>0.75744341022081441</v>
      </c>
      <c r="I13" s="239">
        <v>2505223</v>
      </c>
      <c r="J13" s="324">
        <v>1.2824988532767616</v>
      </c>
      <c r="K13" s="240">
        <v>12109603</v>
      </c>
      <c r="L13" s="329">
        <v>0.99657909513412324</v>
      </c>
    </row>
    <row r="14" spans="1:12" s="25" customFormat="1" ht="15" customHeight="1">
      <c r="A14" s="908" t="s">
        <v>22</v>
      </c>
      <c r="B14" s="703"/>
      <c r="C14" s="703"/>
      <c r="D14" s="704"/>
      <c r="E14" s="237">
        <v>332657</v>
      </c>
      <c r="F14" s="314">
        <v>0.20750741215974708</v>
      </c>
      <c r="G14" s="238">
        <v>2193026</v>
      </c>
      <c r="H14" s="319">
        <v>0.84252143352188991</v>
      </c>
      <c r="I14" s="241">
        <v>89584</v>
      </c>
      <c r="J14" s="324">
        <v>0.24681711607711107</v>
      </c>
      <c r="K14" s="240">
        <v>3653400</v>
      </c>
      <c r="L14" s="329">
        <v>2.8399833335406277</v>
      </c>
    </row>
    <row r="15" spans="1:12" s="25" customFormat="1" ht="15" customHeight="1">
      <c r="A15" s="908" t="s">
        <v>23</v>
      </c>
      <c r="B15" s="703"/>
      <c r="C15" s="703"/>
      <c r="D15" s="704"/>
      <c r="E15" s="237">
        <v>490812</v>
      </c>
      <c r="F15" s="314">
        <v>0.21823381661070893</v>
      </c>
      <c r="G15" s="238">
        <v>2667260</v>
      </c>
      <c r="H15" s="319">
        <v>0.5701723539751804</v>
      </c>
      <c r="I15" s="239">
        <v>3241444</v>
      </c>
      <c r="J15" s="324">
        <v>1.6918578553876282</v>
      </c>
      <c r="K15" s="240">
        <v>18264088</v>
      </c>
      <c r="L15" s="329">
        <v>1.9067377548751345</v>
      </c>
    </row>
    <row r="16" spans="1:12" s="25" customFormat="1" ht="15" customHeight="1">
      <c r="A16" s="908" t="s">
        <v>118</v>
      </c>
      <c r="B16" s="703"/>
      <c r="C16" s="703"/>
      <c r="D16" s="704"/>
      <c r="E16" s="237">
        <v>95192</v>
      </c>
      <c r="F16" s="314">
        <v>0.93717818711665501</v>
      </c>
      <c r="G16" s="238">
        <v>706479</v>
      </c>
      <c r="H16" s="319">
        <v>0.65969723058994467</v>
      </c>
      <c r="I16" s="239">
        <v>1043773</v>
      </c>
      <c r="J16" s="324">
        <v>1.1024404721668299</v>
      </c>
      <c r="K16" s="240">
        <v>4858546</v>
      </c>
      <c r="L16" s="329">
        <v>0.91917729822891903</v>
      </c>
    </row>
    <row r="17" spans="1:12" s="25" customFormat="1" ht="15" customHeight="1">
      <c r="A17" s="908" t="s">
        <v>24</v>
      </c>
      <c r="B17" s="703"/>
      <c r="C17" s="703"/>
      <c r="D17" s="704"/>
      <c r="E17" s="237">
        <v>1912135</v>
      </c>
      <c r="F17" s="314">
        <v>1.0380771521343413</v>
      </c>
      <c r="G17" s="238">
        <v>7538017</v>
      </c>
      <c r="H17" s="319">
        <v>0.98959028980174235</v>
      </c>
      <c r="I17" s="241">
        <v>1937926</v>
      </c>
      <c r="J17" s="324">
        <v>0.43141344053335245</v>
      </c>
      <c r="K17" s="240">
        <v>19561896</v>
      </c>
      <c r="L17" s="329">
        <v>1.2230139921497114</v>
      </c>
    </row>
    <row r="18" spans="1:12" s="25" customFormat="1" ht="15" customHeight="1">
      <c r="A18" s="909" t="s">
        <v>25</v>
      </c>
      <c r="B18" s="756"/>
      <c r="C18" s="756"/>
      <c r="D18" s="757"/>
      <c r="E18" s="237">
        <v>341053</v>
      </c>
      <c r="F18" s="314">
        <v>0.41351436223806237</v>
      </c>
      <c r="G18" s="238">
        <v>2013786</v>
      </c>
      <c r="H18" s="319">
        <v>0.36338881827256841</v>
      </c>
      <c r="I18" s="241">
        <v>566612</v>
      </c>
      <c r="J18" s="324">
        <v>0.67468347346273427</v>
      </c>
      <c r="K18" s="240">
        <v>3563403</v>
      </c>
      <c r="L18" s="329">
        <v>0.66435799010343455</v>
      </c>
    </row>
    <row r="19" spans="1:12" s="25" customFormat="1" ht="15" customHeight="1">
      <c r="A19" s="917" t="s">
        <v>119</v>
      </c>
      <c r="B19" s="918"/>
      <c r="C19" s="918"/>
      <c r="D19" s="919"/>
      <c r="E19" s="242">
        <v>8479377</v>
      </c>
      <c r="F19" s="315">
        <v>0.69709143535588558</v>
      </c>
      <c r="G19" s="243">
        <v>46797623</v>
      </c>
      <c r="H19" s="320">
        <v>0.95020726027301861</v>
      </c>
      <c r="I19" s="244">
        <v>11136518</v>
      </c>
      <c r="J19" s="325">
        <v>0.88895741304990405</v>
      </c>
      <c r="K19" s="244">
        <v>74352959</v>
      </c>
      <c r="L19" s="325">
        <v>1.240220686111152</v>
      </c>
    </row>
    <row r="20" spans="1:12" s="25" customFormat="1" ht="15" customHeight="1">
      <c r="A20" s="920" t="s">
        <v>27</v>
      </c>
      <c r="B20" s="921"/>
      <c r="C20" s="921"/>
      <c r="D20" s="922"/>
      <c r="E20" s="233">
        <v>174685</v>
      </c>
      <c r="F20" s="313">
        <v>0.20350283262522556</v>
      </c>
      <c r="G20" s="234">
        <v>2511777</v>
      </c>
      <c r="H20" s="318">
        <v>0.44902240466767335</v>
      </c>
      <c r="I20" s="245">
        <v>62011</v>
      </c>
      <c r="J20" s="323">
        <v>1.8281674701757168E-3</v>
      </c>
      <c r="K20" s="236">
        <v>154900309</v>
      </c>
      <c r="L20" s="328">
        <v>0.55895800404253215</v>
      </c>
    </row>
    <row r="21" spans="1:12" s="25" customFormat="1" ht="15" customHeight="1">
      <c r="A21" s="902" t="s">
        <v>120</v>
      </c>
      <c r="B21" s="703"/>
      <c r="C21" s="703"/>
      <c r="D21" s="704"/>
      <c r="E21" s="237">
        <v>0</v>
      </c>
      <c r="F21" s="390">
        <v>0</v>
      </c>
      <c r="G21" s="238">
        <v>0</v>
      </c>
      <c r="H21" s="319" t="s">
        <v>91</v>
      </c>
      <c r="I21" s="239">
        <v>6940</v>
      </c>
      <c r="J21" s="324">
        <v>5.3066420960471631E-4</v>
      </c>
      <c r="K21" s="240">
        <v>109858499</v>
      </c>
      <c r="L21" s="329">
        <v>1.397575020278536</v>
      </c>
    </row>
    <row r="22" spans="1:12" s="25" customFormat="1" ht="15" customHeight="1">
      <c r="A22" s="902" t="s">
        <v>121</v>
      </c>
      <c r="B22" s="703"/>
      <c r="C22" s="703"/>
      <c r="D22" s="704"/>
      <c r="E22" s="237">
        <v>0</v>
      </c>
      <c r="F22" s="390">
        <v>0</v>
      </c>
      <c r="G22" s="238">
        <v>0</v>
      </c>
      <c r="H22" s="391">
        <v>0</v>
      </c>
      <c r="I22" s="239">
        <v>0</v>
      </c>
      <c r="J22" s="324" t="s">
        <v>91</v>
      </c>
      <c r="K22" s="240">
        <v>3327386</v>
      </c>
      <c r="L22" s="329">
        <v>8.6637460358260976E-2</v>
      </c>
    </row>
    <row r="23" spans="1:12" s="25" customFormat="1" ht="15" customHeight="1">
      <c r="A23" s="906" t="s">
        <v>122</v>
      </c>
      <c r="B23" s="703"/>
      <c r="C23" s="703"/>
      <c r="D23" s="704"/>
      <c r="E23" s="237">
        <v>0</v>
      </c>
      <c r="F23" s="390" t="s">
        <v>91</v>
      </c>
      <c r="G23" s="238">
        <v>2535</v>
      </c>
      <c r="H23" s="319">
        <v>0.29051111620444647</v>
      </c>
      <c r="I23" s="239">
        <v>0</v>
      </c>
      <c r="J23" s="324" t="s">
        <v>91</v>
      </c>
      <c r="K23" s="240">
        <v>5529461</v>
      </c>
      <c r="L23" s="329">
        <v>0.32978038362147399</v>
      </c>
    </row>
    <row r="24" spans="1:12" s="25" customFormat="1" ht="15" customHeight="1">
      <c r="A24" s="903" t="s">
        <v>123</v>
      </c>
      <c r="B24" s="904"/>
      <c r="C24" s="904"/>
      <c r="D24" s="905"/>
      <c r="E24" s="246">
        <v>164222</v>
      </c>
      <c r="F24" s="316">
        <v>0.19509407691996988</v>
      </c>
      <c r="G24" s="247">
        <v>2475455</v>
      </c>
      <c r="H24" s="321">
        <v>0.44853032304917018</v>
      </c>
      <c r="I24" s="248">
        <v>9494</v>
      </c>
      <c r="J24" s="326">
        <v>1.0984794840964607E-3</v>
      </c>
      <c r="K24" s="249">
        <v>23193609</v>
      </c>
      <c r="L24" s="330">
        <v>0.18115203105826375</v>
      </c>
    </row>
    <row r="25" spans="1:12" s="25" customFormat="1" ht="15" customHeight="1">
      <c r="A25" s="914" t="s">
        <v>26</v>
      </c>
      <c r="B25" s="915"/>
      <c r="C25" s="915"/>
      <c r="D25" s="916"/>
      <c r="E25" s="237">
        <v>1520383</v>
      </c>
      <c r="F25" s="314">
        <v>0.69593893758725656</v>
      </c>
      <c r="G25" s="238">
        <v>16763922</v>
      </c>
      <c r="H25" s="319">
        <v>0.95840204752767821</v>
      </c>
      <c r="I25" s="239">
        <v>8090293</v>
      </c>
      <c r="J25" s="324">
        <v>0.89458093773455638</v>
      </c>
      <c r="K25" s="240">
        <v>81733791</v>
      </c>
      <c r="L25" s="329">
        <v>0.93623865576339615</v>
      </c>
    </row>
    <row r="26" spans="1:12" s="25" customFormat="1" ht="15" customHeight="1">
      <c r="A26" s="906" t="s">
        <v>124</v>
      </c>
      <c r="B26" s="703"/>
      <c r="C26" s="703"/>
      <c r="D26" s="704"/>
      <c r="E26" s="237">
        <v>0</v>
      </c>
      <c r="F26" s="390">
        <v>0</v>
      </c>
      <c r="G26" s="238">
        <v>2792</v>
      </c>
      <c r="H26" s="319" t="s">
        <v>92</v>
      </c>
      <c r="I26" s="239">
        <v>209757</v>
      </c>
      <c r="J26" s="324">
        <v>0.80932574515288902</v>
      </c>
      <c r="K26" s="240">
        <v>1539827</v>
      </c>
      <c r="L26" s="329">
        <v>0.65457229734354072</v>
      </c>
    </row>
    <row r="27" spans="1:12" s="25" customFormat="1" ht="15" customHeight="1">
      <c r="A27" s="902" t="s">
        <v>125</v>
      </c>
      <c r="B27" s="703"/>
      <c r="C27" s="703"/>
      <c r="D27" s="704"/>
      <c r="E27" s="237">
        <v>95123</v>
      </c>
      <c r="F27" s="314">
        <v>0.72523844740433518</v>
      </c>
      <c r="G27" s="238">
        <v>579256</v>
      </c>
      <c r="H27" s="319">
        <v>0.99840739080974872</v>
      </c>
      <c r="I27" s="239">
        <v>179214</v>
      </c>
      <c r="J27" s="324">
        <v>0.83871843351616471</v>
      </c>
      <c r="K27" s="240">
        <v>1058557</v>
      </c>
      <c r="L27" s="329">
        <v>0.92061323367880199</v>
      </c>
    </row>
    <row r="28" spans="1:12" s="25" customFormat="1" ht="15" customHeight="1">
      <c r="A28" s="906" t="s">
        <v>280</v>
      </c>
      <c r="B28" s="907"/>
      <c r="C28" s="907"/>
      <c r="D28" s="704"/>
      <c r="E28" s="237">
        <v>0</v>
      </c>
      <c r="F28" s="390">
        <v>0</v>
      </c>
      <c r="G28" s="238">
        <v>40636</v>
      </c>
      <c r="H28" s="319">
        <v>1.6136923199110476</v>
      </c>
      <c r="I28" s="239">
        <v>253028</v>
      </c>
      <c r="J28" s="324">
        <v>0.78309203562829222</v>
      </c>
      <c r="K28" s="240">
        <v>1684516</v>
      </c>
      <c r="L28" s="329">
        <v>1.5522374306360565</v>
      </c>
    </row>
    <row r="29" spans="1:12" s="25" customFormat="1" ht="15" customHeight="1">
      <c r="A29" s="902" t="s">
        <v>126</v>
      </c>
      <c r="B29" s="703"/>
      <c r="C29" s="703"/>
      <c r="D29" s="704"/>
      <c r="E29" s="237">
        <v>34255</v>
      </c>
      <c r="F29" s="314">
        <v>0.43978123274832781</v>
      </c>
      <c r="G29" s="238">
        <v>399764</v>
      </c>
      <c r="H29" s="319">
        <v>0.63158959094650591</v>
      </c>
      <c r="I29" s="239">
        <v>143664</v>
      </c>
      <c r="J29" s="324">
        <v>0.18249003166747751</v>
      </c>
      <c r="K29" s="240">
        <v>6190760</v>
      </c>
      <c r="L29" s="329">
        <v>1.3844198315821865</v>
      </c>
    </row>
    <row r="30" spans="1:12" s="25" customFormat="1" ht="15" customHeight="1">
      <c r="A30" s="902" t="s">
        <v>127</v>
      </c>
      <c r="B30" s="703"/>
      <c r="C30" s="703"/>
      <c r="D30" s="704"/>
      <c r="E30" s="237">
        <v>144626</v>
      </c>
      <c r="F30" s="314">
        <v>0.60685887403018646</v>
      </c>
      <c r="G30" s="238">
        <v>2141013</v>
      </c>
      <c r="H30" s="319">
        <v>1.1262496639945798</v>
      </c>
      <c r="I30" s="239">
        <v>695511</v>
      </c>
      <c r="J30" s="324">
        <v>1.8875596722672883</v>
      </c>
      <c r="K30" s="240">
        <v>25246415</v>
      </c>
      <c r="L30" s="329">
        <v>0.6569322885317006</v>
      </c>
    </row>
    <row r="31" spans="1:12" s="25" customFormat="1" ht="15" customHeight="1">
      <c r="A31" s="902" t="s">
        <v>128</v>
      </c>
      <c r="B31" s="703"/>
      <c r="C31" s="703"/>
      <c r="D31" s="704"/>
      <c r="E31" s="237">
        <v>615585</v>
      </c>
      <c r="F31" s="314">
        <v>0.52177948431063415</v>
      </c>
      <c r="G31" s="238">
        <v>5173558</v>
      </c>
      <c r="H31" s="319">
        <v>1.0073030845305408</v>
      </c>
      <c r="I31" s="239">
        <v>224943</v>
      </c>
      <c r="J31" s="324">
        <v>0.71497407959519033</v>
      </c>
      <c r="K31" s="240">
        <v>2360696</v>
      </c>
      <c r="L31" s="329">
        <v>0.91598224294387498</v>
      </c>
    </row>
    <row r="32" spans="1:12" s="25" customFormat="1" ht="15" customHeight="1">
      <c r="A32" s="902" t="s">
        <v>129</v>
      </c>
      <c r="B32" s="703"/>
      <c r="C32" s="703"/>
      <c r="D32" s="704"/>
      <c r="E32" s="237">
        <v>32483</v>
      </c>
      <c r="F32" s="314">
        <v>0.46321568627450982</v>
      </c>
      <c r="G32" s="238">
        <v>1394072</v>
      </c>
      <c r="H32" s="319">
        <v>2.2501799728184548</v>
      </c>
      <c r="I32" s="239">
        <v>1480887</v>
      </c>
      <c r="J32" s="324">
        <v>1.0077139207826065</v>
      </c>
      <c r="K32" s="240">
        <v>9450879</v>
      </c>
      <c r="L32" s="329">
        <v>1.3099766582484815</v>
      </c>
    </row>
    <row r="33" spans="1:14" s="25" customFormat="1" ht="15" customHeight="1">
      <c r="A33" s="906" t="s">
        <v>130</v>
      </c>
      <c r="B33" s="703"/>
      <c r="C33" s="703"/>
      <c r="D33" s="704"/>
      <c r="E33" s="237">
        <v>476320</v>
      </c>
      <c r="F33" s="314">
        <v>1.7038202890256118</v>
      </c>
      <c r="G33" s="238">
        <v>3232838</v>
      </c>
      <c r="H33" s="319">
        <v>1.6327423415597435</v>
      </c>
      <c r="I33" s="239">
        <v>2118713</v>
      </c>
      <c r="J33" s="324">
        <v>0.8975490499264156</v>
      </c>
      <c r="K33" s="240">
        <v>17095579</v>
      </c>
      <c r="L33" s="329">
        <v>1.283020157931843</v>
      </c>
    </row>
    <row r="34" spans="1:14" s="25" customFormat="1" ht="15" customHeight="1">
      <c r="A34" s="906" t="s">
        <v>131</v>
      </c>
      <c r="B34" s="703"/>
      <c r="C34" s="703"/>
      <c r="D34" s="704"/>
      <c r="E34" s="237">
        <v>54342</v>
      </c>
      <c r="F34" s="314">
        <v>0.5663987992870767</v>
      </c>
      <c r="G34" s="238">
        <v>602116</v>
      </c>
      <c r="H34" s="319">
        <v>1.1442721398707716</v>
      </c>
      <c r="I34" s="239">
        <v>471213</v>
      </c>
      <c r="J34" s="324">
        <v>0.71416468377260123</v>
      </c>
      <c r="K34" s="240">
        <v>4159623</v>
      </c>
      <c r="L34" s="329">
        <v>0.97043678979343917</v>
      </c>
      <c r="N34" s="390"/>
    </row>
    <row r="35" spans="1:14" s="25" customFormat="1" ht="15" customHeight="1">
      <c r="A35" s="906" t="s">
        <v>132</v>
      </c>
      <c r="B35" s="703"/>
      <c r="C35" s="703"/>
      <c r="D35" s="704"/>
      <c r="E35" s="237">
        <v>1794</v>
      </c>
      <c r="F35" s="314">
        <v>0.36002408187838653</v>
      </c>
      <c r="G35" s="238">
        <v>1794</v>
      </c>
      <c r="H35" s="319">
        <v>0.1934648980912326</v>
      </c>
      <c r="I35" s="239">
        <v>394618</v>
      </c>
      <c r="J35" s="324">
        <v>1.1061099556567122</v>
      </c>
      <c r="K35" s="240">
        <v>2669975</v>
      </c>
      <c r="L35" s="329">
        <v>1.0126103404791928</v>
      </c>
    </row>
    <row r="36" spans="1:14" s="25" customFormat="1" ht="15" customHeight="1">
      <c r="A36" s="946" t="s">
        <v>133</v>
      </c>
      <c r="B36" s="756"/>
      <c r="C36" s="756"/>
      <c r="D36" s="757"/>
      <c r="E36" s="237">
        <v>29239</v>
      </c>
      <c r="F36" s="314">
        <v>0.98773731504628071</v>
      </c>
      <c r="G36" s="238">
        <v>179775</v>
      </c>
      <c r="H36" s="319">
        <v>1.1519607843137254</v>
      </c>
      <c r="I36" s="239">
        <v>1022750</v>
      </c>
      <c r="J36" s="324">
        <v>1.6347626217580471</v>
      </c>
      <c r="K36" s="240">
        <v>5046145</v>
      </c>
      <c r="L36" s="329">
        <v>1.6132151323287527</v>
      </c>
    </row>
    <row r="37" spans="1:14" s="25" customFormat="1" ht="15" customHeight="1">
      <c r="A37" s="917" t="s">
        <v>134</v>
      </c>
      <c r="B37" s="918"/>
      <c r="C37" s="918"/>
      <c r="D37" s="919"/>
      <c r="E37" s="242">
        <v>1569043</v>
      </c>
      <c r="F37" s="315">
        <v>0.71553106774466135</v>
      </c>
      <c r="G37" s="243">
        <v>16580051</v>
      </c>
      <c r="H37" s="320">
        <v>0.96534289916500426</v>
      </c>
      <c r="I37" s="250">
        <v>7734147</v>
      </c>
      <c r="J37" s="325">
        <v>0.95131041318239762</v>
      </c>
      <c r="K37" s="251">
        <v>75650228</v>
      </c>
      <c r="L37" s="331">
        <v>0.92430489854217335</v>
      </c>
    </row>
    <row r="38" spans="1:14" s="25" customFormat="1" ht="15" customHeight="1">
      <c r="A38" s="947" t="s">
        <v>135</v>
      </c>
      <c r="B38" s="948"/>
      <c r="C38" s="948"/>
      <c r="D38" s="949"/>
      <c r="E38" s="233">
        <v>1836296</v>
      </c>
      <c r="F38" s="313">
        <v>1.7372665924316204</v>
      </c>
      <c r="G38" s="234">
        <v>7575644</v>
      </c>
      <c r="H38" s="318">
        <v>1.4563471344216208</v>
      </c>
      <c r="I38" s="235">
        <v>3617584</v>
      </c>
      <c r="J38" s="323">
        <v>0.87959344396542394</v>
      </c>
      <c r="K38" s="236">
        <v>26691810</v>
      </c>
      <c r="L38" s="328">
        <v>1.1954661002867581</v>
      </c>
    </row>
    <row r="39" spans="1:14" s="25" customFormat="1" ht="15" customHeight="1">
      <c r="A39" s="906" t="s">
        <v>136</v>
      </c>
      <c r="B39" s="907"/>
      <c r="C39" s="907"/>
      <c r="D39" s="704"/>
      <c r="E39" s="237">
        <v>5783</v>
      </c>
      <c r="F39" s="314">
        <v>0.6474473802060009</v>
      </c>
      <c r="G39" s="238">
        <v>54164</v>
      </c>
      <c r="H39" s="319">
        <v>2.349338538278031</v>
      </c>
      <c r="I39" s="239">
        <v>22380</v>
      </c>
      <c r="J39" s="324">
        <v>2.8462418924074782</v>
      </c>
      <c r="K39" s="240">
        <v>255854</v>
      </c>
      <c r="L39" s="329">
        <v>0.3003926117605068</v>
      </c>
    </row>
    <row r="40" spans="1:14" s="25" customFormat="1" ht="15" customHeight="1">
      <c r="A40" s="906" t="s">
        <v>137</v>
      </c>
      <c r="B40" s="907"/>
      <c r="C40" s="907"/>
      <c r="D40" s="704"/>
      <c r="E40" s="237">
        <v>69686</v>
      </c>
      <c r="F40" s="314">
        <v>0.92133375641229043</v>
      </c>
      <c r="G40" s="238">
        <v>307991</v>
      </c>
      <c r="H40" s="319">
        <v>1.1932686831430375</v>
      </c>
      <c r="I40" s="239">
        <v>166552</v>
      </c>
      <c r="J40" s="324">
        <v>1.3002935481856224</v>
      </c>
      <c r="K40" s="240">
        <v>1279234</v>
      </c>
      <c r="L40" s="329">
        <v>1.0466616047730166</v>
      </c>
    </row>
    <row r="41" spans="1:14" s="25" customFormat="1" ht="15" customHeight="1">
      <c r="A41" s="950" t="s">
        <v>138</v>
      </c>
      <c r="B41" s="904"/>
      <c r="C41" s="904"/>
      <c r="D41" s="905"/>
      <c r="E41" s="246">
        <v>1716859</v>
      </c>
      <c r="F41" s="316">
        <v>1.8236075129877647</v>
      </c>
      <c r="G41" s="247">
        <v>6971298</v>
      </c>
      <c r="H41" s="321">
        <v>1.4715380070557347</v>
      </c>
      <c r="I41" s="248">
        <v>3148408</v>
      </c>
      <c r="J41" s="326">
        <v>0.99371967227912961</v>
      </c>
      <c r="K41" s="249">
        <v>23016137</v>
      </c>
      <c r="L41" s="330">
        <v>1.3091397042144537</v>
      </c>
    </row>
    <row r="42" spans="1:14" s="25" customFormat="1" ht="15" customHeight="1">
      <c r="A42" s="951" t="s">
        <v>139</v>
      </c>
      <c r="B42" s="952"/>
      <c r="C42" s="952"/>
      <c r="D42" s="953"/>
      <c r="E42" s="237">
        <v>7855959</v>
      </c>
      <c r="F42" s="314">
        <v>1.2555494344004761</v>
      </c>
      <c r="G42" s="238">
        <v>49817958</v>
      </c>
      <c r="H42" s="319">
        <v>1.0029937025640989</v>
      </c>
      <c r="I42" s="239">
        <v>35291961</v>
      </c>
      <c r="J42" s="324">
        <v>1.4462818912742494</v>
      </c>
      <c r="K42" s="240">
        <v>123769466</v>
      </c>
      <c r="L42" s="329">
        <v>1.0777464213779417</v>
      </c>
    </row>
    <row r="43" spans="1:14" s="25" customFormat="1" ht="15" customHeight="1">
      <c r="A43" s="902" t="s">
        <v>140</v>
      </c>
      <c r="B43" s="703"/>
      <c r="C43" s="703"/>
      <c r="D43" s="704"/>
      <c r="E43" s="237">
        <v>478973</v>
      </c>
      <c r="F43" s="314">
        <v>2.8877627921839109</v>
      </c>
      <c r="G43" s="238">
        <v>1615478</v>
      </c>
      <c r="H43" s="319">
        <v>1.3007624318912159</v>
      </c>
      <c r="I43" s="239">
        <v>5109242</v>
      </c>
      <c r="J43" s="324">
        <v>0.65727807398987359</v>
      </c>
      <c r="K43" s="240">
        <v>20256479</v>
      </c>
      <c r="L43" s="329">
        <v>0.94640474450783096</v>
      </c>
    </row>
    <row r="44" spans="1:14" s="25" customFormat="1" ht="15" customHeight="1">
      <c r="A44" s="950" t="s">
        <v>141</v>
      </c>
      <c r="B44" s="904"/>
      <c r="C44" s="904"/>
      <c r="D44" s="905"/>
      <c r="E44" s="237">
        <v>7376986</v>
      </c>
      <c r="F44" s="314">
        <v>1.2111038254667528</v>
      </c>
      <c r="G44" s="238">
        <v>48202480</v>
      </c>
      <c r="H44" s="319">
        <v>0.9953572483761024</v>
      </c>
      <c r="I44" s="239">
        <v>30182719</v>
      </c>
      <c r="J44" s="324">
        <v>1.8151174719627801</v>
      </c>
      <c r="K44" s="240">
        <v>103474102</v>
      </c>
      <c r="L44" s="329">
        <v>1.1084159305415935</v>
      </c>
    </row>
    <row r="45" spans="1:14" s="25" customFormat="1" ht="15" customHeight="1">
      <c r="A45" s="947" t="s">
        <v>142</v>
      </c>
      <c r="B45" s="948"/>
      <c r="C45" s="948"/>
      <c r="D45" s="949"/>
      <c r="E45" s="233">
        <v>1745487</v>
      </c>
      <c r="F45" s="313">
        <v>0.83470435321527359</v>
      </c>
      <c r="G45" s="234">
        <v>6348444</v>
      </c>
      <c r="H45" s="318">
        <v>0.34693445714456844</v>
      </c>
      <c r="I45" s="235">
        <v>3573943</v>
      </c>
      <c r="J45" s="323">
        <v>1.7078861250915125</v>
      </c>
      <c r="K45" s="236">
        <v>21607659</v>
      </c>
      <c r="L45" s="328">
        <v>1.1953739823698364</v>
      </c>
    </row>
    <row r="46" spans="1:14" s="25" customFormat="1" ht="15" customHeight="1">
      <c r="A46" s="906" t="s">
        <v>143</v>
      </c>
      <c r="B46" s="703"/>
      <c r="C46" s="703"/>
      <c r="D46" s="704"/>
      <c r="E46" s="237">
        <v>4475</v>
      </c>
      <c r="F46" s="314" t="s">
        <v>92</v>
      </c>
      <c r="G46" s="238">
        <v>7648</v>
      </c>
      <c r="H46" s="319">
        <v>1.5202368611720413E-3</v>
      </c>
      <c r="I46" s="239">
        <v>0</v>
      </c>
      <c r="J46" s="392">
        <v>0</v>
      </c>
      <c r="K46" s="240">
        <v>2376771</v>
      </c>
      <c r="L46" s="329" t="s">
        <v>92</v>
      </c>
    </row>
    <row r="47" spans="1:14" s="25" customFormat="1" ht="15" customHeight="1">
      <c r="A47" s="906" t="s">
        <v>144</v>
      </c>
      <c r="B47" s="703"/>
      <c r="C47" s="703"/>
      <c r="D47" s="704"/>
      <c r="E47" s="237">
        <v>189645</v>
      </c>
      <c r="F47" s="314">
        <v>1.2641820096790966</v>
      </c>
      <c r="G47" s="238">
        <v>824200</v>
      </c>
      <c r="H47" s="319">
        <v>0.6539328802403096</v>
      </c>
      <c r="I47" s="239">
        <v>1084467</v>
      </c>
      <c r="J47" s="324">
        <v>1.3860491094251652</v>
      </c>
      <c r="K47" s="240">
        <v>6683052</v>
      </c>
      <c r="L47" s="329">
        <v>1.0109179193374553</v>
      </c>
    </row>
    <row r="48" spans="1:14" s="25" customFormat="1" ht="15" customHeight="1">
      <c r="A48" s="903" t="s">
        <v>145</v>
      </c>
      <c r="B48" s="904"/>
      <c r="C48" s="904"/>
      <c r="D48" s="905"/>
      <c r="E48" s="246">
        <v>1274905</v>
      </c>
      <c r="F48" s="316">
        <v>0.73553201677714897</v>
      </c>
      <c r="G48" s="247">
        <v>4189563</v>
      </c>
      <c r="H48" s="321">
        <v>0.39868025924342387</v>
      </c>
      <c r="I48" s="248">
        <v>2206458</v>
      </c>
      <c r="J48" s="326">
        <v>2.8284369399742082</v>
      </c>
      <c r="K48" s="249">
        <v>10000577</v>
      </c>
      <c r="L48" s="330">
        <v>1.0378893910369307</v>
      </c>
    </row>
    <row r="49" spans="1:12" s="25" customFormat="1" ht="15" customHeight="1">
      <c r="A49" s="947" t="s">
        <v>146</v>
      </c>
      <c r="B49" s="948"/>
      <c r="C49" s="948"/>
      <c r="D49" s="949"/>
      <c r="E49" s="233">
        <v>721597</v>
      </c>
      <c r="F49" s="313">
        <v>2.2518731880552858</v>
      </c>
      <c r="G49" s="234">
        <v>7392484</v>
      </c>
      <c r="H49" s="318">
        <v>6.7456195580959468</v>
      </c>
      <c r="I49" s="235">
        <v>99551</v>
      </c>
      <c r="J49" s="323">
        <v>0.36105570103219908</v>
      </c>
      <c r="K49" s="236">
        <v>755858</v>
      </c>
      <c r="L49" s="328">
        <v>0.19326725726531196</v>
      </c>
    </row>
    <row r="50" spans="1:12" s="25" customFormat="1" ht="15" customHeight="1">
      <c r="A50" s="903" t="s">
        <v>147</v>
      </c>
      <c r="B50" s="904"/>
      <c r="C50" s="904"/>
      <c r="D50" s="905"/>
      <c r="E50" s="237">
        <v>80200</v>
      </c>
      <c r="F50" s="314">
        <v>1.461503416856492</v>
      </c>
      <c r="G50" s="238">
        <v>473043</v>
      </c>
      <c r="H50" s="319">
        <v>1.9938924154674895</v>
      </c>
      <c r="I50" s="239">
        <v>403</v>
      </c>
      <c r="J50" s="324">
        <v>2.1170747595307764E-3</v>
      </c>
      <c r="K50" s="240">
        <v>656</v>
      </c>
      <c r="L50" s="329">
        <v>4.3385325178303105E-4</v>
      </c>
    </row>
    <row r="51" spans="1:12" s="25" customFormat="1" ht="15" customHeight="1">
      <c r="A51" s="947" t="s">
        <v>148</v>
      </c>
      <c r="B51" s="948"/>
      <c r="C51" s="948"/>
      <c r="D51" s="949"/>
      <c r="E51" s="233">
        <v>35104</v>
      </c>
      <c r="F51" s="313">
        <v>2.7231401753161122</v>
      </c>
      <c r="G51" s="234">
        <v>10556270</v>
      </c>
      <c r="H51" s="318">
        <v>75.213893836836476</v>
      </c>
      <c r="I51" s="235">
        <v>21532403</v>
      </c>
      <c r="J51" s="323">
        <v>1.203061222836437</v>
      </c>
      <c r="K51" s="236">
        <v>103484617</v>
      </c>
      <c r="L51" s="328">
        <v>1.004231334221924</v>
      </c>
    </row>
    <row r="52" spans="1:12" s="25" customFormat="1" ht="15" customHeight="1">
      <c r="A52" s="906" t="s">
        <v>149</v>
      </c>
      <c r="B52" s="703"/>
      <c r="C52" s="703"/>
      <c r="D52" s="704"/>
      <c r="E52" s="237">
        <v>34791</v>
      </c>
      <c r="F52" s="314">
        <v>2.87220341781557</v>
      </c>
      <c r="G52" s="238">
        <v>241826</v>
      </c>
      <c r="H52" s="319">
        <v>1.8682622702585774</v>
      </c>
      <c r="I52" s="239">
        <v>20812000</v>
      </c>
      <c r="J52" s="324">
        <v>1.1938416311598401</v>
      </c>
      <c r="K52" s="240">
        <v>100356733</v>
      </c>
      <c r="L52" s="329">
        <v>0.99180105847078948</v>
      </c>
    </row>
    <row r="53" spans="1:12" s="25" customFormat="1" ht="15" customHeight="1">
      <c r="A53" s="903" t="s">
        <v>150</v>
      </c>
      <c r="B53" s="904"/>
      <c r="C53" s="904"/>
      <c r="D53" s="905"/>
      <c r="E53" s="246">
        <v>313</v>
      </c>
      <c r="F53" s="316">
        <v>0.40231362467866322</v>
      </c>
      <c r="G53" s="247">
        <v>7545</v>
      </c>
      <c r="H53" s="321">
        <v>0.84264016082197901</v>
      </c>
      <c r="I53" s="248">
        <v>720403</v>
      </c>
      <c r="J53" s="326">
        <v>1.5485444301857429</v>
      </c>
      <c r="K53" s="249">
        <v>3103641</v>
      </c>
      <c r="L53" s="330">
        <v>1.6666260343781381</v>
      </c>
    </row>
    <row r="54" spans="1:12" customFormat="1" ht="15.75" customHeight="1">
      <c r="B54" s="51"/>
    </row>
    <row r="55" spans="1:12">
      <c r="A55" s="26"/>
      <c r="B55" s="51"/>
      <c r="C55" s="26"/>
      <c r="D55" s="26"/>
    </row>
    <row r="56" spans="1:12">
      <c r="A56" s="26"/>
      <c r="B56" s="26"/>
      <c r="C56" s="26"/>
      <c r="D56" s="26"/>
    </row>
    <row r="57" spans="1:12">
      <c r="A57" s="26"/>
      <c r="B57" s="26"/>
      <c r="C57" s="26"/>
      <c r="D57" s="26"/>
    </row>
  </sheetData>
  <mergeCells count="56">
    <mergeCell ref="A41:D41"/>
    <mergeCell ref="A52:D52"/>
    <mergeCell ref="A53:D53"/>
    <mergeCell ref="A42:D42"/>
    <mergeCell ref="A45:D45"/>
    <mergeCell ref="A49:D49"/>
    <mergeCell ref="A43:D43"/>
    <mergeCell ref="A44:D44"/>
    <mergeCell ref="A36:D36"/>
    <mergeCell ref="A25:D25"/>
    <mergeCell ref="A26:D26"/>
    <mergeCell ref="A51:D51"/>
    <mergeCell ref="A46:D46"/>
    <mergeCell ref="A47:D47"/>
    <mergeCell ref="A48:D48"/>
    <mergeCell ref="A50:D50"/>
    <mergeCell ref="A37:D37"/>
    <mergeCell ref="A32:D32"/>
    <mergeCell ref="A33:D33"/>
    <mergeCell ref="A34:D34"/>
    <mergeCell ref="A35:D35"/>
    <mergeCell ref="A38:D38"/>
    <mergeCell ref="A39:D39"/>
    <mergeCell ref="A40:D40"/>
    <mergeCell ref="A1:L1"/>
    <mergeCell ref="A6:D6"/>
    <mergeCell ref="A7:D7"/>
    <mergeCell ref="A19:D19"/>
    <mergeCell ref="A20:D20"/>
    <mergeCell ref="A3:D5"/>
    <mergeCell ref="E3:H3"/>
    <mergeCell ref="I3:L3"/>
    <mergeCell ref="I4:J4"/>
    <mergeCell ref="K4:L4"/>
    <mergeCell ref="G4:H4"/>
    <mergeCell ref="E4:F4"/>
    <mergeCell ref="A8:D8"/>
    <mergeCell ref="A9:D9"/>
    <mergeCell ref="A10:D10"/>
    <mergeCell ref="A11:D11"/>
    <mergeCell ref="A12:D12"/>
    <mergeCell ref="A13:D13"/>
    <mergeCell ref="A14:D14"/>
    <mergeCell ref="A15:D15"/>
    <mergeCell ref="A16:D16"/>
    <mergeCell ref="A17:D17"/>
    <mergeCell ref="A18:D18"/>
    <mergeCell ref="A21:D21"/>
    <mergeCell ref="A22:D22"/>
    <mergeCell ref="A23:D23"/>
    <mergeCell ref="A31:D31"/>
    <mergeCell ref="A24:D24"/>
    <mergeCell ref="A27:D27"/>
    <mergeCell ref="A28:D28"/>
    <mergeCell ref="A29:D29"/>
    <mergeCell ref="A30:D30"/>
  </mergeCells>
  <phoneticPr fontId="5"/>
  <printOptions horizontalCentered="1" gridLinesSet="0"/>
  <pageMargins left="0.43307086614173229" right="0.43307086614173229" top="0.39370078740157483" bottom="0.39370078740157483" header="0.31496062992125984" footer="0.19685039370078741"/>
  <pageSetup paperSize="9"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5">
    <tabColor theme="7" tint="-0.499984740745262"/>
    <pageSetUpPr fitToPage="1"/>
  </sheetPr>
  <dimension ref="A1:CA81"/>
  <sheetViews>
    <sheetView showGridLines="0" view="pageBreakPreview" zoomScale="85" zoomScaleNormal="90" zoomScaleSheetLayoutView="85" workbookViewId="0">
      <selection activeCell="I7" sqref="I7"/>
    </sheetView>
  </sheetViews>
  <sheetFormatPr defaultColWidth="2.21875" defaultRowHeight="14.4"/>
  <cols>
    <col min="1" max="1" width="0.44140625" style="52" customWidth="1"/>
    <col min="2" max="19" width="2.21875" style="54"/>
    <col min="20" max="20" width="2.21875" style="54" customWidth="1"/>
    <col min="21" max="23" width="2.21875" style="54"/>
    <col min="24" max="25" width="2.21875" style="54" customWidth="1"/>
    <col min="26" max="27" width="2.21875" style="54"/>
    <col min="28" max="47" width="2.21875" style="54" customWidth="1"/>
    <col min="48" max="55" width="2.21875" style="54"/>
    <col min="56" max="56" width="2.21875" style="54" customWidth="1"/>
    <col min="57" max="57" width="2.21875" style="52"/>
    <col min="58" max="58" width="0.44140625" style="52" customWidth="1"/>
    <col min="59" max="61" width="9.109375" style="52" customWidth="1"/>
    <col min="62" max="62" width="7.44140625" style="52" customWidth="1"/>
    <col min="63" max="63" width="9.44140625" style="52" bestFit="1" customWidth="1"/>
    <col min="64" max="64" width="5.44140625" style="52" bestFit="1" customWidth="1"/>
    <col min="65" max="65" width="4.44140625" style="52" bestFit="1" customWidth="1"/>
    <col min="66" max="66" width="7.44140625" style="52" customWidth="1"/>
    <col min="67" max="67" width="9.44140625" style="52" bestFit="1" customWidth="1"/>
    <col min="68" max="68" width="6.44140625" style="52" bestFit="1" customWidth="1"/>
    <col min="69" max="69" width="2.33203125" style="52" customWidth="1"/>
    <col min="70" max="70" width="12.77734375" style="52" bestFit="1" customWidth="1"/>
    <col min="71" max="71" width="9.77734375" style="52" bestFit="1" customWidth="1"/>
    <col min="72" max="72" width="10.44140625" style="52" bestFit="1" customWidth="1"/>
    <col min="73" max="73" width="8.44140625" style="52" bestFit="1" customWidth="1"/>
    <col min="74" max="74" width="12.77734375" style="52" bestFit="1" customWidth="1"/>
    <col min="75" max="75" width="9.77734375" style="52" bestFit="1" customWidth="1"/>
    <col min="76" max="76" width="11.6640625" style="52" bestFit="1" customWidth="1"/>
    <col min="77" max="77" width="8.44140625" style="52" bestFit="1" customWidth="1"/>
    <col min="78" max="79" width="19.21875" style="52" customWidth="1"/>
    <col min="80" max="16384" width="2.21875" style="52"/>
  </cols>
  <sheetData>
    <row r="1" spans="2:58" s="57" customFormat="1">
      <c r="B1" s="139"/>
      <c r="C1" s="140"/>
      <c r="D1" s="956" t="s">
        <v>56</v>
      </c>
      <c r="E1" s="956"/>
      <c r="F1" s="956"/>
      <c r="G1" s="956"/>
      <c r="H1" s="956"/>
      <c r="I1" s="956"/>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row>
    <row r="2" spans="2:58" s="57" customFormat="1">
      <c r="B2" s="139"/>
      <c r="C2" s="140"/>
      <c r="D2" s="956"/>
      <c r="E2" s="956"/>
      <c r="F2" s="956"/>
      <c r="G2" s="956"/>
      <c r="H2" s="956"/>
      <c r="I2" s="956"/>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row>
    <row r="3" spans="2:58" s="57" customFormat="1" ht="19.2">
      <c r="B3" s="139"/>
      <c r="C3" s="140"/>
      <c r="D3" s="345"/>
      <c r="E3" s="345"/>
      <c r="F3" s="345"/>
      <c r="G3" s="345"/>
      <c r="H3" s="345"/>
      <c r="I3" s="345"/>
      <c r="J3" s="123"/>
      <c r="K3" s="123"/>
      <c r="L3" s="123"/>
      <c r="M3" s="123"/>
      <c r="N3" s="123"/>
      <c r="O3" s="123"/>
      <c r="P3" s="123"/>
      <c r="Q3" s="123"/>
      <c r="R3" s="123"/>
      <c r="S3" s="123"/>
      <c r="T3" s="123"/>
      <c r="U3" s="123"/>
      <c r="V3" s="123"/>
      <c r="W3" s="123"/>
      <c r="X3" s="123"/>
      <c r="Y3" s="123"/>
      <c r="Z3" s="123"/>
      <c r="AA3" s="123"/>
      <c r="AB3" s="123"/>
      <c r="AC3" s="123"/>
      <c r="AD3" s="123"/>
      <c r="AE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row>
    <row r="4" spans="2:58" s="57" customFormat="1">
      <c r="B4" s="139"/>
      <c r="C4" s="140"/>
      <c r="D4" s="140"/>
      <c r="E4" s="141" t="s">
        <v>57</v>
      </c>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row>
    <row r="5" spans="2:58" s="57" customFormat="1">
      <c r="B5" s="139"/>
      <c r="C5" s="140"/>
      <c r="D5" s="140"/>
      <c r="E5" s="123"/>
      <c r="F5" s="139"/>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row>
    <row r="6" spans="2:58" s="57" customFormat="1">
      <c r="B6" s="139"/>
      <c r="C6" s="140"/>
      <c r="D6" s="140"/>
      <c r="E6" s="123"/>
      <c r="F6" s="123" t="s">
        <v>58</v>
      </c>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row>
    <row r="7" spans="2:58" s="57" customFormat="1">
      <c r="B7" s="139"/>
      <c r="C7" s="140"/>
      <c r="D7" s="140"/>
      <c r="E7" s="139"/>
      <c r="F7" s="139"/>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row>
    <row r="8" spans="2:58" s="57" customFormat="1">
      <c r="B8" s="139"/>
      <c r="C8" s="140"/>
      <c r="D8" s="140"/>
      <c r="E8" s="141" t="s">
        <v>59</v>
      </c>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row>
    <row r="9" spans="2:58" s="57" customFormat="1">
      <c r="B9" s="139"/>
      <c r="C9" s="140"/>
      <c r="D9" s="140"/>
      <c r="E9" s="139"/>
      <c r="F9" s="139"/>
      <c r="G9" s="139"/>
      <c r="H9" s="139"/>
      <c r="I9" s="139"/>
      <c r="J9" s="139"/>
      <c r="K9" s="139"/>
      <c r="L9" s="139"/>
      <c r="M9" s="139"/>
      <c r="N9" s="139"/>
      <c r="O9" s="139"/>
      <c r="P9" s="139"/>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row>
    <row r="10" spans="2:58" s="57" customFormat="1">
      <c r="B10" s="139"/>
      <c r="C10" s="140"/>
      <c r="D10" s="140"/>
      <c r="E10" s="123"/>
      <c r="F10" s="123" t="s">
        <v>60</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row>
    <row r="11" spans="2:58" s="57" customFormat="1">
      <c r="B11" s="139"/>
      <c r="C11" s="140"/>
      <c r="D11" s="140"/>
      <c r="E11" s="139"/>
      <c r="F11" s="139"/>
      <c r="G11" s="139"/>
      <c r="H11" s="139"/>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row>
    <row r="12" spans="2:58" s="57" customFormat="1">
      <c r="B12" s="139"/>
      <c r="C12" s="140"/>
      <c r="D12" s="140"/>
      <c r="E12" s="141" t="s">
        <v>61</v>
      </c>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23"/>
      <c r="AT12" s="123"/>
      <c r="AU12" s="123"/>
      <c r="AV12" s="123"/>
      <c r="AW12" s="123"/>
      <c r="AX12" s="123"/>
      <c r="AY12" s="123"/>
      <c r="AZ12" s="123"/>
      <c r="BA12" s="123"/>
      <c r="BB12" s="123"/>
      <c r="BC12" s="123"/>
      <c r="BD12" s="123"/>
      <c r="BE12" s="123"/>
      <c r="BF12" s="123"/>
    </row>
    <row r="13" spans="2:58" s="57" customFormat="1">
      <c r="B13" s="139"/>
      <c r="C13" s="140"/>
      <c r="D13" s="140"/>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23"/>
      <c r="AT13" s="123"/>
      <c r="AU13" s="123"/>
      <c r="AV13" s="123"/>
      <c r="AW13" s="123"/>
      <c r="AX13" s="123"/>
      <c r="AY13" s="123"/>
      <c r="AZ13" s="123"/>
      <c r="BA13" s="123"/>
      <c r="BB13" s="123"/>
      <c r="BC13" s="123"/>
      <c r="BD13" s="123"/>
      <c r="BE13" s="123"/>
      <c r="BF13" s="123"/>
    </row>
    <row r="14" spans="2:58" s="57" customFormat="1">
      <c r="B14" s="139"/>
      <c r="C14" s="140"/>
      <c r="D14" s="140"/>
      <c r="E14" s="139"/>
      <c r="F14" s="123" t="s">
        <v>62</v>
      </c>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23"/>
      <c r="AT14" s="123"/>
      <c r="AU14" s="123"/>
      <c r="AV14" s="123"/>
      <c r="AW14" s="123"/>
      <c r="AX14" s="123"/>
      <c r="AY14" s="123"/>
      <c r="AZ14" s="123"/>
      <c r="BA14" s="123"/>
      <c r="BB14" s="123"/>
      <c r="BC14" s="123"/>
      <c r="BD14" s="123"/>
      <c r="BE14" s="123"/>
      <c r="BF14" s="123"/>
    </row>
    <row r="15" spans="2:58" s="57" customFormat="1">
      <c r="B15" s="139"/>
      <c r="C15" s="140"/>
      <c r="D15" s="140"/>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23"/>
      <c r="AT15" s="123"/>
      <c r="AU15" s="123"/>
      <c r="AV15" s="123"/>
      <c r="AW15" s="123"/>
      <c r="AX15" s="123"/>
      <c r="AY15" s="123"/>
      <c r="AZ15" s="123"/>
      <c r="BA15" s="123"/>
      <c r="BB15" s="123"/>
      <c r="BC15" s="123"/>
      <c r="BD15" s="123"/>
      <c r="BE15" s="123"/>
      <c r="BF15" s="123"/>
    </row>
    <row r="16" spans="2:58" s="57" customFormat="1">
      <c r="B16" s="139"/>
      <c r="C16" s="140"/>
      <c r="D16" s="140"/>
      <c r="E16" s="139"/>
      <c r="F16" s="139"/>
      <c r="G16" s="123" t="s">
        <v>63</v>
      </c>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23"/>
      <c r="AT16" s="123"/>
      <c r="AU16" s="123"/>
      <c r="AV16" s="123"/>
      <c r="AW16" s="123"/>
      <c r="AX16" s="123"/>
      <c r="AY16" s="123"/>
      <c r="AZ16" s="123"/>
      <c r="BA16" s="123"/>
      <c r="BB16" s="123"/>
      <c r="BC16" s="123"/>
      <c r="BD16" s="123"/>
      <c r="BE16" s="123"/>
      <c r="BF16" s="123"/>
    </row>
    <row r="17" spans="2:63" s="57" customFormat="1" ht="7.2" customHeight="1">
      <c r="B17" s="139"/>
      <c r="C17" s="140"/>
      <c r="D17" s="140"/>
      <c r="E17" s="139"/>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row>
    <row r="18" spans="2:63" s="57" customFormat="1">
      <c r="B18" s="139"/>
      <c r="C18" s="140"/>
      <c r="D18" s="140"/>
      <c r="E18" s="123"/>
      <c r="F18" s="139"/>
      <c r="G18" s="123"/>
      <c r="H18" s="139"/>
      <c r="I18" s="123" t="s">
        <v>64</v>
      </c>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row>
    <row r="19" spans="2:63" s="57" customFormat="1">
      <c r="B19" s="139"/>
      <c r="C19" s="140"/>
      <c r="D19" s="140"/>
      <c r="E19" s="123"/>
      <c r="F19" s="139"/>
      <c r="G19" s="123"/>
      <c r="H19" s="139"/>
      <c r="I19" s="123" t="s">
        <v>65</v>
      </c>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row>
    <row r="20" spans="2:63" s="57" customFormat="1">
      <c r="B20" s="139"/>
      <c r="C20" s="140"/>
      <c r="D20" s="140"/>
      <c r="E20" s="123"/>
      <c r="F20" s="123"/>
      <c r="G20" s="139"/>
      <c r="H20" s="139"/>
      <c r="I20" s="123" t="s">
        <v>66</v>
      </c>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row>
    <row r="21" spans="2:63" s="57" customFormat="1">
      <c r="B21" s="139"/>
      <c r="C21" s="140"/>
      <c r="D21" s="140"/>
      <c r="E21" s="123"/>
      <c r="F21" s="123"/>
      <c r="G21" s="139"/>
      <c r="H21" s="139"/>
      <c r="I21" s="123" t="s">
        <v>172</v>
      </c>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row>
    <row r="22" spans="2:63" s="57" customFormat="1">
      <c r="B22" s="139"/>
      <c r="C22" s="140"/>
      <c r="D22" s="140"/>
      <c r="E22" s="123"/>
      <c r="F22" s="123"/>
      <c r="G22" s="139"/>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K22"/>
    </row>
    <row r="23" spans="2:63" s="57" customFormat="1">
      <c r="B23" s="139"/>
      <c r="C23" s="140"/>
      <c r="D23" s="140"/>
      <c r="E23" s="141" t="s">
        <v>86</v>
      </c>
      <c r="F23" s="123"/>
      <c r="G23" s="139"/>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row>
    <row r="24" spans="2:63" s="57" customFormat="1">
      <c r="B24" s="139"/>
      <c r="C24" s="140"/>
      <c r="D24" s="140"/>
      <c r="E24" s="123"/>
      <c r="F24" s="123"/>
      <c r="G24" s="139"/>
      <c r="H24" s="123"/>
      <c r="I24"/>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c r="AQ24" s="123"/>
      <c r="AR24" s="123"/>
      <c r="AS24" s="123"/>
      <c r="AT24" s="123"/>
      <c r="AU24" s="123"/>
      <c r="AV24" s="123"/>
      <c r="AW24" s="123"/>
      <c r="AX24" s="123"/>
      <c r="AY24" s="123"/>
      <c r="AZ24" s="123"/>
      <c r="BA24" s="123"/>
      <c r="BB24" s="123"/>
      <c r="BC24" s="123"/>
      <c r="BD24" s="123"/>
      <c r="BE24" s="123"/>
      <c r="BF24" s="123"/>
    </row>
    <row r="25" spans="2:63" s="57" customFormat="1">
      <c r="B25" s="139"/>
      <c r="C25" s="140"/>
      <c r="D25" s="140"/>
      <c r="E25" s="123"/>
      <c r="F25" s="123" t="s">
        <v>98</v>
      </c>
      <c r="G25" s="139"/>
      <c r="H25" s="123"/>
      <c r="I25"/>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row>
    <row r="26" spans="2:63" s="57" customFormat="1">
      <c r="B26" s="139"/>
      <c r="C26" s="140"/>
      <c r="D26" s="140"/>
      <c r="E26" s="123"/>
      <c r="F26" s="123"/>
      <c r="G26" s="139"/>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row>
    <row r="27" spans="2:63" s="57" customFormat="1" ht="24" customHeight="1">
      <c r="B27" s="139"/>
      <c r="C27" s="140"/>
      <c r="D27" s="140"/>
      <c r="E27" s="123"/>
      <c r="F27" s="123"/>
      <c r="G27" s="139"/>
      <c r="H27" s="123"/>
      <c r="I27" s="123"/>
      <c r="J27" s="957" t="s">
        <v>87</v>
      </c>
      <c r="K27" s="957"/>
      <c r="L27" s="957"/>
      <c r="M27" s="957"/>
      <c r="N27" s="957"/>
      <c r="O27" s="955" t="s">
        <v>99</v>
      </c>
      <c r="P27" s="955"/>
      <c r="Q27" s="958" t="s">
        <v>88</v>
      </c>
      <c r="R27" s="958"/>
      <c r="S27" s="958"/>
      <c r="T27" s="958"/>
      <c r="U27" s="958"/>
      <c r="V27" s="958"/>
      <c r="W27" s="958"/>
      <c r="X27" s="958"/>
      <c r="Y27" s="958"/>
      <c r="Z27" s="958"/>
      <c r="AA27" s="958"/>
      <c r="AB27" s="958"/>
      <c r="AC27" s="958"/>
      <c r="AD27" s="958"/>
      <c r="AE27" s="958"/>
      <c r="AF27" s="958"/>
      <c r="AG27" s="958"/>
      <c r="AH27" s="958"/>
      <c r="AI27" s="958"/>
      <c r="AJ27" s="958"/>
      <c r="AK27" s="955" t="s">
        <v>70</v>
      </c>
      <c r="AL27" s="955"/>
      <c r="AM27" s="954">
        <v>100</v>
      </c>
      <c r="AN27" s="954"/>
      <c r="AO27" s="954"/>
      <c r="AU27" s="123"/>
      <c r="AV27" s="123"/>
      <c r="AW27" s="123"/>
      <c r="AX27" s="123"/>
      <c r="AY27" s="123"/>
      <c r="AZ27" s="123"/>
      <c r="BA27" s="123"/>
      <c r="BB27" s="123"/>
      <c r="BC27" s="123"/>
      <c r="BD27" s="123"/>
      <c r="BE27" s="123"/>
      <c r="BF27" s="123"/>
    </row>
    <row r="28" spans="2:63" s="57" customFormat="1" ht="24" customHeight="1">
      <c r="B28" s="139"/>
      <c r="C28" s="140"/>
      <c r="D28" s="140"/>
      <c r="E28" s="123"/>
      <c r="F28" s="123"/>
      <c r="G28" s="139"/>
      <c r="H28" s="123"/>
      <c r="I28" s="123"/>
      <c r="J28" s="957"/>
      <c r="K28" s="957"/>
      <c r="L28" s="957"/>
      <c r="M28" s="957"/>
      <c r="N28" s="957"/>
      <c r="O28" s="955"/>
      <c r="P28" s="955"/>
      <c r="Q28" s="955" t="s">
        <v>89</v>
      </c>
      <c r="R28" s="955"/>
      <c r="S28" s="955"/>
      <c r="T28" s="955"/>
      <c r="U28" s="955"/>
      <c r="V28" s="955"/>
      <c r="W28" s="955"/>
      <c r="X28" s="955"/>
      <c r="Y28" s="955"/>
      <c r="Z28" s="955"/>
      <c r="AA28" s="955"/>
      <c r="AB28" s="955"/>
      <c r="AC28" s="955"/>
      <c r="AD28" s="955"/>
      <c r="AE28" s="955"/>
      <c r="AF28" s="955"/>
      <c r="AG28" s="955"/>
      <c r="AH28" s="955"/>
      <c r="AI28" s="955"/>
      <c r="AJ28" s="955"/>
      <c r="AK28" s="955"/>
      <c r="AL28" s="955"/>
      <c r="AM28" s="954"/>
      <c r="AN28" s="954"/>
      <c r="AO28" s="954"/>
      <c r="AU28" s="123"/>
      <c r="AV28" s="123"/>
      <c r="AW28" s="123"/>
      <c r="AX28" s="123"/>
      <c r="AY28" s="123"/>
      <c r="AZ28" s="123"/>
      <c r="BA28" s="123"/>
      <c r="BB28" s="123"/>
      <c r="BC28" s="123"/>
      <c r="BD28" s="123"/>
      <c r="BE28" s="123"/>
      <c r="BF28" s="123"/>
    </row>
    <row r="29" spans="2:63" s="57" customFormat="1">
      <c r="B29" s="139"/>
      <c r="C29" s="140"/>
      <c r="D29" s="140"/>
      <c r="E29" s="123"/>
      <c r="F29" s="123"/>
      <c r="G29" s="139"/>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row>
    <row r="30" spans="2:63" s="57" customFormat="1">
      <c r="B30" s="139"/>
      <c r="C30" s="140"/>
      <c r="D30" s="140"/>
      <c r="E30" s="141" t="s">
        <v>90</v>
      </c>
      <c r="F30" s="123"/>
      <c r="G30" s="139"/>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row>
    <row r="31" spans="2:63" s="57" customFormat="1">
      <c r="B31" s="139"/>
      <c r="C31" s="140"/>
      <c r="D31" s="140"/>
      <c r="E31" s="139"/>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row>
    <row r="32" spans="2:63" s="57" customFormat="1">
      <c r="B32" s="139"/>
      <c r="C32" s="140"/>
      <c r="D32" s="139"/>
      <c r="E32" s="123"/>
      <c r="F32" s="123" t="s">
        <v>67</v>
      </c>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39"/>
      <c r="AT32" s="139"/>
      <c r="AU32" s="139"/>
      <c r="AV32" s="139"/>
      <c r="AW32" s="123"/>
      <c r="AX32" s="123"/>
      <c r="AY32" s="123"/>
      <c r="AZ32" s="123"/>
      <c r="BA32" s="123"/>
      <c r="BB32" s="123"/>
      <c r="BC32" s="123"/>
      <c r="BD32" s="123"/>
      <c r="BE32" s="123"/>
      <c r="BF32" s="123"/>
    </row>
    <row r="33" spans="2:58" s="139" customFormat="1">
      <c r="C33" s="140"/>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W33" s="123"/>
      <c r="AX33" s="123"/>
      <c r="AY33" s="123"/>
      <c r="AZ33" s="123"/>
      <c r="BA33" s="123"/>
      <c r="BB33" s="123"/>
      <c r="BC33" s="123"/>
      <c r="BD33" s="123"/>
      <c r="BE33" s="123"/>
      <c r="BF33" s="123"/>
    </row>
    <row r="34" spans="2:58" s="57" customFormat="1" ht="24" customHeight="1">
      <c r="B34" s="139"/>
      <c r="C34" s="139"/>
      <c r="D34" s="139"/>
      <c r="E34" s="123"/>
      <c r="F34" s="123"/>
      <c r="G34" s="139"/>
      <c r="H34" s="139"/>
      <c r="I34" s="139"/>
      <c r="J34" s="957" t="s">
        <v>68</v>
      </c>
      <c r="K34" s="957"/>
      <c r="L34" s="957"/>
      <c r="M34" s="957"/>
      <c r="N34" s="957"/>
      <c r="O34" s="955" t="s">
        <v>99</v>
      </c>
      <c r="P34" s="955"/>
      <c r="Q34" s="958" t="s">
        <v>69</v>
      </c>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5" t="s">
        <v>70</v>
      </c>
      <c r="AQ34" s="955"/>
      <c r="AR34" s="954">
        <v>100</v>
      </c>
      <c r="AS34" s="954"/>
      <c r="AT34" s="954"/>
      <c r="AU34" s="139"/>
      <c r="AV34" s="139"/>
      <c r="AW34" s="139"/>
      <c r="AX34" s="139"/>
      <c r="AY34" s="139"/>
      <c r="AZ34" s="139"/>
      <c r="BA34" s="139"/>
      <c r="BB34" s="139"/>
      <c r="BC34" s="139"/>
      <c r="BD34" s="139"/>
    </row>
    <row r="35" spans="2:58" s="57" customFormat="1" ht="24" customHeight="1">
      <c r="B35" s="139"/>
      <c r="C35" s="139"/>
      <c r="D35" s="139"/>
      <c r="E35" s="123"/>
      <c r="F35" s="123"/>
      <c r="G35" s="123"/>
      <c r="H35" s="123"/>
      <c r="I35" s="139"/>
      <c r="J35" s="957"/>
      <c r="K35" s="957"/>
      <c r="L35" s="957"/>
      <c r="M35" s="957"/>
      <c r="N35" s="957"/>
      <c r="O35" s="955"/>
      <c r="P35" s="955"/>
      <c r="Q35" s="955" t="s">
        <v>71</v>
      </c>
      <c r="R35" s="955"/>
      <c r="S35" s="955"/>
      <c r="T35" s="955"/>
      <c r="U35" s="955"/>
      <c r="V35" s="955"/>
      <c r="W35" s="955"/>
      <c r="X35" s="955"/>
      <c r="Y35" s="955"/>
      <c r="Z35" s="955"/>
      <c r="AA35" s="955"/>
      <c r="AB35" s="955"/>
      <c r="AC35" s="955"/>
      <c r="AD35" s="955"/>
      <c r="AE35" s="955"/>
      <c r="AF35" s="955"/>
      <c r="AG35" s="955"/>
      <c r="AH35" s="955"/>
      <c r="AI35" s="955"/>
      <c r="AJ35" s="955"/>
      <c r="AK35" s="955"/>
      <c r="AL35" s="955"/>
      <c r="AM35" s="955"/>
      <c r="AN35" s="955"/>
      <c r="AO35" s="955"/>
      <c r="AP35" s="955"/>
      <c r="AQ35" s="955"/>
      <c r="AR35" s="954"/>
      <c r="AS35" s="954"/>
      <c r="AT35" s="954"/>
      <c r="AU35" s="139"/>
      <c r="AV35" s="139"/>
      <c r="AW35" s="139"/>
      <c r="AX35" s="139"/>
      <c r="AY35" s="139"/>
      <c r="AZ35" s="139"/>
      <c r="BA35" s="139"/>
      <c r="BB35" s="139"/>
      <c r="BC35" s="139"/>
      <c r="BD35" s="139"/>
    </row>
    <row r="36" spans="2:58" s="57" customFormat="1">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row>
    <row r="37" spans="2:58" s="57" customFormat="1">
      <c r="B37" s="139"/>
      <c r="C37" s="139"/>
      <c r="D37" s="139"/>
      <c r="E37" s="142"/>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row>
    <row r="38" spans="2:58" s="57" customFormat="1">
      <c r="B38" s="139"/>
      <c r="C38" s="139"/>
      <c r="D38" s="139"/>
      <c r="E38" s="142" t="s">
        <v>106</v>
      </c>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row>
    <row r="39" spans="2:58" s="57" customFormat="1">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row>
    <row r="40" spans="2:58" s="57" customFormat="1">
      <c r="B40" s="139"/>
      <c r="C40" s="139"/>
      <c r="D40" s="139"/>
      <c r="E40" s="139"/>
      <c r="F40" s="139" t="s">
        <v>107</v>
      </c>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row>
    <row r="41" spans="2:58" s="57" customFormat="1">
      <c r="B41" s="139"/>
      <c r="C41" s="139"/>
      <c r="D41" s="139"/>
      <c r="E41" s="142"/>
      <c r="F41" s="139" t="s">
        <v>108</v>
      </c>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row>
    <row r="42" spans="2:58" s="57" customFormat="1">
      <c r="B42" s="139"/>
      <c r="C42" s="139"/>
      <c r="D42" s="139"/>
      <c r="E42" s="142"/>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39"/>
      <c r="AN42" s="139"/>
      <c r="AO42" s="139"/>
      <c r="AP42" s="139"/>
      <c r="AQ42" s="139"/>
      <c r="AR42" s="139"/>
      <c r="AS42" s="139"/>
      <c r="AT42" s="139"/>
      <c r="AU42" s="139"/>
      <c r="AV42" s="139"/>
      <c r="AW42" s="139"/>
      <c r="AX42" s="139"/>
      <c r="AY42" s="139"/>
      <c r="AZ42" s="139"/>
      <c r="BA42" s="139"/>
      <c r="BB42" s="139"/>
      <c r="BC42" s="139"/>
      <c r="BD42" s="139"/>
    </row>
    <row r="43" spans="2:58" s="57" customFormat="1">
      <c r="B43" s="139"/>
      <c r="C43" s="139"/>
      <c r="D43" s="139"/>
      <c r="E43" s="142" t="s">
        <v>109</v>
      </c>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row>
    <row r="44" spans="2:58" s="57" customFormat="1">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row>
    <row r="45" spans="2:58" s="57" customFormat="1">
      <c r="B45" s="139"/>
      <c r="C45" s="139"/>
      <c r="D45" s="139"/>
      <c r="E45" s="139"/>
      <c r="F45" s="139" t="s">
        <v>72</v>
      </c>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row>
    <row r="47" spans="2:58">
      <c r="E47" s="142" t="s">
        <v>110</v>
      </c>
      <c r="F47" s="139"/>
    </row>
    <row r="48" spans="2:58">
      <c r="E48" s="142"/>
      <c r="F48" s="139"/>
    </row>
    <row r="49" spans="2:56">
      <c r="E49" s="139"/>
      <c r="F49" s="139" t="s">
        <v>302</v>
      </c>
    </row>
    <row r="50" spans="2:56">
      <c r="E50" s="139"/>
      <c r="F50" s="54" t="s">
        <v>111</v>
      </c>
    </row>
    <row r="52" spans="2:56" s="57" customFormat="1">
      <c r="B52" s="139"/>
      <c r="C52" s="139"/>
      <c r="D52" s="139"/>
      <c r="E52" s="142" t="s">
        <v>112</v>
      </c>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row>
    <row r="53" spans="2:56" s="57" customFormat="1">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row>
    <row r="54" spans="2:56" s="57" customFormat="1">
      <c r="B54" s="139"/>
      <c r="C54" s="139"/>
      <c r="D54" s="139"/>
      <c r="E54" s="139"/>
      <c r="F54" s="139" t="s">
        <v>73</v>
      </c>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row>
    <row r="55" spans="2:56">
      <c r="B55" s="143"/>
      <c r="C55" s="143"/>
      <c r="D55" s="143"/>
      <c r="E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4"/>
      <c r="AX55" s="144"/>
      <c r="AY55" s="144"/>
      <c r="AZ55" s="143"/>
      <c r="BA55" s="143"/>
      <c r="BB55" s="143"/>
    </row>
    <row r="56" spans="2:56">
      <c r="B56" s="143"/>
      <c r="C56" s="143"/>
      <c r="D56" s="143"/>
      <c r="E56" s="143"/>
      <c r="F56" s="143"/>
      <c r="G56" s="336" t="s">
        <v>74</v>
      </c>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row>
    <row r="57" spans="2:56">
      <c r="B57" s="143"/>
      <c r="C57" s="143"/>
      <c r="D57" s="143"/>
      <c r="E57" s="143"/>
      <c r="F57" s="143"/>
      <c r="G57" s="143" t="s">
        <v>75</v>
      </c>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row>
    <row r="58" spans="2:56">
      <c r="B58" s="143"/>
      <c r="C58" s="143"/>
      <c r="D58" s="143"/>
      <c r="E58" s="143"/>
      <c r="F58" s="143"/>
      <c r="G58" s="143" t="s">
        <v>76</v>
      </c>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row>
    <row r="59" spans="2:56">
      <c r="B59" s="143"/>
      <c r="C59" s="143"/>
      <c r="D59" s="143"/>
      <c r="E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row>
    <row r="60" spans="2:56">
      <c r="B60" s="143"/>
      <c r="C60" s="143"/>
      <c r="D60" s="143"/>
      <c r="E60" s="143"/>
      <c r="F60" s="143" t="s">
        <v>113</v>
      </c>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row>
    <row r="61" spans="2:56">
      <c r="B61" s="143"/>
      <c r="C61" s="143"/>
      <c r="D61" s="143"/>
      <c r="E61" s="143"/>
      <c r="F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row>
    <row r="62" spans="2:56">
      <c r="B62" s="143"/>
      <c r="C62" s="143"/>
      <c r="D62" s="143"/>
      <c r="E62" s="143"/>
      <c r="F62" s="143"/>
      <c r="G62" s="143" t="s">
        <v>114</v>
      </c>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row>
    <row r="63" spans="2:56">
      <c r="B63" s="143"/>
      <c r="C63" s="143"/>
      <c r="D63" s="143"/>
      <c r="E63" s="143"/>
      <c r="F63" s="143"/>
      <c r="G63" s="143" t="s">
        <v>77</v>
      </c>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row>
    <row r="64" spans="2:56">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row>
    <row r="65" spans="1:79" ht="14.25" customHeight="1">
      <c r="B65" s="143"/>
      <c r="C65" s="143"/>
      <c r="D65" s="143"/>
      <c r="E65" s="143"/>
      <c r="F65" s="336"/>
      <c r="G65" s="336"/>
      <c r="H65" s="959" t="s">
        <v>102</v>
      </c>
      <c r="I65" s="959"/>
      <c r="J65" s="959"/>
      <c r="K65" s="959"/>
      <c r="L65" s="959"/>
      <c r="M65" s="959"/>
      <c r="N65" s="959"/>
      <c r="O65" s="959"/>
      <c r="P65" s="959"/>
      <c r="Q65" s="959"/>
      <c r="R65" s="959"/>
      <c r="S65" s="960"/>
      <c r="T65" s="960"/>
      <c r="U65" s="84"/>
      <c r="V65" s="145" t="s">
        <v>103</v>
      </c>
      <c r="W65" s="84"/>
      <c r="X65" s="84"/>
      <c r="Y65" s="84"/>
      <c r="Z65" s="84"/>
      <c r="AA65" s="84"/>
      <c r="AB65" s="84"/>
      <c r="AC65" s="84"/>
      <c r="AD65" s="84"/>
      <c r="AE65" s="84"/>
      <c r="AF65" s="84"/>
      <c r="AG65" s="84"/>
      <c r="AH65" s="84"/>
      <c r="AI65" s="84"/>
      <c r="AJ65" s="84"/>
      <c r="AK65" s="84"/>
      <c r="AL65" s="68"/>
      <c r="AM65" s="84"/>
      <c r="AN65" s="84"/>
      <c r="AO65" s="84"/>
      <c r="AP65" s="84"/>
      <c r="AQ65" s="84"/>
      <c r="AR65" s="84"/>
      <c r="AS65" s="143"/>
      <c r="AT65" s="143"/>
      <c r="AU65" s="143"/>
      <c r="AV65" s="143"/>
      <c r="BC65" s="143"/>
      <c r="BD65" s="143"/>
      <c r="BE65" s="143"/>
      <c r="BF65" s="54"/>
      <c r="BG65" s="54"/>
    </row>
    <row r="66" spans="1:79">
      <c r="B66" s="143"/>
      <c r="C66" s="143"/>
      <c r="D66" s="143"/>
      <c r="E66" s="143"/>
      <c r="F66" s="336"/>
      <c r="G66" s="336"/>
      <c r="H66" s="84"/>
      <c r="I66" s="84"/>
      <c r="J66" s="84"/>
      <c r="K66" s="84"/>
      <c r="L66" s="84"/>
      <c r="M66" s="84"/>
      <c r="N66" s="84"/>
      <c r="O66" s="84"/>
      <c r="P66" s="84"/>
      <c r="Q66" s="84"/>
      <c r="R66" s="84"/>
      <c r="S66" s="146"/>
      <c r="T66" s="84"/>
      <c r="U66" s="84"/>
      <c r="V66" s="84"/>
      <c r="W66" s="84"/>
      <c r="X66" s="84"/>
      <c r="Y66" s="84"/>
      <c r="Z66" s="84"/>
      <c r="AA66" s="84"/>
      <c r="AB66" s="84"/>
      <c r="AC66" s="84"/>
      <c r="AD66" s="84"/>
      <c r="AE66" s="84"/>
      <c r="AF66" s="84"/>
      <c r="AG66" s="84"/>
      <c r="AH66" s="84"/>
      <c r="AI66" s="84"/>
      <c r="AJ66" s="84"/>
      <c r="AK66" s="84"/>
      <c r="AL66" s="68"/>
      <c r="AM66" s="84"/>
      <c r="AN66" s="84"/>
      <c r="AO66" s="84"/>
      <c r="AP66" s="84"/>
      <c r="BC66" s="143"/>
      <c r="BD66" s="143"/>
      <c r="BE66" s="143"/>
      <c r="BF66" s="54"/>
      <c r="BG66" s="54"/>
    </row>
    <row r="67" spans="1:79" ht="14.25" customHeight="1">
      <c r="B67" s="143"/>
      <c r="C67" s="143"/>
      <c r="D67" s="143"/>
      <c r="E67" s="143"/>
      <c r="F67" s="336"/>
      <c r="G67" s="336"/>
      <c r="H67" s="959" t="s">
        <v>104</v>
      </c>
      <c r="I67" s="960"/>
      <c r="J67" s="960"/>
      <c r="K67" s="960"/>
      <c r="L67" s="960"/>
      <c r="M67" s="960"/>
      <c r="N67" s="960"/>
      <c r="O67" s="960"/>
      <c r="P67" s="960"/>
      <c r="Q67" s="960"/>
      <c r="R67" s="960"/>
      <c r="S67" s="960"/>
      <c r="T67" s="960"/>
      <c r="U67" s="337"/>
      <c r="V67" s="145" t="s">
        <v>105</v>
      </c>
      <c r="W67" s="336"/>
      <c r="X67" s="336"/>
      <c r="Y67" s="336"/>
      <c r="Z67" s="336"/>
      <c r="AA67" s="336"/>
      <c r="AB67" s="336"/>
      <c r="AC67" s="336"/>
      <c r="AD67" s="336"/>
      <c r="AE67" s="336"/>
      <c r="AF67" s="336"/>
      <c r="AG67" s="336"/>
      <c r="AH67" s="336"/>
      <c r="AI67" s="336"/>
      <c r="AJ67" s="336"/>
      <c r="AK67" s="336"/>
      <c r="AL67" s="68"/>
      <c r="AM67" s="336"/>
      <c r="AN67" s="336"/>
      <c r="AO67" s="143"/>
      <c r="AP67" s="143"/>
      <c r="AT67" s="346"/>
      <c r="AU67" s="346"/>
      <c r="AV67" s="346"/>
      <c r="AW67" s="346"/>
      <c r="AX67" s="346"/>
      <c r="AY67" s="346"/>
      <c r="BD67" s="143"/>
      <c r="BE67" s="143"/>
      <c r="BF67" s="54"/>
      <c r="BG67" s="54"/>
    </row>
    <row r="68" spans="1:79">
      <c r="B68" s="143"/>
      <c r="C68" s="143"/>
      <c r="D68" s="143"/>
      <c r="E68" s="143"/>
      <c r="F68" s="336"/>
      <c r="G68" s="336"/>
      <c r="H68" s="336"/>
      <c r="I68" s="336"/>
      <c r="J68" s="336"/>
      <c r="K68" s="336"/>
      <c r="L68" s="336"/>
      <c r="M68" s="336"/>
      <c r="N68" s="336"/>
      <c r="O68" s="336"/>
      <c r="P68" s="336"/>
      <c r="Q68" s="336"/>
      <c r="R68" s="336"/>
      <c r="S68" s="145"/>
      <c r="T68" s="336"/>
      <c r="U68" s="336"/>
      <c r="V68" s="336"/>
      <c r="W68" s="336"/>
      <c r="X68" s="336"/>
      <c r="Y68" s="336"/>
      <c r="Z68" s="336"/>
      <c r="AA68" s="336"/>
      <c r="AB68" s="336"/>
      <c r="AC68" s="336"/>
      <c r="AD68" s="336"/>
      <c r="AE68" s="336"/>
      <c r="AF68" s="336"/>
      <c r="AG68" s="336"/>
      <c r="AH68" s="336"/>
      <c r="AI68" s="336"/>
      <c r="AJ68" s="336"/>
      <c r="AK68" s="336"/>
      <c r="AL68" s="68"/>
      <c r="AM68" s="336"/>
      <c r="AN68" s="336"/>
      <c r="AO68" s="143"/>
      <c r="AP68" s="143"/>
      <c r="AT68" s="346"/>
      <c r="AU68" s="346"/>
      <c r="AV68" s="346"/>
      <c r="AW68" s="346"/>
      <c r="AX68" s="346"/>
      <c r="AY68" s="346"/>
      <c r="BD68" s="143"/>
      <c r="BE68" s="143"/>
      <c r="BF68" s="54"/>
      <c r="BG68" s="54"/>
    </row>
    <row r="69" spans="1:79" ht="15" thickBot="1">
      <c r="I69" s="84"/>
      <c r="J69" s="84"/>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row>
    <row r="70" spans="1:79" ht="14.25" customHeight="1">
      <c r="I70" s="147"/>
      <c r="J70" s="961" t="s">
        <v>78</v>
      </c>
      <c r="K70" s="961"/>
      <c r="L70" s="961"/>
      <c r="M70" s="961"/>
      <c r="N70" s="961"/>
      <c r="O70" s="961"/>
      <c r="P70" s="961"/>
      <c r="Q70" s="961"/>
      <c r="R70" s="961"/>
      <c r="S70" s="961"/>
      <c r="T70" s="961"/>
      <c r="U70" s="961"/>
      <c r="V70" s="961"/>
      <c r="W70" s="961"/>
      <c r="X70" s="961"/>
      <c r="Y70" s="961"/>
      <c r="Z70" s="961"/>
      <c r="AA70" s="961"/>
      <c r="AB70" s="961"/>
      <c r="AC70" s="961"/>
      <c r="AD70" s="961"/>
      <c r="AE70" s="961"/>
      <c r="AF70" s="961"/>
      <c r="AG70" s="961"/>
      <c r="AH70" s="961"/>
      <c r="AI70" s="961"/>
      <c r="AJ70" s="961"/>
      <c r="AK70" s="961"/>
      <c r="AL70" s="961"/>
      <c r="AM70" s="961"/>
      <c r="AN70" s="961"/>
      <c r="AO70" s="961"/>
      <c r="AP70" s="961"/>
      <c r="AQ70" s="961"/>
      <c r="AR70" s="148"/>
      <c r="AS70" s="149"/>
      <c r="AT70" s="149"/>
      <c r="AU70" s="149"/>
      <c r="AV70" s="149"/>
      <c r="AW70" s="149"/>
      <c r="AX70" s="150"/>
      <c r="BD70" s="143"/>
    </row>
    <row r="71" spans="1:79" ht="14.25" customHeight="1">
      <c r="I71" s="151"/>
      <c r="J71" s="962"/>
      <c r="K71" s="962"/>
      <c r="L71" s="962"/>
      <c r="M71" s="962"/>
      <c r="N71" s="962"/>
      <c r="O71" s="962"/>
      <c r="P71" s="962"/>
      <c r="Q71" s="962"/>
      <c r="R71" s="962"/>
      <c r="S71" s="962"/>
      <c r="T71" s="962"/>
      <c r="U71" s="962"/>
      <c r="V71" s="962"/>
      <c r="W71" s="962"/>
      <c r="X71" s="962"/>
      <c r="Y71" s="962"/>
      <c r="Z71" s="962"/>
      <c r="AA71" s="962"/>
      <c r="AB71" s="962"/>
      <c r="AC71" s="962"/>
      <c r="AD71" s="962"/>
      <c r="AE71" s="962"/>
      <c r="AF71" s="962"/>
      <c r="AG71" s="962"/>
      <c r="AH71" s="962"/>
      <c r="AI71" s="962"/>
      <c r="AJ71" s="962"/>
      <c r="AK71" s="962"/>
      <c r="AL71" s="962"/>
      <c r="AM71" s="962"/>
      <c r="AN71" s="962"/>
      <c r="AO71" s="962"/>
      <c r="AP71" s="962"/>
      <c r="AQ71" s="962"/>
      <c r="AR71" s="146"/>
      <c r="AS71" s="68"/>
      <c r="AT71" s="68"/>
      <c r="AU71" s="68"/>
      <c r="AV71" s="68"/>
      <c r="AW71" s="68"/>
      <c r="AX71" s="152"/>
    </row>
    <row r="72" spans="1:79">
      <c r="I72" s="154"/>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153"/>
      <c r="AT72" s="84"/>
      <c r="AU72" s="68"/>
      <c r="AV72" s="68"/>
      <c r="AW72" s="68"/>
      <c r="AX72" s="152"/>
    </row>
    <row r="73" spans="1:79">
      <c r="I73" s="154"/>
      <c r="J73" s="68"/>
      <c r="K73" s="68" t="s">
        <v>100</v>
      </c>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153"/>
      <c r="AT73" s="155"/>
      <c r="AU73" s="68"/>
      <c r="AV73" s="68"/>
      <c r="AW73" s="68"/>
      <c r="AX73" s="152"/>
    </row>
    <row r="74" spans="1:79">
      <c r="I74" s="156"/>
      <c r="J74" s="84"/>
      <c r="K74" s="84"/>
      <c r="L74" s="84" t="s">
        <v>79</v>
      </c>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t="s">
        <v>101</v>
      </c>
      <c r="AM74" s="84"/>
      <c r="AN74" s="84"/>
      <c r="AO74" s="344"/>
      <c r="AP74" s="344"/>
      <c r="AQ74" s="344"/>
      <c r="AR74" s="157"/>
      <c r="AS74" s="157"/>
      <c r="AT74" s="157"/>
      <c r="AU74" s="68"/>
      <c r="AV74" s="68"/>
      <c r="AW74" s="68"/>
      <c r="AX74" s="152"/>
    </row>
    <row r="75" spans="1:79">
      <c r="I75" s="156"/>
      <c r="J75" s="84"/>
      <c r="K75" s="68"/>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68"/>
      <c r="AV75" s="68"/>
      <c r="AW75" s="68"/>
      <c r="AX75" s="152"/>
    </row>
    <row r="76" spans="1:79">
      <c r="I76" s="156"/>
      <c r="J76" s="84"/>
      <c r="K76" s="84" t="s">
        <v>80</v>
      </c>
      <c r="L76" s="84"/>
      <c r="M76" s="68"/>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68"/>
      <c r="AV76" s="68"/>
      <c r="AW76" s="68"/>
      <c r="AX76" s="152"/>
    </row>
    <row r="77" spans="1:79" ht="15" thickBot="1">
      <c r="I77" s="158"/>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159"/>
      <c r="AK77" s="159"/>
      <c r="AL77" s="159"/>
      <c r="AM77" s="159"/>
      <c r="AN77" s="159"/>
      <c r="AO77" s="159"/>
      <c r="AP77" s="159"/>
      <c r="AQ77" s="159"/>
      <c r="AR77" s="159"/>
      <c r="AS77" s="159"/>
      <c r="AT77" s="159"/>
      <c r="AU77" s="160"/>
      <c r="AV77" s="160"/>
      <c r="AW77" s="160"/>
      <c r="AX77" s="161"/>
    </row>
    <row r="78" spans="1:79">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68"/>
      <c r="BA78" s="68"/>
      <c r="BB78" s="68"/>
      <c r="BC78" s="68"/>
    </row>
    <row r="79" spans="1:79">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68"/>
      <c r="BA79" s="68"/>
      <c r="BB79" s="68"/>
      <c r="BC79" s="68"/>
    </row>
    <row r="80" spans="1:79" s="54" customFormat="1">
      <c r="A80" s="52"/>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68"/>
      <c r="BA80" s="68"/>
      <c r="BB80" s="68"/>
      <c r="BC80" s="68"/>
      <c r="BE80" s="52"/>
      <c r="BF80" s="52"/>
      <c r="BG80" s="52"/>
      <c r="BH80" s="52"/>
      <c r="BI80" s="52"/>
      <c r="BJ80" s="52"/>
      <c r="BK80" s="52"/>
      <c r="BL80" s="52"/>
      <c r="BM80" s="52"/>
      <c r="BN80" s="52"/>
      <c r="BO80" s="52"/>
      <c r="BP80" s="52"/>
      <c r="BQ80" s="52"/>
      <c r="BR80" s="52"/>
      <c r="BS80" s="52"/>
      <c r="BT80" s="52"/>
      <c r="BU80" s="52"/>
      <c r="BV80" s="52"/>
      <c r="BW80" s="52"/>
      <c r="BX80" s="52"/>
      <c r="BY80" s="52"/>
      <c r="BZ80" s="52"/>
      <c r="CA80" s="52"/>
    </row>
    <row r="81" spans="1:79" s="54" customFormat="1">
      <c r="A81" s="52"/>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68"/>
      <c r="BA81" s="68"/>
      <c r="BB81" s="68"/>
      <c r="BC81" s="68"/>
      <c r="BE81" s="52"/>
      <c r="BF81" s="52"/>
      <c r="BG81" s="52"/>
      <c r="BH81" s="52"/>
      <c r="BI81" s="52"/>
      <c r="BJ81" s="52"/>
      <c r="BK81" s="52"/>
      <c r="BL81" s="52"/>
      <c r="BM81" s="52"/>
      <c r="BN81" s="52"/>
      <c r="BO81" s="52"/>
      <c r="BP81" s="52"/>
      <c r="BQ81" s="52"/>
      <c r="BR81" s="52"/>
      <c r="BS81" s="52"/>
      <c r="BT81" s="52"/>
      <c r="BU81" s="52"/>
      <c r="BV81" s="52"/>
      <c r="BW81" s="52"/>
      <c r="BX81" s="52"/>
      <c r="BY81" s="52"/>
      <c r="BZ81" s="52"/>
      <c r="CA81" s="52"/>
    </row>
  </sheetData>
  <sheetProtection selectLockedCells="1" selectUnlockedCells="1"/>
  <mergeCells count="16">
    <mergeCell ref="H65:T65"/>
    <mergeCell ref="H67:T67"/>
    <mergeCell ref="J70:AQ71"/>
    <mergeCell ref="J34:N35"/>
    <mergeCell ref="O34:P35"/>
    <mergeCell ref="Q34:AO34"/>
    <mergeCell ref="AP34:AQ35"/>
    <mergeCell ref="AR34:AT35"/>
    <mergeCell ref="Q35:AO35"/>
    <mergeCell ref="AM27:AO28"/>
    <mergeCell ref="Q28:AJ28"/>
    <mergeCell ref="D1:I2"/>
    <mergeCell ref="J27:N28"/>
    <mergeCell ref="O27:P28"/>
    <mergeCell ref="Q27:AJ27"/>
    <mergeCell ref="AK27:AL28"/>
  </mergeCells>
  <phoneticPr fontId="3"/>
  <hyperlinks>
    <hyperlink ref="V65" r:id="rId1" xr:uid="{00000000-0004-0000-0700-000000000000}"/>
    <hyperlink ref="V67" r:id="rId2" xr:uid="{00000000-0004-0000-0700-000001000000}"/>
  </hyperlinks>
  <printOptions horizontalCentered="1"/>
  <pageMargins left="0.43307086614173229" right="0.43307086614173229" top="0.39370078740157483" bottom="0.39370078740157483" header="0.31496062992125984" footer="0.19685039370078741"/>
  <pageSetup paperSize="9" scale="72" orientation="portrait" r:id="rId3"/>
  <headerFooter scaleWithDoc="0">
    <oddFooter>&amp;C- 9 -</oddFooter>
  </headerFooter>
  <drawing r:id="rId4"/>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道P1~2</vt:lpstr>
      <vt:lpstr>道P3</vt:lpstr>
      <vt:lpstr>道P4</vt:lpstr>
      <vt:lpstr>道P5</vt:lpstr>
      <vt:lpstr>道P6</vt:lpstr>
      <vt:lpstr>道P7</vt:lpstr>
      <vt:lpstr>道P8</vt:lpstr>
      <vt:lpstr>道P9</vt:lpstr>
      <vt:lpstr>'道P1~2'!Print_Area</vt:lpstr>
      <vt:lpstr>道P3!Print_Area</vt:lpstr>
      <vt:lpstr>道P4!Print_Area</vt:lpstr>
      <vt:lpstr>道P5!Print_Area</vt:lpstr>
      <vt:lpstr>道P6!Print_Area</vt:lpstr>
      <vt:lpstr>道P7!Print_Area</vt:lpstr>
      <vt:lpstr>道P8!Print_Area</vt:lpstr>
      <vt:lpstr>道P9!Print_Area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2026-07-22T04:40:00Z</cp:lastPrinted>
  <dcterms:created xsi:type="dcterms:W3CDTF">2001-07-17T05:31:45Z</dcterms:created>
  <dcterms:modified xsi:type="dcterms:W3CDTF">2026-07-23T00:35:50Z</dcterms:modified>
</cp:coreProperties>
</file>