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9040" windowHeight="15840" activeTab="2"/>
  </bookViews>
  <sheets>
    <sheet name="別紙様式１" sheetId="3" r:id="rId1"/>
    <sheet name="別紙様式２" sheetId="4"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別紙様式１!$A$5:$N$7</definedName>
    <definedName name="_xlnm._FilterDatabase" localSheetId="1" hidden="1">別紙様式２!$A$5:$O$7</definedName>
    <definedName name="_xlnm._FilterDatabase" localSheetId="2" hidden="1">別紙様式３!$A$5:$N$14</definedName>
    <definedName name="_xlnm._FilterDatabase" localSheetId="3" hidden="1">別紙様式４!$A$5:$O$8</definedName>
    <definedName name="aaa">[1]契約状況コード表!$F$5:$F$9</definedName>
    <definedName name="aaaa">[1]契約状況コード表!$G$5:$G$6</definedName>
    <definedName name="_xlnm.Print_Area" localSheetId="0">別紙様式１!$B$1:$N$7</definedName>
    <definedName name="_xlnm.Print_Area" localSheetId="1">別紙様式２!$B$1:$O$7</definedName>
    <definedName name="_xlnm.Print_Area" localSheetId="2">別紙様式３!$B$1:$N$14</definedName>
    <definedName name="_xlnm.Print_Area" localSheetId="3">別紙様式４!$B$1:$O$8</definedName>
    <definedName name="_xlnm.Print_Titles" localSheetId="2">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7" i="6" l="1"/>
  <c r="Q8" i="6"/>
  <c r="Q6" i="6"/>
  <c r="P6" i="6"/>
  <c r="P7" i="6" l="1"/>
  <c r="P8" i="6"/>
</calcChain>
</file>

<file path=xl/sharedStrings.xml><?xml version="1.0" encoding="utf-8"?>
<sst xmlns="http://schemas.openxmlformats.org/spreadsheetml/2006/main" count="155" uniqueCount="74">
  <si>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</si>
  <si>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</si>
  <si>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</si>
  <si>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</si>
  <si>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</si>
  <si>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</si>
  <si>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</si>
  <si>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</si>
  <si>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</si>
  <si>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</si>
  <si>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</si>
  <si>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</si>
  <si>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</si>
  <si>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</si>
  <si>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</si>
  <si>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</si>
  <si>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</si>
  <si>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</si>
  <si>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</si>
  <si>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</si>
  <si>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</si>
  <si>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</si>
  <si>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</si>
  <si>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</si>
  <si>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</si>
  <si>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</si>
  <si>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</si>
  <si>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</si>
  <si>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</si>
  <si>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</si>
  <si>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</si>
  <si>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</si>
  <si>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</si>
  <si>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</si>
  <si>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</si>
  <si>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</si>
  <si>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東京国際空港における動線調査　一式</t>
  </si>
  <si>
    <t>支出負担行為担当官
東京税関総務部長
後藤　秀志
東京都江東区青海２－７－１１</t>
  </si>
  <si>
    <t>豪州から本邦への活犬運搬契約　一式</t>
  </si>
  <si>
    <t>ＮＥＣネクサソリューションズ株式会社
東京都港区三田１－４－２８</t>
  </si>
  <si>
    <t>インターナショナルエクスプレス株式会社
東京都港区海岸２－１－１７</t>
  </si>
  <si>
    <t>株式会社日立ハイテクソリューションズ
東京都港区虎ノ門１－１７－１</t>
  </si>
  <si>
    <t>×</t>
  </si>
  <si>
    <t>フジックス有限会社
東京都調布市上石原１－３８－８</t>
  </si>
  <si>
    <t>株式会社サントーコー
神奈川県横浜市神奈川区鶴屋町２－２１－１</t>
  </si>
  <si>
    <t>一般競争入札において入札者がいない又は再度の入札を実施しても、落札者となるべき者がいないことから、会計法第29条の３第５項及び予決令第99の２に該当するため。</t>
  </si>
  <si>
    <t>輸入申告等のリアルタイム口座振替を利用した納付に係る仕様追加に伴う第4次
通関情報総合判定システム（第4次CIS）のプログラム変更</t>
  </si>
  <si>
    <t>日本電気株式会社
東京都港区芝５－７－１</t>
  </si>
  <si>
    <t>株式会社エヌ・ティ・ティ・データ
東京都江東区豊洲３－３－３　　</t>
  </si>
  <si>
    <t>株式会社環境コントロールセンター
千葉県千葉市中央区宮崎１－２２－１０</t>
  </si>
  <si>
    <t>総価契約分31,691円、
単価契約分
＠44円ほか</t>
  </si>
  <si>
    <t>－</t>
  </si>
  <si>
    <t>分担予定額37,268円</t>
  </si>
  <si>
    <t>一般競争入札</t>
  </si>
  <si>
    <t/>
  </si>
  <si>
    <t>同種の他の契約の予定価格を類推されるおそれがあるため公表しない</t>
  </si>
  <si>
    <t>令和5年度　車載式不正薬物・爆発物探知装置の調達　1式</t>
  </si>
  <si>
    <t>一般競争入札
（総合評価方式）</t>
  </si>
  <si>
    <t>乗用自動車（セダンタイプ）の交換購入　1台</t>
  </si>
  <si>
    <t>小型貨物自動車の交換購入　4台</t>
  </si>
  <si>
    <t>令和5年度　不正薬物・爆発物探知装置の調達　2式</t>
  </si>
  <si>
    <t>令和5年度　税関職員用検査衣の調達
夏用男子税関検査衣上衣296着ほか11品目</t>
  </si>
  <si>
    <t>新陽株式会社
東京都中央区日本橋室町４－３－５</t>
  </si>
  <si>
    <t>税関検査場電子申告ゲートの電子申告端末にかかるアプリケーション改修　一式</t>
  </si>
  <si>
    <t>東京税関小型監視艇建造　1隻</t>
  </si>
  <si>
    <t>瀬戸内クラフト株式会社
広島県尾道市向東町９２１０番地</t>
  </si>
  <si>
    <t>監視艇「りゅうと」監視カメラシステム自動追尾装置サーバ整備　1式</t>
  </si>
  <si>
    <t>NECネクサソリューションズ株式会社
東京都港区芝３－２３－１</t>
  </si>
  <si>
    <t>公募を実施した結果、業務履行可能な者が契約相手方しかなく競争を許さないことから会計法29条の３第４項に該当するため。</t>
  </si>
  <si>
    <t>分任支出負担行為担当官
東京税関成田税関支署長
酒井　健太郎
千葉県成田市古込字古込１－１
ほか１官署等</t>
  </si>
  <si>
    <t>成田国際空港の官民共有施設に係る契約手続きは、協定書に基づき成田国際空港株式会社が行うこととなっており、官庁側として応分の負担をするため同社が選定した社と契約する必要があり、競争を許さないことから会計法第29条の３第４項に該当するため。(根拠区分：ロ)</t>
  </si>
  <si>
    <t>16,103,479円
(A)</t>
  </si>
  <si>
    <t>100.0%
(B/A×100)</t>
  </si>
  <si>
    <t>第2PTB害虫等生息調査及び駆除作業（共用部分含む）　一式</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</si>
</sst>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411]ggge&quot;年&quot;m&quot;月&quot;d&quot;日&quot;;@"/>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s>
  <fonts count="14"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8"/>
      <color indexed="11"/>
      <name val="ＭＳ Ｐ明朝"/>
      <family val="1"/>
      <charset val="128"/>
    </font>
    <font>
      <sz val="11"/>
      <name val="ＭＳ Ｐ明朝"/>
      <family val="1"/>
      <charset val="128"/>
    </font>
    <font>
      <sz val="8"/>
      <color indexed="13"/>
      <name val="ＭＳ Ｐ明朝"/>
      <family val="1"/>
      <charset val="128"/>
    </font>
    <font>
      <sz val="8"/>
      <name val="ＭＳ Ｐ明朝"/>
      <family val="1"/>
      <charset val="128"/>
    </font>
    <font>
      <sz val="9"/>
      <name val="ＭＳ Ｐ明朝"/>
      <family val="1"/>
      <charset val="128"/>
    </font>
    <font>
      <sz val="9"/>
      <color indexed="11"/>
      <name val="ＭＳ Ｐ明朝"/>
      <family val="1"/>
      <charset val="128"/>
    </font>
    <font>
      <sz val="9"/>
      <color indexed="13"/>
      <name val="ＭＳ Ｐ明朝"/>
      <family val="1"/>
      <charset val="128"/>
    </font>
  </fonts>
  <fills count="3">
    <fill>
      <patternFill patternType="none"/>
    </fill>
    <fill>
      <patternFill patternType="gray125"/>
    </fill>
    <fill>
      <patternFill patternType="solid">
        <fgColor rgb="FFFFFF0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72">
    <xf numFmtId="0" fontId="0" fillId="0" borderId="0" xfId="0"/>
    <xf numFmtId="0" fontId="6" fillId="0" borderId="5" xfId="1" applyFont="1" applyBorder="1" applyAlignment="1">
      <alignment vertical="center" wrapText="1"/>
    </xf>
    <xf numFmtId="0" fontId="8" fillId="0" borderId="0" xfId="6" applyFont="1">
      <alignment vertical="center"/>
    </xf>
    <xf numFmtId="0" fontId="8" fillId="0" borderId="0" xfId="6" applyFont="1" applyAlignment="1">
      <alignment horizontal="center" vertical="center"/>
    </xf>
    <xf numFmtId="0" fontId="10" fillId="0" borderId="0" xfId="6" applyFont="1" applyAlignment="1">
      <alignment horizontal="center" vertical="center"/>
    </xf>
    <xf numFmtId="0" fontId="10" fillId="0" borderId="0" xfId="6" applyFont="1">
      <alignment vertical="center"/>
    </xf>
    <xf numFmtId="38" fontId="10" fillId="0" borderId="0" xfId="3" applyFont="1" applyFill="1" applyAlignment="1">
      <alignment horizontal="center" vertical="center"/>
    </xf>
    <xf numFmtId="178" fontId="10" fillId="0" borderId="0" xfId="6" applyNumberFormat="1" applyFont="1">
      <alignment vertical="center"/>
    </xf>
    <xf numFmtId="0" fontId="10" fillId="0" borderId="0" xfId="2" applyFont="1"/>
    <xf numFmtId="0" fontId="10" fillId="0" borderId="0" xfId="2" applyFont="1" applyAlignment="1">
      <alignment horizontal="right" vertical="center"/>
    </xf>
    <xf numFmtId="0" fontId="6" fillId="0" borderId="2" xfId="2" applyFont="1" applyBorder="1" applyAlignment="1">
      <alignment vertical="center" wrapText="1"/>
    </xf>
    <xf numFmtId="178" fontId="6" fillId="0" borderId="2" xfId="2" applyNumberFormat="1" applyFont="1" applyBorder="1" applyAlignment="1">
      <alignment vertical="center" wrapText="1"/>
    </xf>
    <xf numFmtId="0" fontId="10" fillId="0" borderId="0" xfId="6" applyFont="1" applyAlignment="1">
      <alignment horizontal="center" vertical="center" wrapText="1"/>
    </xf>
    <xf numFmtId="0" fontId="8" fillId="0" borderId="2" xfId="6" applyFont="1" applyBorder="1" applyAlignment="1">
      <alignment horizontal="center" vertical="center" wrapText="1"/>
    </xf>
    <xf numFmtId="0" fontId="11" fillId="0" borderId="5" xfId="6" applyFont="1" applyBorder="1" applyAlignment="1">
      <alignment vertical="center" wrapText="1"/>
    </xf>
    <xf numFmtId="181" fontId="6" fillId="0" borderId="5" xfId="1" applyNumberFormat="1" applyFont="1" applyBorder="1" applyAlignment="1">
      <alignment horizontal="center" vertical="center" wrapText="1"/>
    </xf>
    <xf numFmtId="178" fontId="11" fillId="0" borderId="5" xfId="6" applyNumberFormat="1" applyFont="1" applyBorder="1" applyAlignment="1">
      <alignment horizontal="center" vertical="center" wrapText="1"/>
    </xf>
    <xf numFmtId="176" fontId="6" fillId="0" borderId="5" xfId="1" applyNumberFormat="1" applyFont="1" applyBorder="1" applyAlignment="1">
      <alignment horizontal="center" vertical="center" wrapText="1"/>
    </xf>
    <xf numFmtId="180" fontId="6" fillId="0" borderId="5" xfId="3" applyNumberFormat="1" applyFont="1" applyFill="1" applyBorder="1" applyAlignment="1">
      <alignment horizontal="center" vertical="center" wrapText="1" shrinkToFit="1"/>
    </xf>
    <xf numFmtId="179" fontId="6" fillId="0" borderId="5" xfId="3" applyNumberFormat="1" applyFont="1" applyFill="1" applyBorder="1" applyAlignment="1">
      <alignment horizontal="center" vertical="center" wrapText="1" shrinkToFit="1"/>
    </xf>
    <xf numFmtId="179" fontId="6" fillId="0" borderId="5" xfId="7" applyNumberFormat="1" applyFont="1" applyFill="1" applyBorder="1" applyAlignment="1">
      <alignment horizontal="center" vertical="center" wrapText="1"/>
    </xf>
    <xf numFmtId="178" fontId="6" fillId="0" borderId="5" xfId="7" applyNumberFormat="1" applyFont="1" applyFill="1" applyBorder="1" applyAlignment="1">
      <alignment horizontal="center" vertical="center" wrapText="1"/>
    </xf>
    <xf numFmtId="0" fontId="11" fillId="0" borderId="5" xfId="6" applyFont="1" applyBorder="1" applyAlignment="1">
      <alignment horizontal="left" vertical="center" wrapText="1"/>
    </xf>
    <xf numFmtId="0" fontId="11" fillId="0" borderId="0" xfId="6" applyFont="1">
      <alignment vertical="center"/>
    </xf>
    <xf numFmtId="0" fontId="11" fillId="0" borderId="0" xfId="6" applyFont="1" applyAlignment="1">
      <alignment horizontal="center" vertical="center"/>
    </xf>
    <xf numFmtId="0" fontId="11" fillId="0" borderId="0" xfId="6" applyFont="1" applyAlignment="1">
      <alignment horizontal="left" vertical="center"/>
    </xf>
    <xf numFmtId="38" fontId="11" fillId="0" borderId="0" xfId="3" applyFont="1" applyFill="1" applyAlignment="1">
      <alignment horizontal="center" vertical="center"/>
    </xf>
    <xf numFmtId="0" fontId="11" fillId="0" borderId="0" xfId="2" applyFont="1"/>
    <xf numFmtId="0" fontId="11" fillId="0" borderId="0" xfId="2" applyFont="1" applyAlignment="1">
      <alignment horizontal="right" vertical="center"/>
    </xf>
    <xf numFmtId="0" fontId="11" fillId="0" borderId="2" xfId="2" applyFont="1" applyBorder="1" applyAlignment="1">
      <alignment horizontal="right" vertical="center"/>
    </xf>
    <xf numFmtId="0" fontId="11" fillId="0" borderId="2" xfId="6" applyFont="1" applyBorder="1" applyAlignment="1">
      <alignment horizontal="center" vertical="center" wrapText="1"/>
    </xf>
    <xf numFmtId="0" fontId="11" fillId="0" borderId="0" xfId="6" applyFont="1" applyAlignment="1">
      <alignment horizontal="center" vertical="center" wrapText="1"/>
    </xf>
    <xf numFmtId="176" fontId="6" fillId="0" borderId="5" xfId="1" applyNumberFormat="1" applyFont="1" applyBorder="1" applyAlignment="1">
      <alignment horizontal="left" vertical="center" wrapText="1"/>
    </xf>
    <xf numFmtId="0" fontId="6" fillId="0" borderId="5" xfId="7" applyNumberFormat="1" applyFont="1" applyFill="1" applyBorder="1" applyAlignment="1">
      <alignment horizontal="center" vertical="center" wrapText="1"/>
    </xf>
    <xf numFmtId="38" fontId="11" fillId="0" borderId="0" xfId="3" applyFont="1" applyFill="1" applyAlignment="1">
      <alignment horizontal="left" vertical="center"/>
    </xf>
    <xf numFmtId="179" fontId="11" fillId="0" borderId="0" xfId="6" applyNumberFormat="1" applyFont="1">
      <alignment vertical="center"/>
    </xf>
    <xf numFmtId="178" fontId="11" fillId="0" borderId="0" xfId="6" applyNumberFormat="1" applyFont="1">
      <alignment vertical="center"/>
    </xf>
    <xf numFmtId="178" fontId="11" fillId="0" borderId="6" xfId="6" applyNumberFormat="1" applyFont="1" applyBorder="1" applyAlignment="1">
      <alignment horizontal="center" vertical="center" wrapText="1"/>
    </xf>
    <xf numFmtId="181" fontId="6" fillId="0" borderId="5" xfId="1" applyNumberFormat="1" applyFont="1" applyBorder="1" applyAlignment="1">
      <alignment horizontal="center" vertical="center" shrinkToFit="1"/>
    </xf>
    <xf numFmtId="0" fontId="10" fillId="0" borderId="0" xfId="6" applyFont="1" applyAlignment="1">
      <alignment horizontal="left" vertical="center"/>
    </xf>
    <xf numFmtId="9" fontId="10" fillId="0" borderId="0" xfId="6" applyNumberFormat="1" applyFont="1">
      <alignment vertical="center"/>
    </xf>
    <xf numFmtId="9" fontId="11" fillId="0" borderId="0" xfId="6" applyNumberFormat="1" applyFont="1">
      <alignment vertical="center"/>
    </xf>
    <xf numFmtId="178" fontId="11" fillId="0" borderId="2" xfId="6" applyNumberFormat="1" applyFont="1" applyBorder="1" applyAlignment="1">
      <alignment horizontal="center" vertical="center" wrapText="1"/>
    </xf>
    <xf numFmtId="177" fontId="6" fillId="0" borderId="5" xfId="1" applyNumberFormat="1" applyFont="1" applyBorder="1" applyAlignment="1">
      <alignment horizontal="center" vertical="center" wrapText="1"/>
    </xf>
    <xf numFmtId="0" fontId="11" fillId="0" borderId="2" xfId="6" applyFont="1" applyBorder="1" applyAlignment="1">
      <alignment horizontal="center" vertical="center" wrapText="1"/>
    </xf>
    <xf numFmtId="0" fontId="11" fillId="0" borderId="2" xfId="6" applyFont="1" applyBorder="1" applyAlignment="1">
      <alignment horizontal="center" vertical="center" wrapText="1"/>
    </xf>
    <xf numFmtId="0" fontId="10" fillId="0" borderId="2" xfId="6" applyFont="1" applyBorder="1" applyAlignment="1">
      <alignment horizontal="center" vertical="center"/>
    </xf>
    <xf numFmtId="0" fontId="7" fillId="0" borderId="0" xfId="6" applyFont="1" applyAlignment="1">
      <alignment horizontal="left" vertical="center" wrapText="1"/>
    </xf>
    <xf numFmtId="0" fontId="9" fillId="0" borderId="0" xfId="6" applyFont="1" applyAlignment="1">
      <alignment horizontal="left" vertical="center" wrapText="1"/>
    </xf>
    <xf numFmtId="0" fontId="9" fillId="0" borderId="1" xfId="6" applyFont="1" applyBorder="1" applyAlignment="1">
      <alignment horizontal="left" vertical="center" wrapText="1"/>
    </xf>
    <xf numFmtId="0" fontId="8" fillId="0" borderId="0" xfId="2" applyFont="1" applyAlignment="1">
      <alignment horizontal="center" vertical="center" wrapText="1"/>
    </xf>
    <xf numFmtId="0" fontId="8" fillId="0" borderId="0" xfId="2" applyFont="1" applyAlignment="1">
      <alignment horizontal="center" vertical="center"/>
    </xf>
    <xf numFmtId="0" fontId="11" fillId="0" borderId="7" xfId="6" applyFont="1" applyBorder="1" applyAlignment="1">
      <alignment horizontal="center" vertical="center" wrapText="1"/>
    </xf>
    <xf numFmtId="0" fontId="11" fillId="0" borderId="5" xfId="6" applyFont="1" applyBorder="1" applyAlignment="1">
      <alignment horizontal="center" vertical="center" wrapText="1"/>
    </xf>
    <xf numFmtId="38" fontId="11" fillId="0" borderId="2" xfId="3" applyFont="1" applyFill="1" applyBorder="1" applyAlignment="1">
      <alignment horizontal="center" vertical="center" wrapText="1"/>
    </xf>
    <xf numFmtId="9" fontId="11" fillId="0" borderId="2" xfId="6" applyNumberFormat="1" applyFont="1" applyBorder="1" applyAlignment="1">
      <alignment horizontal="center" vertical="center" wrapText="1"/>
    </xf>
    <xf numFmtId="0" fontId="11" fillId="2" borderId="2" xfId="6" applyFont="1" applyFill="1" applyBorder="1" applyAlignment="1">
      <alignment horizontal="center" vertical="center" wrapText="1"/>
    </xf>
    <xf numFmtId="0" fontId="11" fillId="0" borderId="2" xfId="6" applyFont="1" applyBorder="1" applyAlignment="1">
      <alignment horizontal="center" vertical="center"/>
    </xf>
    <xf numFmtId="0" fontId="8" fillId="0" borderId="0" xfId="2" applyFont="1" applyAlignment="1">
      <alignment horizontal="left" vertical="center"/>
    </xf>
    <xf numFmtId="0" fontId="11" fillId="0" borderId="2" xfId="2" applyFont="1" applyBorder="1" applyAlignment="1">
      <alignment horizontal="center" vertical="center" wrapText="1"/>
    </xf>
    <xf numFmtId="179" fontId="11" fillId="0" borderId="2" xfId="6" applyNumberFormat="1" applyFont="1" applyBorder="1" applyAlignment="1">
      <alignment horizontal="center" vertical="center" wrapText="1"/>
    </xf>
    <xf numFmtId="0" fontId="11" fillId="0" borderId="3" xfId="6" applyFont="1" applyBorder="1" applyAlignment="1">
      <alignment horizontal="center" vertical="center"/>
    </xf>
    <xf numFmtId="0" fontId="11" fillId="0" borderId="4" xfId="6" applyFont="1" applyBorder="1" applyAlignment="1">
      <alignment horizontal="center" vertical="center"/>
    </xf>
    <xf numFmtId="0" fontId="12" fillId="0" borderId="0" xfId="6" applyFont="1" applyAlignment="1">
      <alignment horizontal="left" vertical="center" wrapText="1"/>
    </xf>
    <xf numFmtId="0" fontId="13" fillId="0" borderId="0" xfId="6" applyFont="1" applyAlignment="1">
      <alignment horizontal="left" vertical="center" wrapText="1"/>
    </xf>
    <xf numFmtId="0" fontId="13" fillId="0" borderId="1" xfId="6" applyFont="1" applyBorder="1" applyAlignment="1">
      <alignment horizontal="left" vertical="center" wrapText="1"/>
    </xf>
    <xf numFmtId="0" fontId="8" fillId="0" borderId="0" xfId="6" applyFont="1" applyAlignment="1">
      <alignment horizontal="center" vertical="center" wrapText="1"/>
    </xf>
    <xf numFmtId="0" fontId="8" fillId="0" borderId="0" xfId="6" applyFont="1" applyAlignment="1">
      <alignment horizontal="center" vertical="center"/>
    </xf>
    <xf numFmtId="0" fontId="8" fillId="0" borderId="0" xfId="6" applyFont="1" applyAlignment="1">
      <alignment horizontal="left" vertical="center"/>
    </xf>
    <xf numFmtId="0" fontId="11" fillId="0" borderId="0" xfId="2" applyFont="1" applyAlignment="1">
      <alignment horizontal="center" vertical="center" wrapText="1"/>
    </xf>
    <xf numFmtId="0" fontId="11" fillId="0" borderId="0" xfId="2" applyFont="1" applyAlignment="1">
      <alignment horizontal="center" vertical="center"/>
    </xf>
    <xf numFmtId="0" fontId="11" fillId="0" borderId="0" xfId="2" applyFont="1" applyAlignment="1">
      <alignment horizontal="left" vertical="center"/>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1276350</xdr:colOff>
      <xdr:row>5</xdr:row>
      <xdr:rowOff>657225</xdr:rowOff>
    </xdr:from>
    <xdr:to>
      <xdr:col>8</xdr:col>
      <xdr:colOff>580234</xdr:colOff>
      <xdr:row>6</xdr:row>
      <xdr:rowOff>304800</xdr:rowOff>
    </xdr:to>
    <xdr:sp macro="" textlink="">
      <xdr:nvSpPr>
        <xdr:cNvPr id="2" name="テキスト ボックス 1"/>
        <xdr:cNvSpPr txBox="1"/>
      </xdr:nvSpPr>
      <xdr:spPr>
        <a:xfrm>
          <a:off x="4000500" y="2085975"/>
          <a:ext cx="6190459"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57150</xdr:colOff>
      <xdr:row>5</xdr:row>
      <xdr:rowOff>400050</xdr:rowOff>
    </xdr:from>
    <xdr:to>
      <xdr:col>8</xdr:col>
      <xdr:colOff>608809</xdr:colOff>
      <xdr:row>6</xdr:row>
      <xdr:rowOff>285750</xdr:rowOff>
    </xdr:to>
    <xdr:sp macro="" textlink="">
      <xdr:nvSpPr>
        <xdr:cNvPr id="2" name="テキスト ボックス 1"/>
        <xdr:cNvSpPr txBox="1"/>
      </xdr:nvSpPr>
      <xdr:spPr>
        <a:xfrm>
          <a:off x="4200525" y="1847850"/>
          <a:ext cx="6190459"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該当なし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showZeros="0" view="pageBreakPreview" zoomScale="80" zoomScaleNormal="100" zoomScaleSheetLayoutView="80" workbookViewId="0">
      <selection activeCell="Q17" sqref="Q17"/>
    </sheetView>
  </sheetViews>
  <sheetFormatPr defaultColWidth="9" defaultRowHeight="13.2" x14ac:dyDescent="0.2"/>
  <cols>
    <col min="1" max="1" width="9" style="3"/>
    <col min="2" max="2" width="30.6640625" style="2" customWidth="1"/>
    <col min="3" max="3" width="20.6640625" style="3" customWidth="1"/>
    <col min="4" max="4" width="14.33203125" style="4" customWidth="1"/>
    <col min="5" max="5" width="20.6640625" style="5" customWidth="1"/>
    <col min="6" max="6" width="15.6640625" style="5" customWidth="1"/>
    <col min="7" max="7" width="14.33203125" style="5" customWidth="1"/>
    <col min="8" max="8" width="14.6640625" style="6" customWidth="1"/>
    <col min="9" max="9" width="14.6640625" style="4" customWidth="1"/>
    <col min="10" max="10" width="7.6640625" style="5" customWidth="1"/>
    <col min="11" max="12" width="8.109375" style="5" customWidth="1"/>
    <col min="13" max="13" width="8.109375" style="7" customWidth="1"/>
    <col min="14" max="14" width="12" style="5" customWidth="1"/>
    <col min="15" max="15" width="9" style="2"/>
    <col min="16" max="16" width="11.21875" style="2" customWidth="1"/>
    <col min="17" max="16384" width="9" style="2"/>
  </cols>
  <sheetData>
    <row r="1" spans="1:14" ht="27.75" customHeight="1" x14ac:dyDescent="0.2">
      <c r="A1" s="47"/>
      <c r="B1" s="50" t="s">
        <v>0</v>
      </c>
      <c r="C1" s="51"/>
      <c r="D1" s="51"/>
      <c r="E1" s="51"/>
      <c r="F1" s="51"/>
      <c r="G1" s="51"/>
      <c r="H1" s="51"/>
      <c r="I1" s="51"/>
      <c r="J1" s="51"/>
      <c r="K1" s="51"/>
      <c r="L1" s="51"/>
      <c r="M1" s="51"/>
      <c r="N1" s="51"/>
    </row>
    <row r="2" spans="1:14" x14ac:dyDescent="0.2">
      <c r="A2" s="48"/>
    </row>
    <row r="3" spans="1:14" x14ac:dyDescent="0.15">
      <c r="A3" s="48"/>
      <c r="B3" s="8"/>
      <c r="N3" s="9"/>
    </row>
    <row r="4" spans="1:14" ht="21.9" customHeight="1" x14ac:dyDescent="0.2">
      <c r="A4" s="48"/>
      <c r="B4" s="45" t="s">
        <v>1</v>
      </c>
      <c r="C4" s="45" t="s">
        <v>2</v>
      </c>
      <c r="D4" s="45" t="s">
        <v>3</v>
      </c>
      <c r="E4" s="45" t="s">
        <v>4</v>
      </c>
      <c r="F4" s="52" t="s">
        <v>5</v>
      </c>
      <c r="G4" s="45" t="s">
        <v>6</v>
      </c>
      <c r="H4" s="54" t="s">
        <v>7</v>
      </c>
      <c r="I4" s="45" t="s">
        <v>8</v>
      </c>
      <c r="J4" s="45" t="s">
        <v>9</v>
      </c>
      <c r="K4" s="46" t="s">
        <v>10</v>
      </c>
      <c r="L4" s="46"/>
      <c r="M4" s="46"/>
      <c r="N4" s="52" t="s">
        <v>14</v>
      </c>
    </row>
    <row r="5" spans="1:14" s="12" customFormat="1" ht="36" customHeight="1" x14ac:dyDescent="0.2">
      <c r="A5" s="49"/>
      <c r="B5" s="45"/>
      <c r="C5" s="45"/>
      <c r="D5" s="45"/>
      <c r="E5" s="45"/>
      <c r="F5" s="53"/>
      <c r="G5" s="45"/>
      <c r="H5" s="54"/>
      <c r="I5" s="45"/>
      <c r="J5" s="45"/>
      <c r="K5" s="10" t="s">
        <v>11</v>
      </c>
      <c r="L5" s="10" t="s">
        <v>12</v>
      </c>
      <c r="M5" s="11" t="s">
        <v>13</v>
      </c>
      <c r="N5" s="53"/>
    </row>
    <row r="6" spans="1:14" s="12" customFormat="1" ht="78.75" customHeight="1" x14ac:dyDescent="0.2">
      <c r="A6" s="13"/>
      <c r="B6" s="14"/>
      <c r="C6" s="1"/>
      <c r="D6" s="15"/>
      <c r="E6" s="14"/>
      <c r="F6" s="16"/>
      <c r="G6" s="17"/>
      <c r="H6" s="18"/>
      <c r="I6" s="18"/>
      <c r="J6" s="19"/>
      <c r="K6" s="20"/>
      <c r="L6" s="20"/>
      <c r="M6" s="21"/>
      <c r="N6" s="22"/>
    </row>
    <row r="7" spans="1:14" s="12" customFormat="1" ht="78.75" customHeight="1" x14ac:dyDescent="0.2">
      <c r="A7" s="13"/>
      <c r="B7" s="14"/>
      <c r="C7" s="1"/>
      <c r="D7" s="15"/>
      <c r="E7" s="14"/>
      <c r="F7" s="16"/>
      <c r="G7" s="17"/>
      <c r="H7" s="18"/>
      <c r="I7" s="18"/>
      <c r="J7" s="19"/>
      <c r="K7" s="20"/>
      <c r="L7" s="20"/>
      <c r="M7" s="21"/>
      <c r="N7" s="22"/>
    </row>
  </sheetData>
  <mergeCells count="13">
    <mergeCell ref="J4:J5"/>
    <mergeCell ref="K4:M4"/>
    <mergeCell ref="A1:A5"/>
    <mergeCell ref="B1:N1"/>
    <mergeCell ref="B4:B5"/>
    <mergeCell ref="C4:C5"/>
    <mergeCell ref="D4:D5"/>
    <mergeCell ref="E4:E5"/>
    <mergeCell ref="F4:F5"/>
    <mergeCell ref="G4:G5"/>
    <mergeCell ref="H4:H5"/>
    <mergeCell ref="I4:I5"/>
    <mergeCell ref="N4:N5"/>
  </mergeCells>
  <phoneticPr fontId="3"/>
  <dataValidations count="2">
    <dataValidation operator="greaterThanOrEqual" allowBlank="1" showInputMessage="1" showErrorMessage="1" errorTitle="注意" error="プルダウンメニューから選択して下さい_x000a_" sqref="G6:G7"/>
    <dataValidation imeMode="halfAlpha" allowBlank="1" showInputMessage="1" showErrorMessage="1" errorTitle="参考" error="半角数字で入力して下さい。" promptTitle="入力方法" prompt="半角数字で入力して下さい。" sqref="H6:J7"/>
  </dataValidations>
  <printOptions horizontalCentered="1"/>
  <pageMargins left="0.43" right="0.2" top="0.95" bottom="0.44" header="0.36" footer="0.32"/>
  <pageSetup paperSize="9" scale="7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showZeros="0" view="pageBreakPreview" zoomScale="80" zoomScaleNormal="100" zoomScaleSheetLayoutView="80" workbookViewId="0">
      <selection activeCell="N18" sqref="N18"/>
    </sheetView>
  </sheetViews>
  <sheetFormatPr defaultColWidth="9" defaultRowHeight="13.2" x14ac:dyDescent="0.2"/>
  <cols>
    <col min="1" max="1" width="9" style="3"/>
    <col min="2" max="2" width="30.6640625" style="2" customWidth="1"/>
    <col min="3" max="3" width="20.6640625" style="3" customWidth="1"/>
    <col min="4" max="4" width="14.33203125" style="4" customWidth="1"/>
    <col min="5" max="5" width="20.6640625" style="5" customWidth="1"/>
    <col min="6" max="6" width="14.6640625" style="5" customWidth="1"/>
    <col min="7" max="7" width="18.88671875" style="39" customWidth="1"/>
    <col min="8" max="8" width="13.6640625" style="6" customWidth="1"/>
    <col min="9" max="9" width="13.6640625" style="4" customWidth="1"/>
    <col min="10" max="10" width="7.6640625" style="40" customWidth="1"/>
    <col min="11" max="11" width="8.33203125" style="5" customWidth="1"/>
    <col min="12" max="13" width="8.109375" style="5" customWidth="1"/>
    <col min="14" max="14" width="8.109375" style="7" customWidth="1"/>
    <col min="15" max="15" width="11.44140625" style="5" customWidth="1"/>
    <col min="16" max="16" width="9" style="2"/>
    <col min="17" max="17" width="11.21875" style="2" customWidth="1"/>
    <col min="18" max="16384" width="9" style="2"/>
  </cols>
  <sheetData>
    <row r="1" spans="1:17" ht="27.75" customHeight="1" x14ac:dyDescent="0.2">
      <c r="A1" s="47"/>
      <c r="B1" s="50" t="s">
        <v>15</v>
      </c>
      <c r="C1" s="51"/>
      <c r="D1" s="51"/>
      <c r="E1" s="51"/>
      <c r="F1" s="51"/>
      <c r="G1" s="58"/>
      <c r="H1" s="51"/>
      <c r="I1" s="51"/>
      <c r="J1" s="51"/>
      <c r="K1" s="51"/>
      <c r="L1" s="51"/>
      <c r="M1" s="51"/>
      <c r="N1" s="51"/>
      <c r="O1" s="51"/>
    </row>
    <row r="2" spans="1:17" x14ac:dyDescent="0.2">
      <c r="A2" s="48"/>
    </row>
    <row r="3" spans="1:17" x14ac:dyDescent="0.15">
      <c r="A3" s="48"/>
      <c r="B3" s="27"/>
      <c r="C3" s="24"/>
      <c r="D3" s="24"/>
      <c r="E3" s="23"/>
      <c r="F3" s="23"/>
      <c r="G3" s="25"/>
      <c r="H3" s="26"/>
      <c r="I3" s="24"/>
      <c r="J3" s="41"/>
      <c r="K3" s="23"/>
      <c r="L3" s="23"/>
      <c r="M3" s="23"/>
      <c r="N3" s="36"/>
      <c r="O3" s="28"/>
      <c r="P3" s="23"/>
      <c r="Q3" s="23"/>
    </row>
    <row r="4" spans="1:17" ht="21.9" customHeight="1" x14ac:dyDescent="0.2">
      <c r="A4" s="48"/>
      <c r="B4" s="45" t="s">
        <v>16</v>
      </c>
      <c r="C4" s="45" t="s">
        <v>17</v>
      </c>
      <c r="D4" s="45" t="s">
        <v>18</v>
      </c>
      <c r="E4" s="45" t="s">
        <v>19</v>
      </c>
      <c r="F4" s="52" t="s">
        <v>20</v>
      </c>
      <c r="G4" s="59" t="s">
        <v>21</v>
      </c>
      <c r="H4" s="54" t="s">
        <v>22</v>
      </c>
      <c r="I4" s="45" t="s">
        <v>23</v>
      </c>
      <c r="J4" s="55" t="s">
        <v>24</v>
      </c>
      <c r="K4" s="56" t="s">
        <v>25</v>
      </c>
      <c r="L4" s="57" t="s">
        <v>26</v>
      </c>
      <c r="M4" s="57"/>
      <c r="N4" s="57"/>
      <c r="O4" s="52" t="s">
        <v>29</v>
      </c>
      <c r="P4" s="23"/>
      <c r="Q4" s="23"/>
    </row>
    <row r="5" spans="1:17" s="12" customFormat="1" ht="37.5" customHeight="1" x14ac:dyDescent="0.2">
      <c r="A5" s="49"/>
      <c r="B5" s="45"/>
      <c r="C5" s="45"/>
      <c r="D5" s="45"/>
      <c r="E5" s="45"/>
      <c r="F5" s="53"/>
      <c r="G5" s="59"/>
      <c r="H5" s="54"/>
      <c r="I5" s="45"/>
      <c r="J5" s="55"/>
      <c r="K5" s="56"/>
      <c r="L5" s="30" t="s">
        <v>27</v>
      </c>
      <c r="M5" s="30" t="s">
        <v>28</v>
      </c>
      <c r="N5" s="42" t="s">
        <v>13</v>
      </c>
      <c r="O5" s="53"/>
      <c r="P5" s="31"/>
      <c r="Q5" s="31"/>
    </row>
    <row r="6" spans="1:17" s="12" customFormat="1" ht="60" customHeight="1" x14ac:dyDescent="0.2">
      <c r="A6" s="13"/>
      <c r="B6" s="14"/>
      <c r="C6" s="1"/>
      <c r="D6" s="43"/>
      <c r="E6" s="14"/>
      <c r="F6" s="16"/>
      <c r="G6" s="17"/>
      <c r="H6" s="18"/>
      <c r="I6" s="18"/>
      <c r="J6" s="20"/>
      <c r="K6" s="33"/>
      <c r="L6" s="20"/>
      <c r="M6" s="20"/>
      <c r="N6" s="21"/>
      <c r="O6" s="22"/>
      <c r="P6" s="31"/>
      <c r="Q6" s="31"/>
    </row>
    <row r="7" spans="1:17" s="12" customFormat="1" ht="60" customHeight="1" x14ac:dyDescent="0.2">
      <c r="A7" s="13"/>
      <c r="B7" s="14"/>
      <c r="C7" s="1"/>
      <c r="D7" s="43"/>
      <c r="E7" s="14"/>
      <c r="F7" s="16"/>
      <c r="G7" s="17"/>
      <c r="H7" s="18"/>
      <c r="I7" s="18"/>
      <c r="J7" s="20"/>
      <c r="K7" s="33"/>
      <c r="L7" s="20"/>
      <c r="M7" s="20"/>
      <c r="N7" s="21"/>
      <c r="O7" s="22"/>
      <c r="P7" s="31"/>
      <c r="Q7" s="31"/>
    </row>
  </sheetData>
  <mergeCells count="14">
    <mergeCell ref="J4:J5"/>
    <mergeCell ref="K4:K5"/>
    <mergeCell ref="L4:N4"/>
    <mergeCell ref="A1:A5"/>
    <mergeCell ref="B1:O1"/>
    <mergeCell ref="B4:B5"/>
    <mergeCell ref="C4:C5"/>
    <mergeCell ref="D4:D5"/>
    <mergeCell ref="E4:E5"/>
    <mergeCell ref="F4:F5"/>
    <mergeCell ref="G4:G5"/>
    <mergeCell ref="H4:H5"/>
    <mergeCell ref="I4:I5"/>
    <mergeCell ref="O4:O5"/>
  </mergeCells>
  <phoneticPr fontId="3"/>
  <dataValidations count="2">
    <dataValidation operator="greaterThanOrEqual" allowBlank="1" showInputMessage="1" showErrorMessage="1" errorTitle="注意" error="プルダウンメニューから選択して下さい_x000a_" sqref="G6:G7"/>
    <dataValidation imeMode="halfAlpha" allowBlank="1" showInputMessage="1" showErrorMessage="1" errorTitle="参考" error="半角数字で入力して下さい。" promptTitle="入力方法" prompt="半角数字で入力して下さい。" sqref="H6:I7"/>
  </dataValidations>
  <printOptions horizontalCentered="1"/>
  <pageMargins left="0.43" right="0.2" top="0.95" bottom="0.44" header="0.36" footer="0.32"/>
  <pageSetup paperSize="9" scale="6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Zeros="0" tabSelected="1" view="pageBreakPreview" topLeftCell="A7" zoomScale="80" zoomScaleNormal="100" zoomScaleSheetLayoutView="80" workbookViewId="0">
      <selection activeCell="E9" sqref="E9"/>
    </sheetView>
  </sheetViews>
  <sheetFormatPr defaultColWidth="9" defaultRowHeight="10.8" x14ac:dyDescent="0.2"/>
  <cols>
    <col min="1" max="1" width="7.21875" style="24" customWidth="1"/>
    <col min="2" max="2" width="30.6640625" style="23" customWidth="1"/>
    <col min="3" max="3" width="21.21875" style="24" customWidth="1"/>
    <col min="4" max="4" width="14.33203125" style="24" customWidth="1"/>
    <col min="5" max="5" width="20.6640625" style="23" customWidth="1"/>
    <col min="6" max="7" width="14.33203125" style="23" customWidth="1"/>
    <col min="8" max="8" width="14.6640625" style="34" customWidth="1"/>
    <col min="9" max="9" width="14.6640625" style="24" customWidth="1"/>
    <col min="10" max="10" width="7.6640625" style="35" customWidth="1"/>
    <col min="11" max="12" width="8.109375" style="23" customWidth="1"/>
    <col min="13" max="13" width="8.109375" style="36" customWidth="1"/>
    <col min="14" max="14" width="13.33203125" style="23" customWidth="1"/>
    <col min="15" max="15" width="11.21875" style="23" customWidth="1"/>
    <col min="16" max="16384" width="9" style="23"/>
  </cols>
  <sheetData>
    <row r="1" spans="1:14" ht="27.75" customHeight="1" x14ac:dyDescent="0.2">
      <c r="A1" s="63"/>
      <c r="B1" s="66" t="s">
        <v>30</v>
      </c>
      <c r="C1" s="67"/>
      <c r="D1" s="67"/>
      <c r="E1" s="67"/>
      <c r="F1" s="67"/>
      <c r="G1" s="67"/>
      <c r="H1" s="68"/>
      <c r="I1" s="67"/>
      <c r="J1" s="67"/>
      <c r="K1" s="67"/>
      <c r="L1" s="67"/>
      <c r="M1" s="67"/>
      <c r="N1" s="67"/>
    </row>
    <row r="2" spans="1:14" x14ac:dyDescent="0.2">
      <c r="A2" s="64"/>
    </row>
    <row r="3" spans="1:14" x14ac:dyDescent="0.15">
      <c r="A3" s="64"/>
      <c r="B3" s="27"/>
      <c r="N3" s="28"/>
    </row>
    <row r="4" spans="1:14" ht="21.9" customHeight="1" x14ac:dyDescent="0.2">
      <c r="A4" s="64"/>
      <c r="B4" s="45" t="s">
        <v>31</v>
      </c>
      <c r="C4" s="45" t="s">
        <v>17</v>
      </c>
      <c r="D4" s="45" t="s">
        <v>18</v>
      </c>
      <c r="E4" s="45" t="s">
        <v>19</v>
      </c>
      <c r="F4" s="52" t="s">
        <v>20</v>
      </c>
      <c r="G4" s="45" t="s">
        <v>32</v>
      </c>
      <c r="H4" s="54" t="s">
        <v>22</v>
      </c>
      <c r="I4" s="45" t="s">
        <v>23</v>
      </c>
      <c r="J4" s="60" t="s">
        <v>24</v>
      </c>
      <c r="K4" s="61" t="s">
        <v>33</v>
      </c>
      <c r="L4" s="62"/>
      <c r="M4" s="62"/>
      <c r="N4" s="52" t="s">
        <v>34</v>
      </c>
    </row>
    <row r="5" spans="1:14" s="31" customFormat="1" ht="36.75" customHeight="1" x14ac:dyDescent="0.2">
      <c r="A5" s="65"/>
      <c r="B5" s="45"/>
      <c r="C5" s="45"/>
      <c r="D5" s="45"/>
      <c r="E5" s="45"/>
      <c r="F5" s="53"/>
      <c r="G5" s="45"/>
      <c r="H5" s="54"/>
      <c r="I5" s="45"/>
      <c r="J5" s="60"/>
      <c r="K5" s="30" t="s">
        <v>27</v>
      </c>
      <c r="L5" s="30" t="s">
        <v>28</v>
      </c>
      <c r="M5" s="37" t="s">
        <v>13</v>
      </c>
      <c r="N5" s="53"/>
    </row>
    <row r="6" spans="1:14" s="31" customFormat="1" ht="78" customHeight="1" x14ac:dyDescent="0.2">
      <c r="A6" s="30"/>
      <c r="B6" s="14" t="s">
        <v>36</v>
      </c>
      <c r="C6" s="1" t="s">
        <v>37</v>
      </c>
      <c r="D6" s="38">
        <v>45062</v>
      </c>
      <c r="E6" s="14" t="s">
        <v>39</v>
      </c>
      <c r="F6" s="16">
        <v>7010401022924</v>
      </c>
      <c r="G6" s="17" t="s">
        <v>53</v>
      </c>
      <c r="H6" s="18">
        <v>14784000</v>
      </c>
      <c r="I6" s="18">
        <v>10145300</v>
      </c>
      <c r="J6" s="19">
        <v>0.68600000000000005</v>
      </c>
      <c r="K6" s="20" t="s">
        <v>54</v>
      </c>
      <c r="L6" s="20">
        <v>0</v>
      </c>
      <c r="M6" s="21" t="s">
        <v>54</v>
      </c>
      <c r="N6" s="22">
        <v>0</v>
      </c>
    </row>
    <row r="7" spans="1:14" s="31" customFormat="1" ht="60" customHeight="1" x14ac:dyDescent="0.2">
      <c r="A7" s="44"/>
      <c r="B7" s="14" t="s">
        <v>38</v>
      </c>
      <c r="C7" s="1" t="s">
        <v>37</v>
      </c>
      <c r="D7" s="38">
        <v>45069</v>
      </c>
      <c r="E7" s="14" t="s">
        <v>40</v>
      </c>
      <c r="F7" s="16">
        <v>8010401003337</v>
      </c>
      <c r="G7" s="17" t="s">
        <v>53</v>
      </c>
      <c r="H7" s="18" t="s">
        <v>55</v>
      </c>
      <c r="I7" s="18">
        <v>2026900</v>
      </c>
      <c r="J7" s="19" t="s">
        <v>51</v>
      </c>
      <c r="K7" s="20" t="s">
        <v>54</v>
      </c>
      <c r="L7" s="20">
        <v>0</v>
      </c>
      <c r="M7" s="21" t="s">
        <v>54</v>
      </c>
      <c r="N7" s="22">
        <v>0</v>
      </c>
    </row>
    <row r="8" spans="1:14" s="31" customFormat="1" ht="60" customHeight="1" x14ac:dyDescent="0.2">
      <c r="A8" s="44"/>
      <c r="B8" s="14" t="s">
        <v>56</v>
      </c>
      <c r="C8" s="1" t="s">
        <v>37</v>
      </c>
      <c r="D8" s="38">
        <v>45072</v>
      </c>
      <c r="E8" s="14" t="s">
        <v>41</v>
      </c>
      <c r="F8" s="16">
        <v>3010401035434</v>
      </c>
      <c r="G8" s="17" t="s">
        <v>57</v>
      </c>
      <c r="H8" s="18" t="s">
        <v>55</v>
      </c>
      <c r="I8" s="18">
        <v>50922524</v>
      </c>
      <c r="J8" s="19" t="s">
        <v>51</v>
      </c>
      <c r="K8" s="20" t="s">
        <v>54</v>
      </c>
      <c r="L8" s="20">
        <v>0</v>
      </c>
      <c r="M8" s="21" t="s">
        <v>54</v>
      </c>
      <c r="N8" s="22">
        <v>0</v>
      </c>
    </row>
    <row r="9" spans="1:14" s="31" customFormat="1" ht="60" customHeight="1" x14ac:dyDescent="0.2">
      <c r="A9" s="44"/>
      <c r="B9" s="14" t="s">
        <v>58</v>
      </c>
      <c r="C9" s="1" t="s">
        <v>37</v>
      </c>
      <c r="D9" s="38">
        <v>45065</v>
      </c>
      <c r="E9" s="14" t="s">
        <v>43</v>
      </c>
      <c r="F9" s="16">
        <v>5012402022392</v>
      </c>
      <c r="G9" s="17" t="s">
        <v>57</v>
      </c>
      <c r="H9" s="18" t="s">
        <v>55</v>
      </c>
      <c r="I9" s="18">
        <v>3273330</v>
      </c>
      <c r="J9" s="19" t="s">
        <v>51</v>
      </c>
      <c r="K9" s="20" t="s">
        <v>54</v>
      </c>
      <c r="L9" s="20">
        <v>0</v>
      </c>
      <c r="M9" s="21" t="s">
        <v>54</v>
      </c>
      <c r="N9" s="22">
        <v>0</v>
      </c>
    </row>
    <row r="10" spans="1:14" s="31" customFormat="1" ht="60" customHeight="1" x14ac:dyDescent="0.2">
      <c r="A10" s="44"/>
      <c r="B10" s="14" t="s">
        <v>59</v>
      </c>
      <c r="C10" s="1" t="s">
        <v>37</v>
      </c>
      <c r="D10" s="38">
        <v>45065</v>
      </c>
      <c r="E10" s="14" t="s">
        <v>44</v>
      </c>
      <c r="F10" s="16">
        <v>2020001035660</v>
      </c>
      <c r="G10" s="17" t="s">
        <v>57</v>
      </c>
      <c r="H10" s="18" t="s">
        <v>55</v>
      </c>
      <c r="I10" s="18">
        <v>14947649</v>
      </c>
      <c r="J10" s="19" t="s">
        <v>51</v>
      </c>
      <c r="K10" s="20" t="s">
        <v>54</v>
      </c>
      <c r="L10" s="20">
        <v>0</v>
      </c>
      <c r="M10" s="21" t="s">
        <v>54</v>
      </c>
      <c r="N10" s="22">
        <v>0</v>
      </c>
    </row>
    <row r="11" spans="1:14" s="31" customFormat="1" ht="60" customHeight="1" x14ac:dyDescent="0.2">
      <c r="A11" s="44"/>
      <c r="B11" s="14" t="s">
        <v>60</v>
      </c>
      <c r="C11" s="1" t="s">
        <v>37</v>
      </c>
      <c r="D11" s="38">
        <v>45071</v>
      </c>
      <c r="E11" s="14" t="s">
        <v>41</v>
      </c>
      <c r="F11" s="16">
        <v>3010401035434</v>
      </c>
      <c r="G11" s="17" t="s">
        <v>53</v>
      </c>
      <c r="H11" s="18" t="s">
        <v>55</v>
      </c>
      <c r="I11" s="18">
        <v>73040000</v>
      </c>
      <c r="J11" s="19" t="s">
        <v>51</v>
      </c>
      <c r="K11" s="20" t="s">
        <v>54</v>
      </c>
      <c r="L11" s="20">
        <v>0</v>
      </c>
      <c r="M11" s="21" t="s">
        <v>54</v>
      </c>
      <c r="N11" s="22">
        <v>0</v>
      </c>
    </row>
    <row r="12" spans="1:14" s="31" customFormat="1" ht="60" customHeight="1" x14ac:dyDescent="0.2">
      <c r="A12" s="44"/>
      <c r="B12" s="14" t="s">
        <v>61</v>
      </c>
      <c r="C12" s="1" t="s">
        <v>37</v>
      </c>
      <c r="D12" s="38">
        <v>45062</v>
      </c>
      <c r="E12" s="14" t="s">
        <v>62</v>
      </c>
      <c r="F12" s="16">
        <v>1010001045703</v>
      </c>
      <c r="G12" s="17" t="s">
        <v>53</v>
      </c>
      <c r="H12" s="18">
        <v>15453466</v>
      </c>
      <c r="I12" s="18">
        <v>11913044</v>
      </c>
      <c r="J12" s="19">
        <v>0.77</v>
      </c>
      <c r="K12" s="20" t="s">
        <v>54</v>
      </c>
      <c r="L12" s="20">
        <v>0</v>
      </c>
      <c r="M12" s="21" t="s">
        <v>54</v>
      </c>
      <c r="N12" s="22">
        <v>0</v>
      </c>
    </row>
    <row r="13" spans="1:14" s="31" customFormat="1" ht="60" customHeight="1" x14ac:dyDescent="0.2">
      <c r="A13" s="44"/>
      <c r="B13" s="14" t="s">
        <v>63</v>
      </c>
      <c r="C13" s="1" t="s">
        <v>37</v>
      </c>
      <c r="D13" s="38">
        <v>45077</v>
      </c>
      <c r="E13" s="14" t="s">
        <v>47</v>
      </c>
      <c r="F13" s="16">
        <v>7010401022916</v>
      </c>
      <c r="G13" s="17" t="s">
        <v>53</v>
      </c>
      <c r="H13" s="18" t="s">
        <v>55</v>
      </c>
      <c r="I13" s="18">
        <v>10560000</v>
      </c>
      <c r="J13" s="19" t="s">
        <v>51</v>
      </c>
      <c r="K13" s="20" t="s">
        <v>54</v>
      </c>
      <c r="L13" s="20">
        <v>0</v>
      </c>
      <c r="M13" s="21" t="s">
        <v>54</v>
      </c>
      <c r="N13" s="22">
        <v>0</v>
      </c>
    </row>
    <row r="14" spans="1:14" s="31" customFormat="1" ht="60" customHeight="1" x14ac:dyDescent="0.2">
      <c r="A14" s="44"/>
      <c r="B14" s="14" t="s">
        <v>46</v>
      </c>
      <c r="C14" s="1" t="s">
        <v>37</v>
      </c>
      <c r="D14" s="38">
        <v>45068</v>
      </c>
      <c r="E14" s="14" t="s">
        <v>48</v>
      </c>
      <c r="F14" s="16">
        <v>9010601021385</v>
      </c>
      <c r="G14" s="17" t="s">
        <v>53</v>
      </c>
      <c r="H14" s="18" t="s">
        <v>55</v>
      </c>
      <c r="I14" s="18">
        <v>8295100</v>
      </c>
      <c r="J14" s="19" t="s">
        <v>51</v>
      </c>
      <c r="K14" s="20" t="s">
        <v>54</v>
      </c>
      <c r="L14" s="20">
        <v>0</v>
      </c>
      <c r="M14" s="21" t="s">
        <v>54</v>
      </c>
      <c r="N14" s="22">
        <v>0</v>
      </c>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G14"/>
    <dataValidation imeMode="halfAlpha" allowBlank="1" showInputMessage="1" showErrorMessage="1" errorTitle="参考" error="半角数字で入力して下さい。" promptTitle="入力方法" prompt="半角数字で入力して下さい。" sqref="H6:J14"/>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showZeros="0" view="pageBreakPreview" zoomScale="80" zoomScaleNormal="100" zoomScaleSheetLayoutView="80" workbookViewId="0">
      <selection activeCell="C25" sqref="C25"/>
    </sheetView>
  </sheetViews>
  <sheetFormatPr defaultColWidth="9" defaultRowHeight="10.8" x14ac:dyDescent="0.2"/>
  <cols>
    <col min="1" max="1" width="9" style="24"/>
    <col min="2" max="2" width="30.6640625" style="23" customWidth="1"/>
    <col min="3" max="3" width="23.109375" style="24" customWidth="1"/>
    <col min="4" max="4" width="13.109375" style="24" customWidth="1"/>
    <col min="5" max="5" width="20.33203125" style="23" customWidth="1"/>
    <col min="6" max="6" width="14.77734375" style="23" customWidth="1"/>
    <col min="7" max="7" width="18.77734375" style="25" customWidth="1"/>
    <col min="8" max="8" width="13.6640625" style="26" customWidth="1"/>
    <col min="9" max="9" width="13.6640625" style="24" customWidth="1"/>
    <col min="10" max="10" width="10.88671875" style="23" customWidth="1"/>
    <col min="11" max="11" width="7.21875" style="23" customWidth="1"/>
    <col min="12" max="14" width="8.109375" style="23" customWidth="1"/>
    <col min="15" max="15" width="12.21875" style="23" customWidth="1"/>
    <col min="16" max="16" width="9" style="23"/>
    <col min="17" max="17" width="11.21875" style="23" customWidth="1"/>
    <col min="18" max="16384" width="9" style="23"/>
  </cols>
  <sheetData>
    <row r="1" spans="1:17" ht="27.75" customHeight="1" x14ac:dyDescent="0.2">
      <c r="A1" s="63"/>
      <c r="B1" s="69" t="s">
        <v>35</v>
      </c>
      <c r="C1" s="70"/>
      <c r="D1" s="70"/>
      <c r="E1" s="70"/>
      <c r="F1" s="70"/>
      <c r="G1" s="71"/>
      <c r="H1" s="70"/>
      <c r="I1" s="70"/>
      <c r="J1" s="70"/>
      <c r="K1" s="70"/>
      <c r="L1" s="70"/>
      <c r="M1" s="70"/>
      <c r="N1" s="70"/>
      <c r="O1" s="70"/>
    </row>
    <row r="2" spans="1:17" x14ac:dyDescent="0.2">
      <c r="A2" s="64"/>
    </row>
    <row r="3" spans="1:17" x14ac:dyDescent="0.15">
      <c r="A3" s="64"/>
      <c r="B3" s="27"/>
      <c r="O3" s="28"/>
    </row>
    <row r="4" spans="1:17" ht="21.9" customHeight="1" x14ac:dyDescent="0.2">
      <c r="A4" s="64"/>
      <c r="B4" s="45" t="s">
        <v>31</v>
      </c>
      <c r="C4" s="45" t="s">
        <v>17</v>
      </c>
      <c r="D4" s="45" t="s">
        <v>18</v>
      </c>
      <c r="E4" s="45" t="s">
        <v>19</v>
      </c>
      <c r="F4" s="52" t="s">
        <v>20</v>
      </c>
      <c r="G4" s="59" t="s">
        <v>21</v>
      </c>
      <c r="H4" s="54" t="s">
        <v>22</v>
      </c>
      <c r="I4" s="45" t="s">
        <v>23</v>
      </c>
      <c r="J4" s="45" t="s">
        <v>24</v>
      </c>
      <c r="K4" s="56" t="s">
        <v>25</v>
      </c>
      <c r="L4" s="57" t="s">
        <v>26</v>
      </c>
      <c r="M4" s="57"/>
      <c r="N4" s="57"/>
      <c r="O4" s="29"/>
    </row>
    <row r="5" spans="1:17" s="31" customFormat="1" ht="36" customHeight="1" x14ac:dyDescent="0.2">
      <c r="A5" s="65"/>
      <c r="B5" s="45"/>
      <c r="C5" s="45"/>
      <c r="D5" s="45"/>
      <c r="E5" s="45"/>
      <c r="F5" s="53"/>
      <c r="G5" s="59"/>
      <c r="H5" s="54"/>
      <c r="I5" s="45"/>
      <c r="J5" s="45"/>
      <c r="K5" s="56"/>
      <c r="L5" s="30" t="s">
        <v>27</v>
      </c>
      <c r="M5" s="30" t="s">
        <v>28</v>
      </c>
      <c r="N5" s="30" t="s">
        <v>13</v>
      </c>
      <c r="O5" s="30" t="s">
        <v>29</v>
      </c>
    </row>
    <row r="6" spans="1:17" s="31" customFormat="1" ht="138.75" customHeight="1" x14ac:dyDescent="0.2">
      <c r="A6" s="30"/>
      <c r="B6" s="14" t="s">
        <v>64</v>
      </c>
      <c r="C6" s="1" t="s">
        <v>37</v>
      </c>
      <c r="D6" s="15">
        <v>45055</v>
      </c>
      <c r="E6" s="14" t="s">
        <v>65</v>
      </c>
      <c r="F6" s="16">
        <v>1240001038205</v>
      </c>
      <c r="G6" s="32" t="s">
        <v>45</v>
      </c>
      <c r="H6" s="18" t="s">
        <v>55</v>
      </c>
      <c r="I6" s="18">
        <v>360800000</v>
      </c>
      <c r="J6" s="20" t="s">
        <v>51</v>
      </c>
      <c r="K6" s="33"/>
      <c r="L6" s="20" t="s">
        <v>54</v>
      </c>
      <c r="M6" s="20">
        <v>0</v>
      </c>
      <c r="N6" s="33" t="s">
        <v>54</v>
      </c>
      <c r="O6" s="22">
        <v>0</v>
      </c>
      <c r="P6" s="31" t="str">
        <f>IF(A6="","",VLOOKUP(A6,#REF!,52,FALSE))</f>
        <v/>
      </c>
      <c r="Q6" s="31" t="str">
        <f>IF(A6="","",IF(VLOOKUP(A6,#REF!,13,FALSE)="他官署で調達手続きを実施のため","×",IF(VLOOKUP(A6,#REF!,20,FALSE)="②同種の他の契約の予定価格を類推されるおそれがあるため公表しない","×","○")))</f>
        <v/>
      </c>
    </row>
    <row r="7" spans="1:17" s="31" customFormat="1" ht="135" customHeight="1" x14ac:dyDescent="0.2">
      <c r="A7" s="44"/>
      <c r="B7" s="14" t="s">
        <v>66</v>
      </c>
      <c r="C7" s="1" t="s">
        <v>37</v>
      </c>
      <c r="D7" s="15">
        <v>45068</v>
      </c>
      <c r="E7" s="14" t="s">
        <v>67</v>
      </c>
      <c r="F7" s="16">
        <v>7010401022924</v>
      </c>
      <c r="G7" s="32" t="s">
        <v>68</v>
      </c>
      <c r="H7" s="18">
        <v>1578687</v>
      </c>
      <c r="I7" s="18">
        <v>1578687</v>
      </c>
      <c r="J7" s="20">
        <v>1</v>
      </c>
      <c r="K7" s="33"/>
      <c r="L7" s="20" t="s">
        <v>54</v>
      </c>
      <c r="M7" s="20">
        <v>0</v>
      </c>
      <c r="N7" s="33" t="s">
        <v>54</v>
      </c>
      <c r="O7" s="22">
        <v>0</v>
      </c>
      <c r="P7" s="31" t="str">
        <f>IF(A7="","",VLOOKUP(A7,#REF!,52,FALSE))</f>
        <v/>
      </c>
      <c r="Q7" s="31" t="str">
        <f>IF(A7="","",IF(VLOOKUP(A7,#REF!,13,FALSE)="他官署で調達手続きを実施のため","×",IF(VLOOKUP(A7,#REF!,20,FALSE)="②同種の他の契約の予定価格を類推されるおそれがあるため公表しない","×","○")))</f>
        <v/>
      </c>
    </row>
    <row r="8" spans="1:17" s="31" customFormat="1" ht="118.8" x14ac:dyDescent="0.2">
      <c r="A8" s="44"/>
      <c r="B8" s="14" t="s">
        <v>73</v>
      </c>
      <c r="C8" s="1" t="s">
        <v>69</v>
      </c>
      <c r="D8" s="15">
        <v>45064</v>
      </c>
      <c r="E8" s="14" t="s">
        <v>49</v>
      </c>
      <c r="F8" s="16">
        <v>9040001001373</v>
      </c>
      <c r="G8" s="32" t="s">
        <v>70</v>
      </c>
      <c r="H8" s="18" t="s">
        <v>71</v>
      </c>
      <c r="I8" s="18" t="s">
        <v>50</v>
      </c>
      <c r="J8" s="20" t="s">
        <v>72</v>
      </c>
      <c r="K8" s="33"/>
      <c r="L8" s="20" t="s">
        <v>54</v>
      </c>
      <c r="M8" s="20" t="s">
        <v>42</v>
      </c>
      <c r="N8" s="33" t="s">
        <v>54</v>
      </c>
      <c r="O8" s="22" t="s">
        <v>52</v>
      </c>
      <c r="P8" s="31" t="str">
        <f>IF(A8="","",VLOOKUP(A8,#REF!,52,FALSE))</f>
        <v/>
      </c>
      <c r="Q8" s="31" t="str">
        <f>IF(A8="","",IF(VLOOKUP(A8,#REF!,13,FALSE)="他官署で調達手続きを実施のため","×",IF(VLOOKUP(A8,#REF!,20,FALSE)="②同種の他の契約の予定価格を類推されるおそれがあるため公表しない","×","○")))</f>
        <v/>
      </c>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G8"/>
    <dataValidation imeMode="halfAlpha" allowBlank="1" showInputMessage="1" showErrorMessage="1" errorTitle="参考" error="半角数字で入力して下さい。" promptTitle="入力方法" prompt="半角数字で入力して下さい。" sqref="H6:I8"/>
  </dataValidations>
  <printOptions horizontalCentered="1"/>
  <pageMargins left="0.43" right="0.2" top="0.95" bottom="0.44" header="0.36" footer="0.32"/>
  <pageSetup paperSize="9" scale="72" orientation="landscape" blackAndWhite="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TaxCatchAll xmlns="b5471033-25ca-41e4-b4f9-0c69817a7d90" xsi:nil="true"/>
  </documentManagement>
</p:properties>
</file>

<file path=customXml/itemProps1.xml><?xml version="1.0" encoding="utf-8"?>
<ds:datastoreItem xmlns:ds="http://schemas.openxmlformats.org/officeDocument/2006/customXml" ds:itemID="{E70C073E-5115-4607-9058-8AA4E3B6ED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3.xml><?xml version="1.0" encoding="utf-8"?>
<ds:datastoreItem xmlns:ds="http://schemas.openxmlformats.org/officeDocument/2006/customXml" ds:itemID="{BEC9203A-2230-4196-B308-D8EB9E36D54B}">
  <ds:schemaRefs>
    <ds:schemaRef ds:uri="http://schemas.microsoft.com/office/2006/metadata/properties"/>
    <ds:schemaRef ds:uri="http://schemas.microsoft.com/office/infopath/2007/PartnerControls"/>
    <ds:schemaRef ds:uri="83f91a21-fd60-4569-977f-9e7a8b68efa0"/>
    <ds:schemaRef ds:uri="b5471033-25ca-41e4-b4f9-0c69817a7d9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2023-07-04T09:24:46Z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