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0" hidden="1">'横浜別記様式 4（競争入札（物品役務等））'!$A$5:$L$10</definedName>
    <definedName name="_xlnm._FilterDatabase" localSheetId="11" hidden="1">'横浜別記様式 5（随意契約（物品役務等））'!$A$5:$N$6</definedName>
    <definedName name="_xlnm._FilterDatabase" localSheetId="12" hidden="1">'横浜別記様式 6（応札（応募）業者数1者関連）'!$A$4:$K$6</definedName>
    <definedName name="_xlnm._FilterDatabase" localSheetId="2" hidden="1">'東京別記様式 2（競争入札（公共工事））'!$A$5:$N$11</definedName>
    <definedName name="_xlnm._FilterDatabase" localSheetId="4" hidden="1">'東京別記様式 4（競争入札（物品役務等））'!$A$5:$K$30</definedName>
    <definedName name="_xlnm._FilterDatabase" localSheetId="5" hidden="1">'東京別記様式 5（随意契約（物品役務等））'!$A$5:$L$5</definedName>
    <definedName name="_xlnm._FilterDatabase" localSheetId="6" hidden="1">'東京別記様式 6（応札（応募）業者数1者関連）'!$A$4:$J$19</definedName>
    <definedName name="_xlfn.COUNTIFS" hidden="1">#NAME?</definedName>
    <definedName name="_xlfn.IFERROR"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2（競争入札（公共工事））'!$A$1:$K$10</definedName>
    <definedName name="_xlnm.Print_Area" localSheetId="9">'横浜別記様式 3（随意契約（公共工事））'!$A$1:$L$13</definedName>
    <definedName name="_xlnm.Print_Area" localSheetId="10">'横浜別記様式 4（競争入札（物品役務等））'!$A$1:$K$13</definedName>
    <definedName name="_xlnm.Print_Area" localSheetId="11">'横浜別記様式 5（随意契約（物品役務等））'!$A$1:$L$11</definedName>
    <definedName name="_xlnm.Print_Area" localSheetId="12">'横浜別記様式 6（応札（応募）業者数1者関連）'!$A$1:$J$6</definedName>
    <definedName name="_xlnm.Print_Area" localSheetId="2">'東京別記様式 2（競争入札（公共工事））'!$A$1:$K$14</definedName>
    <definedName name="_xlnm.Print_Area" localSheetId="3">'東京別記様式 3（随意契約（公共工事））'!$A$1:$L$12</definedName>
    <definedName name="_xlnm.Print_Area" localSheetId="4">'東京別記様式 4（競争入札（物品役務等））'!$A$1:$K$33</definedName>
    <definedName name="_xlnm.Print_Area" localSheetId="5">'東京別記様式 5（随意契約（物品役務等））'!$A$1:$L$6</definedName>
    <definedName name="_xlnm.Print_Area" localSheetId="6">'東京別記様式 6（応札（応募）業者数1者関連）'!$A$1:$J$19</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<sst xmlns="http://schemas.openxmlformats.org/spreadsheetml/2006/main" count="533" uniqueCount="162">
  <si>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</si>
  <si>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</si>
  <si>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</si>
  <si>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</si>
  <si>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</si>
  <si>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</si>
  <si>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</si>
  <si>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</si>
  <si>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</si>
  <si>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</si>
  <si>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</si>
  <si>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</si>
  <si>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</si>
  <si>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</si>
  <si>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</si>
  <si>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</si>
  <si>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</si>
  <si>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</si>
  <si>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</si>
  <si>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</si>
  <si>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</si>
  <si>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</si>
  <si>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</si>
  <si>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</si>
  <si>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</si>
  <si>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</si>
  <si>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</si>
  <si>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</si>
  <si>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</si>
  <si>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</si>
  <si>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</si>
  <si>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</si>
  <si>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</si>
  <si>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</si>
  <si>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</si>
  <si>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</si>
  <si>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</si>
  <si>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</si>
  <si>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</si>
  <si>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</si>
  <si>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</si>
  <si>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</si>
  <si>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</si>
  <si>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</si>
  <si>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</si>
  <si>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契　約　一　覧　表　総　括　表</t>
  </si>
  <si>
    <t>区　　分</t>
  </si>
  <si>
    <t>件　　数</t>
  </si>
  <si>
    <t>件</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</si>
  <si>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</si>
  <si>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</si>
  <si>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</si>
  <si>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</si>
  <si>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</si>
  <si>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</si>
  <si>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</si>
  <si>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</si>
  <si>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同種の他の契約の予定価格を類推されるおそれがあるため公表しない</t>
  </si>
  <si>
    <t>日本電気株式会社
東京都港区芝５－７－１</t>
  </si>
  <si>
    <t>エヌ・ティ・ティ・コミュニケーションズ株式会社
東京都千代田区大手町２－３－１</t>
  </si>
  <si>
    <t>一般競争入札</t>
  </si>
  <si>
    <t>支出負担行為担当官
東京税関総務部長
後藤　秀志
東京都江東区青海２－７－１１</t>
  </si>
  <si>
    <t>公募を実施した結果、業務履行可能な者が契約相手方しかなく競争を許さないことから会計法29条の３第４項に該当するため。</t>
  </si>
  <si>
    <t>株式会社秋山商会
東京都中央区東日本橋２－１３－５</t>
  </si>
  <si>
    <t>第2回　羽田空港第3旅客ターミナル税関入・出国検査場及び出発ロビー案内等業務委託（単価契約） 一式</t>
  </si>
  <si>
    <t>株式会社クリエイティブ
大阪府大阪市住之江区南港北１－７－８９</t>
  </si>
  <si>
    <t>日本アクア開発株式会社
東京都品川区南品川１－７－１７</t>
  </si>
  <si>
    <t>寝具類の調達　ベッドパッド301枚ほか7品目</t>
  </si>
  <si>
    <t>株式会社穂高商事
神奈川県横浜市中区北仲通３－３４－２</t>
  </si>
  <si>
    <t>税関検査場電子申告ゲート復旧（LCCターミナル分）　一式</t>
  </si>
  <si>
    <t>税関検査場における電子申告を行う端末（QR読取端末）の増設
QR読取端末　9式</t>
  </si>
  <si>
    <t>通関事務総合データ通信システム機器の購入（PC）
パソコン 6台</t>
  </si>
  <si>
    <t>有限会社オーエーアシスト
埼玉県越谷市南越谷１－１６－１６</t>
  </si>
  <si>
    <t>知的財産侵害物品の国内流入防止のための広報啓発活動業務　一式</t>
  </si>
  <si>
    <t>株式会社文化工房
東京都港区六本木５－１０－３１</t>
  </si>
  <si>
    <t>@2,530円ほか</t>
  </si>
  <si>
    <t>通関事務総合データ通信システムLAN端末及び汎用モニターの追加
PC293台ほか1品目</t>
  </si>
  <si>
    <t>富士電機ＩＴソリューション株式会社
東京都千代田区外神田６－１５－１２</t>
  </si>
  <si>
    <t>紙幣計数機（据置型）の調達　14台</t>
  </si>
  <si>
    <t>税関検査場電子申告ゲートのアプリケーション改修　一式</t>
  </si>
  <si>
    <t>監視艇「あさひ」右舷主機関コントロールレバー交換　一式</t>
  </si>
  <si>
    <t>富永物産株式会社
東京都中央区日本橋本町３－６－２</t>
  </si>
  <si>
    <t>スマート税関構想2020（システム環境の整備）の実現に係る第5次通関情報総合判定システム（第5次CIS）の設計・開発　一式</t>
  </si>
  <si>
    <t>株式会社エヌ・ティ・ティ・データ
東京都江東区豊洲３－３－３　　</t>
  </si>
  <si>
    <t>一般競争入札
（総合評価方式）</t>
  </si>
  <si>
    <t>経済安全保障の強靭化等に係る第4次通関情報総合判定システム（第4次CIS）のプログラム変更　一式</t>
  </si>
  <si>
    <t>令和4年度（補正予算）　携帯型空間オフセットラマン分光計の調達　2式</t>
  </si>
  <si>
    <t>ジヤパンマシナリー株式会社
東京都中央区銀座８－５－６</t>
  </si>
  <si>
    <t>令和4年度（補正予算）　不正薬物・爆発物探知装置の調達　9式</t>
  </si>
  <si>
    <t>株式会社日立ハイテクソリューションズ
東京都港区虎ノ門１－１７－１</t>
  </si>
  <si>
    <t>令和4年度（補正予算）液体検査装置の調達　3式</t>
  </si>
  <si>
    <t>支出負担行為担当官代理
東京税関総務部次長
宇佐美　忍
東京都江東区青海２－７－１１</t>
  </si>
  <si>
    <t>株式会社クマヒラ
東京都中央区日本橋室町２－１－１</t>
  </si>
  <si>
    <t>イービストレード株式会社
東京都千代田区神田多町２－１</t>
  </si>
  <si>
    <t>令和4年度（補正予算）出力固定式Ｘ線貨物検査装置の調達　7式</t>
  </si>
  <si>
    <t>加賀ソルネット株式会社
東京都中央区八丁堀３－２７－１０</t>
  </si>
  <si>
    <t>令和4年度（補正予算）低出力Ｘ線貨物検査装置の調達　3式</t>
  </si>
  <si>
    <t>株式会社イシダ
京都府京都市左京区聖護院山王町４４</t>
  </si>
  <si>
    <t>令和4年度（補正予算）　携帯型蛍光Ｘ線分析計の調達　3式</t>
  </si>
  <si>
    <t>株式会社マコト電気
大阪府大阪市北区梅田３－４－５</t>
  </si>
  <si>
    <t>令和4年度（補正予算）可搬式爆発物・薬物検知装置の調達　10式</t>
  </si>
  <si>
    <t>株式会社エス・ティ・ジャパン
東京都中央区日本橋蛎殻町１－１４－１０</t>
  </si>
  <si>
    <t>図書「実行関税率表2023年度版」の購入
実行関税率表2023年度版　3,135冊</t>
  </si>
  <si>
    <t>支出負担行為担当官
東京税関総務部長
後藤　秀志
東京都江東区青海２－７－１１
ほか１官署</t>
  </si>
  <si>
    <t>株式会社紀伊國屋書店
東京都新宿区新宿３－１７－７</t>
  </si>
  <si>
    <t>税関検査場電子申告ゲートの設定作業等　一式</t>
  </si>
  <si>
    <t>日本電気株式会社
東京都港区芝５－７－１６</t>
  </si>
  <si>
    <t>令和4年度(補正予算)3次元画像解析X線CTスキャン検査装置の調達 一式</t>
  </si>
  <si>
    <t>通関事務総合データ通信システムにおける通信経路の設計変更等　一式</t>
  </si>
  <si>
    <t>公募</t>
  </si>
  <si>
    <t xml:space="preserve">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本調達の実施予定組織・部門が、一般社団法人情報マネジメントシステム認定センターによる情報セキュリティマネジメントシステムISMS(Information Security Management System)適合性評価制度の認証(ISO/IEC 27001等)を受けている、又はこれと同等の情報セキュリティ管理システムを確立していることを明確にすること。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</si>
  <si>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一般的な参加要件以外は指定していない</t>
  </si>
  <si>
    <t xml:space="preserve">公的な資格や認証等の取得
① 応札者は、品質マネジメントシステムに係る以下のいずれかの条件を満たすこと。
　(a)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Integration：ソフトウェア開発の「能力成熟度モデル統合」）レベル3以上を達成していること（達成している事実を示す書類及び認定範囲に含まれる業務及び事業所を示す書類を提出すること）。
② 応札者は、情報セキュリティに係る以下のいずれかの条件を満たすこと。
　(a) 情報セキュリティ実施基準である「JIS Q 27001」、「ISO/IEC27001」又は「ISMS」の認証を有していること。
　(b) 一般財団法人日本情報経済社会推進協会のプライバシーマーク制度の認定を受けているか、又は同等の個人情報保護のマネジメントシステムを確立していること。
　(c) 個人情報を扱うシステムのセキュリティ体制が適切であることを第三者機関に認定された事業者であること。
受注実績
①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設計・開発又は改変とデータ移行を伴うシステム移行した実績を複数有すること（現在、運用中、あるいは運用予定のものを含むものとするが、設計・開発実績を発注者に提示できること）。
② 開発規模1,000人月以上かつオンプレミスで稼働するシステムに対し、クラウドサービス上での構築実績及びクラウドサービスへの移行実績を有すること。
</t>
  </si>
  <si>
    <t xml:space="preserve">公的な資格や認証等の取得
① 応札者は、品質マネジメントシステムに係る以下の条件を満たすこと。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② 応札者は、情報セキュリティに係る以下のいずれかの条件を満たすこと。
　(ア) 情報セキュリティ実施基準である「JIS Q 27001」、「ISO/IEC27001」又は「ISMS」の認証を有していること。
　(イ) 一般財団法人日本情報経済社会推進協会のプライバシーマーク制度の認定を受けているか、又　は同等の個人情報保護のマネジメントシステムを確立していること。
　(ウ) 個人情報を扱うシステムのセキュリティ体制が適切であることを第三者機関に認定された事業者であること。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</si>
  <si>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一般的な参加要件以外は指定していない</t>
  </si>
  <si>
    <t>応札予定機種について、財務省関税中央分析所が行う実機テストを受検し、東京税関が指定する物質を適切に検知できることの確認を受けること。</t>
  </si>
  <si>
    <t xml:space="preserve">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財団法人日本情報経済社会推進協会によるISMS適合性評価制度の認証を受けている、又はこれと同等の情報セキュリティ管理システムを確立していることを明確にすること。
受注実績
　応札者は、大規模ネットワーク(クライアント数2,000台以上が接続されるLAN部分)の構築・整備を行った複数の実績を有すること。なお、第三者から委託され、若しくは下請けされたものである場合は、ここでいう実績には含まれない。
</t>
  </si>
  <si>
    <t>一般的な参加要件以外は指定していない。</t>
  </si>
  <si>
    <t xml:space="preserve">
7.2 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Integration：ソフトウェア開発の「能力成熟度モデル統合」）レベル３以上の認定を取得していること（認定の事実を示す書類及び認定範囲に含まれる業務及び事業所を示す書類を提出すること）。
7.3 受注実績
開発規模40人月以上で、端末に接続された外部機器と連動して業務処理を行う機能を有し、かつ、ネットワーク上（WAN、LANを問わない）に配置し運用することを可能としたシステム又はツールを設計・開発した実績を有すること（現在、運用中、あるいは運用予定のものを含むものとするが、設計・開発実績を発注者に提示できること）。
</t>
  </si>
  <si>
    <t>（審議対象期間　2023年1月1日～2023年3月31日）</t>
  </si>
  <si>
    <t>九段第3合同庁舎・千代田区役所本庁舎で使用する電気　8,693,000kWh
令和5年3月1日～令和6年2月29日</t>
  </si>
  <si>
    <t>支出負担行為担当官
東京税関総務部長
後藤　秀志
東京都江東区青海２－７－１１
ほか７官署</t>
  </si>
  <si>
    <t>ゼロワットパワー株式会社
千葉県柏市若柴１７８－４　柏の葉キャンパスKOIL</t>
  </si>
  <si>
    <t>他官署で調達手続きを実施のため</t>
  </si>
  <si>
    <t>基本料金
＠1,661.00円
ほか</t>
  </si>
  <si>
    <t>－</t>
  </si>
  <si>
    <t>令和4年度（補正予算）可搬型Ｘ線貨物検査装置の調達　2式</t>
  </si>
  <si>
    <t>ノートパソコン用SSDの調達等　一式</t>
  </si>
  <si>
    <t>令和4年度（補正予算）可搬式爆発物・薬物検知装置の調達　10式</t>
  </si>
  <si>
    <t>税関検査場電子申告ゲート復旧（LCCターミナル分）　一式</t>
  </si>
  <si>
    <t>税関検査場電子申告ゲートの設定作業等　一式</t>
  </si>
  <si>
    <t>経済安全保障の強靭化等に係る第4次通関情報総合判定システム（第4次CIS）のプログラム変更　一式</t>
  </si>
  <si>
    <t>令和4年度(補正予算)3次元画像解析X線CTスキャン検査装置の調達 一式</t>
  </si>
  <si>
    <t>⑷　不落・不調随意契約方式　</t>
  </si>
  <si>
    <t>（審議対象期間　2023年1月1日～2023年3月31日）</t>
  </si>
  <si>
    <t>（部局名：東京税関・横浜税関）</t>
  </si>
  <si>
    <t>（部局名：横浜税関）</t>
  </si>
  <si>
    <t>営繕</t>
  </si>
  <si>
    <t>係</t>
  </si>
  <si>
    <t>（部局名：横浜税関）</t>
  </si>
  <si>
    <t>海洋総合開発株式会社
東京都中央区京橋１－１４－４</t>
  </si>
  <si>
    <t>支出負担行為担当官
横浜税関総務部長
山岡　時生
神奈川県横浜市中区海岸通１－１</t>
  </si>
  <si>
    <t>横浜税関監視艇「つくばね」搭載監視カメラシステム
一式</t>
  </si>
  <si>
    <t>株式会社江田商会
神奈川県横浜市港北区新羽町２８４</t>
  </si>
  <si>
    <t>X線回析装置制御用PC及び解析用データベースの購入契約
一式</t>
  </si>
  <si>
    <t>株式会社ダイトーフジテック
神奈川県横浜市金沢区福浦１ー１５－１２</t>
  </si>
  <si>
    <t>横浜税関本関庁舎、他３庁舎における産業廃棄物処理（収集・運搬・処分）に関する請負契約
一式</t>
  </si>
  <si>
    <t>株式会社シマソービ
神奈川県横浜市中区本町４ー３６</t>
  </si>
  <si>
    <t>事務用椅子の購入契約　一式
事務用回転椅子C　89脚　
ほか2品目</t>
  </si>
  <si>
    <t>ポニー工業株式会社
大阪府大阪市中央区北久宝寺町２－３ー６</t>
  </si>
  <si>
    <t>X線発生装置の放射化物取り出し作業等に係る請負契約
一式</t>
  </si>
  <si>
    <t>担当係</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</si>
  <si>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</si>
  <si>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公募を実施した結果、業務履行可能な者が契約相手方しかなく競争を許さないことから会計法29条の３第４項に該当するため。</t>
  </si>
  <si>
    <t>東芝インフラシステムズ株式会社
神奈川県川崎市幸区堀川町７２ー３４</t>
  </si>
  <si>
    <t>国際郵便物検査装置（大物小包X線検査装置）一式に係る調達
一式</t>
  </si>
  <si>
    <t>・一般的な参加要件以外は指定していない</t>
  </si>
  <si>
    <t>公募</t>
  </si>
  <si>
    <t>・Ⅰ． システム構成図・系統図
・Ⅱ．以下の機能について具体的実現方法を明記した書類
　　　　Ａ．動揺・振動安定機能
　　　　Ｂ．カメラシステム制御機能
　　　　　イ．航海情報表示装置 / ＡＩＳシステム連動機能
　　　　　ロ．タッチパネル連動機能
　　　　　ハ．情報重畳表示機能
　　　　Ｃ．映像補正機能
　　　　Ｄ．自動追尾機能
　　　　Ｅ．撮像データ記録・確認機能
・Ⅲ．以下の項目の具体的な実現イメージを記載した書類
　　　　Ａ．遠隔操作部（操舵室操作卓上）のイメージ
　　　　Ｂ．航海情報表示装置のモニター表示イメージ
　　　　Ｃ．船内装備機器の配置イメージ
・Ⅳ．落札から納入までのスケジュール表
・Ⅴ．同種業務実績がわかる会社案内資料</t>
  </si>
  <si>
    <t>契約金額
（円）</t>
  </si>
  <si>
    <t>予定価格
（円）</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</si>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</sst>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 numFmtId="213" formatCode="[&lt;43586]\ ggge&quot;年&quot;m&quot;月&quot;d&quot;日&quot;;[&lt;43831]&quot;令和元年&quot;m&quot;月&quot;d&quot;日&quot;;ggge&quot;年&quot;m&quot;月&quot;d&quot;日&quot;\ "/>
    <numFmt numFmtId="214"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2"/>
      <name val="ＭＳ Ｐゴシック"/>
      <family val="3"/>
    </font>
    <font>
      <sz val="8"/>
      <color indexed="10"/>
      <name val="ＭＳ Ｐゴシック"/>
      <family val="3"/>
    </font>
    <font>
      <sz val="13"/>
      <name val="ＭＳ Ｐゴシック"/>
      <family val="3"/>
    </font>
    <font>
      <sz val="8"/>
      <color indexed="8"/>
      <name val="ＭＳ Ｐゴシック"/>
      <family val="3"/>
    </font>
    <font>
      <sz val="9"/>
      <name val="Meiryo UI"/>
      <family val="3"/>
    </font>
    <font>
      <sz val="24"/>
      <color indexed="8"/>
      <name val="Calibri"/>
      <family val="2"/>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8"/>
      <color theme="1"/>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284">
    <xf numFmtId="0" fontId="0" fillId="0" borderId="0" xfId="0" applyAlignment="1">
      <alignment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0" xfId="0" applyFont="1" applyBorder="1" applyAlignment="1">
      <alignment vertical="center" wrapText="1"/>
    </xf>
    <xf numFmtId="0" fontId="51" fillId="0" borderId="12"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53" fillId="0" borderId="0" xfId="0" applyFont="1" applyFill="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38" fontId="34" fillId="0" borderId="0" xfId="50" applyFont="1" applyAlignment="1">
      <alignment horizontal="center" vertical="center"/>
    </xf>
    <xf numFmtId="0" fontId="51" fillId="0" borderId="0" xfId="0" applyNumberFormat="1" applyFont="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0"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1"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187" fontId="51" fillId="0" borderId="0" xfId="0" applyNumberFormat="1" applyFont="1" applyAlignment="1">
      <alignment horizontal="center" vertical="center"/>
    </xf>
    <xf numFmtId="0" fontId="53" fillId="0" borderId="0" xfId="65" applyFont="1" applyFill="1" applyBorder="1" applyAlignment="1">
      <alignment vertical="center" wrapText="1"/>
      <protection/>
    </xf>
    <xf numFmtId="58" fontId="53" fillId="0" borderId="0" xfId="65" applyNumberFormat="1" applyFont="1" applyFill="1" applyBorder="1" applyAlignment="1">
      <alignment horizontal="left" vertical="center" wrapText="1"/>
      <protection/>
    </xf>
    <xf numFmtId="0" fontId="53" fillId="0" borderId="0" xfId="0" applyFont="1" applyFill="1" applyAlignment="1">
      <alignment horizontal="center" vertical="center"/>
    </xf>
    <xf numFmtId="0" fontId="51" fillId="0" borderId="0" xfId="0" applyFont="1" applyAlignment="1">
      <alignment horizontal="center" vertical="center"/>
    </xf>
    <xf numFmtId="0" fontId="52" fillId="6" borderId="15" xfId="0" applyFont="1" applyFill="1" applyBorder="1" applyAlignment="1">
      <alignment horizontal="center" vertical="center" wrapText="1"/>
    </xf>
    <xf numFmtId="187" fontId="52" fillId="6" borderId="15" xfId="0" applyNumberFormat="1" applyFont="1" applyFill="1" applyBorder="1" applyAlignment="1">
      <alignment horizontal="center" vertical="center" wrapText="1"/>
    </xf>
    <xf numFmtId="38" fontId="55" fillId="6" borderId="15" xfId="50" applyFont="1" applyFill="1" applyBorder="1" applyAlignment="1">
      <alignment horizontal="center" vertical="center" wrapText="1"/>
    </xf>
    <xf numFmtId="0" fontId="52" fillId="6" borderId="15"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58" fontId="51" fillId="0" borderId="15" xfId="65" applyNumberFormat="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51" fillId="0" borderId="15" xfId="0" applyFont="1" applyFill="1" applyBorder="1" applyAlignment="1">
      <alignment horizontal="center" vertical="center" wrapText="1"/>
    </xf>
    <xf numFmtId="187" fontId="51" fillId="0" borderId="17" xfId="65" applyNumberFormat="1" applyFont="1" applyFill="1" applyBorder="1" applyAlignment="1">
      <alignment horizontal="center" vertical="center" wrapText="1"/>
      <protection/>
    </xf>
    <xf numFmtId="183" fontId="51" fillId="0" borderId="15" xfId="66" applyNumberFormat="1" applyFont="1" applyFill="1" applyBorder="1" applyAlignment="1">
      <alignment horizontal="center" vertical="center" wrapText="1"/>
      <protection/>
    </xf>
    <xf numFmtId="193" fontId="34" fillId="0" borderId="15" xfId="50" applyNumberFormat="1" applyFont="1" applyFill="1" applyBorder="1" applyAlignment="1">
      <alignment horizontal="center" vertical="center" wrapText="1"/>
    </xf>
    <xf numFmtId="188" fontId="34" fillId="0" borderId="16" xfId="0" applyNumberFormat="1" applyFont="1" applyFill="1" applyBorder="1" applyAlignment="1">
      <alignment horizontal="center" vertical="center" wrapText="1"/>
    </xf>
    <xf numFmtId="0" fontId="34" fillId="0" borderId="16" xfId="0" applyFont="1" applyFill="1" applyBorder="1" applyAlignment="1">
      <alignment vertical="center" wrapText="1"/>
    </xf>
    <xf numFmtId="193" fontId="34" fillId="0" borderId="16" xfId="50" applyNumberFormat="1" applyFont="1" applyFill="1" applyBorder="1" applyAlignment="1">
      <alignment horizontal="center" vertical="center" wrapText="1"/>
    </xf>
    <xf numFmtId="0" fontId="0" fillId="0" borderId="15" xfId="66" applyNumberFormat="1" applyFont="1" applyFill="1" applyBorder="1" applyAlignment="1">
      <alignment vertical="center" wrapText="1"/>
      <protection/>
    </xf>
    <xf numFmtId="0" fontId="51" fillId="0" borderId="0" xfId="0" applyFont="1" applyAlignment="1">
      <alignment horizontal="center" vertical="center"/>
    </xf>
    <xf numFmtId="0" fontId="51" fillId="0" borderId="0" xfId="0" applyFont="1" applyFill="1" applyAlignment="1">
      <alignment horizontal="center" vertical="center" wrapText="1"/>
    </xf>
    <xf numFmtId="0" fontId="51" fillId="0" borderId="15" xfId="65" applyFont="1" applyFill="1" applyBorder="1" applyAlignment="1">
      <alignment horizontal="center" vertical="center" wrapText="1"/>
      <protection/>
    </xf>
    <xf numFmtId="0" fontId="56" fillId="0" borderId="0" xfId="0" applyFont="1" applyFill="1" applyAlignment="1">
      <alignment horizontal="center" vertical="center" wrapText="1"/>
    </xf>
    <xf numFmtId="187" fontId="51"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6" fillId="0" borderId="0" xfId="0" applyFont="1" applyAlignment="1">
      <alignment vertical="center"/>
    </xf>
    <xf numFmtId="0" fontId="4" fillId="0" borderId="0" xfId="66" applyNumberFormat="1" applyFont="1" applyFill="1" applyBorder="1" applyAlignment="1">
      <alignment horizontal="left" vertical="center" wrapText="1"/>
      <protection/>
    </xf>
    <xf numFmtId="0" fontId="51" fillId="6" borderId="15" xfId="0" applyFont="1" applyFill="1" applyBorder="1" applyAlignment="1">
      <alignment horizontal="center" vertical="center" wrapText="1"/>
    </xf>
    <xf numFmtId="184" fontId="56" fillId="0" borderId="0" xfId="0" applyNumberFormat="1" applyFont="1" applyFill="1" applyBorder="1" applyAlignment="1">
      <alignment horizontal="center" vertical="center" wrapText="1"/>
    </xf>
    <xf numFmtId="0" fontId="51" fillId="33" borderId="15" xfId="0" applyFont="1" applyFill="1" applyBorder="1" applyAlignment="1">
      <alignment horizontal="center" vertical="center" wrapText="1"/>
    </xf>
    <xf numFmtId="188" fontId="0" fillId="0" borderId="15" xfId="66" applyNumberFormat="1" applyFont="1" applyFill="1" applyBorder="1" applyAlignment="1">
      <alignment horizontal="center" vertical="center" wrapText="1"/>
      <protection/>
    </xf>
    <xf numFmtId="0" fontId="54" fillId="0" borderId="0" xfId="0" applyFont="1" applyFill="1" applyAlignment="1">
      <alignment horizontal="center" vertical="center" wrapText="1"/>
    </xf>
    <xf numFmtId="187" fontId="54" fillId="0" borderId="0" xfId="0" applyNumberFormat="1" applyFont="1" applyFill="1" applyAlignment="1">
      <alignment horizontal="center" vertical="center" wrapText="1"/>
    </xf>
    <xf numFmtId="184" fontId="54" fillId="0" borderId="0" xfId="0" applyNumberFormat="1" applyFont="1" applyFill="1" applyAlignment="1">
      <alignment horizontal="center" vertical="center" wrapText="1"/>
    </xf>
    <xf numFmtId="183" fontId="0" fillId="0" borderId="15" xfId="67" applyNumberFormat="1" applyFont="1" applyFill="1" applyBorder="1" applyAlignment="1">
      <alignment horizontal="center" vertical="center" wrapText="1"/>
      <protection/>
    </xf>
    <xf numFmtId="0" fontId="0" fillId="0" borderId="15" xfId="66" applyNumberFormat="1" applyFont="1" applyFill="1" applyBorder="1" applyAlignment="1">
      <alignment vertical="center" wrapText="1"/>
      <protection/>
    </xf>
    <xf numFmtId="0" fontId="51" fillId="0" borderId="0" xfId="0" applyFont="1" applyAlignment="1">
      <alignment horizontal="center" vertical="center"/>
    </xf>
    <xf numFmtId="193" fontId="34" fillId="0" borderId="15" xfId="50" applyNumberFormat="1" applyFont="1" applyFill="1" applyBorder="1" applyAlignment="1" quotePrefix="1">
      <alignment horizontal="center" vertical="center" wrapText="1"/>
    </xf>
    <xf numFmtId="0" fontId="34" fillId="0" borderId="16" xfId="0" applyFont="1" applyBorder="1" applyAlignment="1">
      <alignment vertical="center" wrapText="1"/>
    </xf>
    <xf numFmtId="189" fontId="34" fillId="0" borderId="16" xfId="0" applyNumberFormat="1" applyFont="1" applyBorder="1" applyAlignment="1">
      <alignment horizontal="center" vertical="center"/>
    </xf>
    <xf numFmtId="58" fontId="34" fillId="0" borderId="16" xfId="0" applyNumberFormat="1" applyFont="1" applyBorder="1" applyAlignment="1">
      <alignment horizontal="center" vertical="center" wrapText="1"/>
    </xf>
    <xf numFmtId="190" fontId="51" fillId="0" borderId="0" xfId="0" applyNumberFormat="1" applyFont="1" applyFill="1" applyBorder="1" applyAlignment="1">
      <alignment horizontal="left" vertical="center" wrapText="1"/>
    </xf>
    <xf numFmtId="0" fontId="34" fillId="33" borderId="16" xfId="0" applyFont="1" applyFill="1" applyBorder="1" applyAlignment="1">
      <alignment vertical="center" wrapText="1"/>
    </xf>
    <xf numFmtId="3" fontId="34" fillId="0" borderId="16" xfId="0" applyNumberFormat="1" applyFont="1" applyBorder="1" applyAlignment="1">
      <alignment horizontal="center" vertical="center" wrapText="1"/>
    </xf>
    <xf numFmtId="0" fontId="42" fillId="34" borderId="0" xfId="65" applyFont="1" applyFill="1" applyAlignment="1">
      <alignment vertical="center" wrapText="1"/>
      <protection/>
    </xf>
    <xf numFmtId="0" fontId="57" fillId="34" borderId="0" xfId="65" applyFont="1" applyFill="1" applyAlignment="1">
      <alignment vertical="center" wrapText="1"/>
      <protection/>
    </xf>
    <xf numFmtId="0" fontId="51" fillId="33" borderId="16" xfId="0" applyFont="1" applyFill="1" applyBorder="1" applyAlignment="1">
      <alignment vertical="center" wrapText="1"/>
    </xf>
    <xf numFmtId="188" fontId="0" fillId="33" borderId="15" xfId="66" applyNumberFormat="1" applyFont="1" applyFill="1" applyBorder="1" applyAlignment="1">
      <alignment horizontal="center" vertical="center" wrapText="1"/>
      <protection/>
    </xf>
    <xf numFmtId="0" fontId="51" fillId="33" borderId="15" xfId="0" applyFont="1" applyFill="1" applyBorder="1" applyAlignment="1">
      <alignment vertical="center" wrapText="1"/>
    </xf>
    <xf numFmtId="193" fontId="51" fillId="33" borderId="16" xfId="50" applyNumberFormat="1" applyFont="1" applyFill="1" applyBorder="1" applyAlignment="1">
      <alignment horizontal="center" vertical="center" wrapText="1"/>
    </xf>
    <xf numFmtId="0" fontId="51" fillId="33" borderId="15" xfId="65" applyFont="1" applyFill="1" applyBorder="1" applyAlignment="1">
      <alignment horizontal="center" vertical="center" wrapText="1"/>
      <protection/>
    </xf>
    <xf numFmtId="0" fontId="51" fillId="34" borderId="0" xfId="65" applyFont="1" applyFill="1" applyAlignment="1">
      <alignment horizontal="center" vertical="center" wrapText="1"/>
      <protection/>
    </xf>
    <xf numFmtId="184" fontId="51" fillId="34" borderId="0" xfId="50" applyNumberFormat="1" applyFont="1" applyFill="1" applyBorder="1" applyAlignment="1">
      <alignment horizontal="center" vertical="center" wrapText="1"/>
    </xf>
    <xf numFmtId="187" fontId="4" fillId="34" borderId="0" xfId="66" applyNumberFormat="1" applyFont="1" applyFill="1" applyBorder="1" applyAlignment="1">
      <alignment horizontal="center" vertical="center" wrapText="1" shrinkToFit="1"/>
      <protection/>
    </xf>
    <xf numFmtId="0" fontId="57" fillId="34" borderId="0" xfId="0" applyFont="1" applyFill="1" applyAlignment="1">
      <alignment horizontal="center" vertical="center" wrapText="1"/>
    </xf>
    <xf numFmtId="183" fontId="51" fillId="33" borderId="15" xfId="66" applyNumberFormat="1" applyFont="1" applyFill="1" applyBorder="1" applyAlignment="1">
      <alignment horizontal="center" vertical="center" wrapText="1"/>
      <protection/>
    </xf>
    <xf numFmtId="0" fontId="51" fillId="33" borderId="16" xfId="0" applyFont="1" applyFill="1" applyBorder="1" applyAlignment="1">
      <alignment horizontal="center" vertical="center" wrapText="1"/>
    </xf>
    <xf numFmtId="193" fontId="51" fillId="33" borderId="15" xfId="50" applyNumberFormat="1" applyFont="1" applyFill="1" applyBorder="1" applyAlignment="1">
      <alignment horizontal="center" vertical="center" wrapText="1"/>
    </xf>
    <xf numFmtId="0" fontId="51" fillId="0" borderId="0" xfId="0" applyFont="1" applyAlignment="1">
      <alignment horizontal="center" vertical="center"/>
    </xf>
    <xf numFmtId="0" fontId="54" fillId="0" borderId="0" xfId="0" applyFont="1" applyFill="1" applyAlignment="1">
      <alignment horizontal="center" vertical="center"/>
    </xf>
    <xf numFmtId="0" fontId="0" fillId="35" borderId="18" xfId="0" applyNumberFormat="1" applyFont="1" applyFill="1" applyBorder="1" applyAlignment="1">
      <alignment horizontal="center" vertical="center" wrapText="1" shrinkToFit="1"/>
    </xf>
    <xf numFmtId="189" fontId="51" fillId="33" borderId="15" xfId="66" applyNumberFormat="1" applyFont="1" applyFill="1" applyBorder="1" applyAlignment="1">
      <alignment horizontal="center" vertical="center" wrapText="1"/>
      <protection/>
    </xf>
    <xf numFmtId="0" fontId="51" fillId="34" borderId="0" xfId="65" applyFont="1" applyFill="1" applyAlignment="1">
      <alignment vertical="center" wrapText="1"/>
      <protection/>
    </xf>
    <xf numFmtId="188" fontId="51" fillId="0" borderId="15" xfId="0" applyNumberFormat="1" applyFont="1" applyFill="1" applyBorder="1" applyAlignment="1">
      <alignment horizontal="center" vertical="center" wrapText="1"/>
    </xf>
    <xf numFmtId="205" fontId="0" fillId="0" borderId="16" xfId="50" applyNumberFormat="1" applyFont="1" applyFill="1" applyBorder="1" applyAlignment="1" quotePrefix="1">
      <alignment horizontal="center" vertical="center"/>
    </xf>
    <xf numFmtId="0" fontId="4" fillId="34" borderId="0" xfId="66" applyNumberFormat="1" applyFont="1" applyFill="1" applyBorder="1" applyAlignment="1">
      <alignment horizontal="left" vertical="center" wrapText="1"/>
      <protection/>
    </xf>
    <xf numFmtId="190" fontId="51" fillId="33" borderId="15" xfId="0" applyNumberFormat="1" applyFont="1" applyFill="1" applyBorder="1" applyAlignment="1" quotePrefix="1">
      <alignment horizontal="center" vertical="center" wrapText="1"/>
    </xf>
    <xf numFmtId="0" fontId="51" fillId="0" borderId="0" xfId="0" applyFont="1" applyAlignment="1">
      <alignment horizontal="center" vertical="center"/>
    </xf>
    <xf numFmtId="0" fontId="51" fillId="0" borderId="0" xfId="0" applyFont="1" applyFill="1" applyAlignment="1">
      <alignment horizontal="center" vertical="center"/>
    </xf>
    <xf numFmtId="0" fontId="0" fillId="34" borderId="18"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shrinkToFit="1"/>
    </xf>
    <xf numFmtId="0" fontId="51" fillId="0" borderId="16" xfId="0" applyFont="1" applyFill="1" applyBorder="1" applyAlignment="1">
      <alignment horizontal="left" vertical="center" wrapText="1"/>
    </xf>
    <xf numFmtId="190" fontId="51" fillId="0" borderId="15"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33" borderId="15" xfId="0" applyFont="1" applyFill="1" applyBorder="1" applyAlignment="1">
      <alignment horizontal="center" vertical="center" wrapText="1"/>
    </xf>
    <xf numFmtId="184" fontId="51" fillId="33" borderId="15" xfId="0" applyNumberFormat="1" applyFont="1" applyFill="1" applyBorder="1" applyAlignment="1">
      <alignment horizontal="center" vertical="center" wrapText="1"/>
    </xf>
    <xf numFmtId="187" fontId="51" fillId="33" borderId="15" xfId="0" applyNumberFormat="1" applyFont="1" applyFill="1" applyBorder="1" applyAlignment="1">
      <alignment horizontal="center" vertical="center" wrapText="1"/>
    </xf>
    <xf numFmtId="0" fontId="51" fillId="33" borderId="15" xfId="0" applyFont="1" applyFill="1" applyBorder="1" applyAlignment="1">
      <alignment vertical="center" wrapText="1"/>
    </xf>
    <xf numFmtId="183" fontId="51" fillId="33" borderId="15" xfId="66" applyNumberFormat="1" applyFont="1" applyFill="1" applyBorder="1" applyAlignment="1">
      <alignment horizontal="center" vertical="center" wrapText="1"/>
      <protection/>
    </xf>
    <xf numFmtId="0" fontId="51" fillId="33" borderId="16" xfId="0" applyFont="1" applyFill="1" applyBorder="1" applyAlignment="1">
      <alignment horizontal="center" vertical="center" wrapText="1"/>
    </xf>
    <xf numFmtId="193" fontId="51" fillId="33" borderId="15" xfId="50" applyNumberFormat="1" applyFont="1" applyFill="1" applyBorder="1" applyAlignment="1">
      <alignment horizontal="center" vertical="center" wrapText="1"/>
    </xf>
    <xf numFmtId="0" fontId="51" fillId="33" borderId="15" xfId="66" applyNumberFormat="1" applyFont="1" applyFill="1" applyBorder="1" applyAlignment="1">
      <alignment vertical="center" wrapText="1"/>
      <protection/>
    </xf>
    <xf numFmtId="0" fontId="51" fillId="33" borderId="15" xfId="0" applyFont="1" applyFill="1" applyBorder="1" applyAlignment="1">
      <alignment horizontal="left" vertical="center" wrapText="1"/>
    </xf>
    <xf numFmtId="0" fontId="51" fillId="35" borderId="15" xfId="0" applyFont="1" applyFill="1" applyBorder="1" applyAlignment="1">
      <alignment horizontal="left" vertical="center" wrapText="1"/>
    </xf>
    <xf numFmtId="183" fontId="0" fillId="0" borderId="15" xfId="67" applyNumberFormat="1" applyFont="1" applyFill="1" applyBorder="1" applyAlignment="1">
      <alignment horizontal="center" vertical="center" wrapText="1"/>
      <protection/>
    </xf>
    <xf numFmtId="187" fontId="42" fillId="33" borderId="19" xfId="0" applyNumberFormat="1" applyFont="1" applyFill="1" applyBorder="1" applyAlignment="1" quotePrefix="1">
      <alignment horizontal="center" vertical="center" wrapText="1"/>
    </xf>
    <xf numFmtId="187" fontId="42" fillId="0" borderId="20" xfId="0" applyNumberFormat="1" applyFont="1" applyFill="1" applyBorder="1" applyAlignment="1">
      <alignment horizontal="center" vertical="center" wrapText="1"/>
    </xf>
    <xf numFmtId="187" fontId="51" fillId="33" borderId="19" xfId="0" applyNumberFormat="1" applyFont="1" applyFill="1" applyBorder="1" applyAlignment="1" quotePrefix="1">
      <alignment horizontal="center" vertical="center" wrapText="1"/>
    </xf>
    <xf numFmtId="187" fontId="51" fillId="0" borderId="16" xfId="0" applyNumberFormat="1" applyFont="1" applyFill="1" applyBorder="1" applyAlignment="1" quotePrefix="1">
      <alignment horizontal="center" vertical="center" wrapText="1"/>
    </xf>
    <xf numFmtId="0" fontId="34" fillId="0" borderId="0" xfId="0" applyFont="1" applyAlignment="1">
      <alignment horizontal="center" vertical="center"/>
    </xf>
    <xf numFmtId="0" fontId="55" fillId="6" borderId="15" xfId="0" applyFont="1" applyFill="1" applyBorder="1" applyAlignment="1">
      <alignment horizontal="center" vertical="center" wrapText="1"/>
    </xf>
    <xf numFmtId="187" fontId="34" fillId="33" borderId="20" xfId="0" applyNumberFormat="1" applyFont="1" applyFill="1" applyBorder="1" applyAlignment="1">
      <alignment horizontal="center" vertical="center" wrapText="1"/>
    </xf>
    <xf numFmtId="187" fontId="34" fillId="0" borderId="20" xfId="0" applyNumberFormat="1" applyFont="1" applyFill="1" applyBorder="1" applyAlignment="1">
      <alignment horizontal="center" vertical="center" wrapText="1"/>
    </xf>
    <xf numFmtId="187" fontId="51" fillId="0" borderId="20"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5" xfId="0" applyFill="1" applyBorder="1" applyAlignment="1">
      <alignment vertical="center" wrapText="1"/>
    </xf>
    <xf numFmtId="0" fontId="0" fillId="33" borderId="18" xfId="0" applyNumberFormat="1" applyFont="1" applyFill="1" applyBorder="1" applyAlignment="1">
      <alignment horizontal="center" vertical="center" wrapText="1" shrinkToFit="1"/>
    </xf>
    <xf numFmtId="0" fontId="51" fillId="33" borderId="0" xfId="0" applyFont="1" applyFill="1" applyAlignment="1">
      <alignment horizontal="center" vertical="center"/>
    </xf>
    <xf numFmtId="0" fontId="51" fillId="33" borderId="0" xfId="0" applyFont="1" applyFill="1" applyAlignment="1">
      <alignment vertical="center"/>
    </xf>
    <xf numFmtId="0" fontId="51" fillId="33" borderId="0" xfId="0" applyFont="1" applyFill="1" applyAlignment="1">
      <alignment vertical="center"/>
    </xf>
    <xf numFmtId="0" fontId="53" fillId="33" borderId="0" xfId="0" applyFont="1" applyFill="1" applyAlignment="1">
      <alignment vertical="center"/>
    </xf>
    <xf numFmtId="0" fontId="51" fillId="33" borderId="0" xfId="0" applyFont="1" applyFill="1" applyAlignment="1">
      <alignment horizontal="center" vertical="center" wrapText="1"/>
    </xf>
    <xf numFmtId="0" fontId="52" fillId="33" borderId="0" xfId="0" applyFont="1" applyFill="1" applyAlignment="1">
      <alignment horizontal="center" vertical="center" wrapText="1"/>
    </xf>
    <xf numFmtId="0" fontId="53" fillId="33" borderId="0" xfId="0" applyFont="1" applyFill="1" applyAlignment="1">
      <alignment horizontal="center" vertical="center" wrapText="1"/>
    </xf>
    <xf numFmtId="0" fontId="4" fillId="33" borderId="0" xfId="66" applyNumberFormat="1" applyFont="1" applyFill="1" applyBorder="1" applyAlignment="1">
      <alignment horizontal="left" vertical="center" wrapText="1"/>
      <protection/>
    </xf>
    <xf numFmtId="0" fontId="57" fillId="33" borderId="0" xfId="0" applyFont="1" applyFill="1" applyAlignment="1">
      <alignment horizontal="center" vertical="center" wrapText="1"/>
    </xf>
    <xf numFmtId="0" fontId="4" fillId="0" borderId="0" xfId="66" applyNumberFormat="1" applyFont="1" applyFill="1" applyBorder="1" applyAlignment="1">
      <alignment horizontal="center" vertical="center" wrapText="1"/>
      <protection/>
    </xf>
    <xf numFmtId="187" fontId="51" fillId="33" borderId="15" xfId="0" applyNumberFormat="1" applyFont="1" applyFill="1" applyBorder="1" applyAlignment="1" quotePrefix="1">
      <alignment horizontal="center" vertical="center" wrapText="1"/>
    </xf>
    <xf numFmtId="0" fontId="51" fillId="33" borderId="16" xfId="66" applyNumberFormat="1" applyFont="1" applyFill="1" applyBorder="1" applyAlignment="1">
      <alignment vertical="center" wrapText="1"/>
      <protection/>
    </xf>
    <xf numFmtId="190" fontId="51" fillId="33" borderId="16" xfId="0" applyNumberFormat="1" applyFont="1" applyFill="1" applyBorder="1" applyAlignment="1" quotePrefix="1">
      <alignment horizontal="center" vertical="center" wrapText="1"/>
    </xf>
    <xf numFmtId="0" fontId="0" fillId="34" borderId="0" xfId="0" applyNumberFormat="1" applyFont="1" applyFill="1" applyBorder="1" applyAlignment="1">
      <alignment horizontal="center" vertical="center" wrapText="1" shrinkToFit="1"/>
    </xf>
    <xf numFmtId="0" fontId="54" fillId="33" borderId="18" xfId="0" applyFont="1" applyFill="1" applyBorder="1" applyAlignment="1">
      <alignment horizontal="center" vertical="center" wrapText="1"/>
    </xf>
    <xf numFmtId="187" fontId="51" fillId="33" borderId="19"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183" fontId="0" fillId="33" borderId="15" xfId="67" applyNumberFormat="1" applyFont="1" applyFill="1" applyBorder="1" applyAlignment="1">
      <alignment horizontal="center" vertical="center" wrapText="1"/>
      <protection/>
    </xf>
    <xf numFmtId="189" fontId="0" fillId="33" borderId="15" xfId="66" applyNumberFormat="1" applyFont="1" applyFill="1" applyBorder="1" applyAlignment="1">
      <alignment horizontal="center" vertical="center" wrapText="1"/>
      <protection/>
    </xf>
    <xf numFmtId="184" fontId="51" fillId="33" borderId="15" xfId="50" applyNumberFormat="1" applyFont="1" applyFill="1" applyBorder="1" applyAlignment="1">
      <alignment horizontal="center" vertical="center" wrapText="1"/>
    </xf>
    <xf numFmtId="188" fontId="51" fillId="33" borderId="15" xfId="0" applyNumberFormat="1" applyFont="1" applyFill="1" applyBorder="1" applyAlignment="1">
      <alignment horizontal="center" vertical="center" wrapText="1"/>
    </xf>
    <xf numFmtId="205" fontId="51" fillId="33" borderId="15" xfId="50" applyNumberFormat="1" applyFont="1" applyFill="1" applyBorder="1" applyAlignment="1">
      <alignment horizontal="center" vertical="center" wrapText="1" shrinkToFit="1"/>
    </xf>
    <xf numFmtId="193" fontId="51" fillId="33" borderId="15" xfId="50" applyNumberFormat="1" applyFont="1" applyFill="1" applyBorder="1" applyAlignment="1" quotePrefix="1">
      <alignment horizontal="center" vertical="center" wrapText="1"/>
    </xf>
    <xf numFmtId="0" fontId="51" fillId="33" borderId="16" xfId="0" applyFont="1" applyFill="1" applyBorder="1" applyAlignment="1">
      <alignment horizontal="left" vertical="center" wrapText="1"/>
    </xf>
    <xf numFmtId="0" fontId="0" fillId="33" borderId="15" xfId="66" applyNumberFormat="1" applyFont="1" applyFill="1" applyBorder="1" applyAlignment="1">
      <alignment vertical="center" wrapText="1"/>
      <protection/>
    </xf>
    <xf numFmtId="188" fontId="0" fillId="33" borderId="15" xfId="66" applyNumberFormat="1" applyFont="1" applyFill="1" applyBorder="1" applyAlignment="1">
      <alignment horizontal="center" vertical="center" wrapText="1"/>
      <protection/>
    </xf>
    <xf numFmtId="190" fontId="51" fillId="33" borderId="15" xfId="0" applyNumberFormat="1" applyFont="1" applyFill="1" applyBorder="1" applyAlignment="1">
      <alignment horizontal="center" vertical="center" wrapText="1"/>
    </xf>
    <xf numFmtId="0" fontId="52" fillId="33" borderId="15" xfId="66" applyNumberFormat="1" applyFont="1" applyFill="1" applyBorder="1" applyAlignment="1">
      <alignment vertical="center" wrapText="1"/>
      <protection/>
    </xf>
    <xf numFmtId="0" fontId="51" fillId="33" borderId="15" xfId="65" applyFont="1" applyFill="1" applyBorder="1" applyAlignment="1">
      <alignment horizontal="left" vertical="center" wrapText="1"/>
      <protection/>
    </xf>
    <xf numFmtId="0" fontId="0" fillId="33" borderId="15" xfId="0" applyFill="1" applyBorder="1" applyAlignment="1">
      <alignment horizontal="center" vertical="center" wrapText="1"/>
    </xf>
    <xf numFmtId="0" fontId="51" fillId="33" borderId="15" xfId="0" applyFont="1" applyFill="1" applyBorder="1" applyAlignment="1" quotePrefix="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center" vertical="center"/>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190" fontId="51" fillId="33" borderId="0" xfId="0" applyNumberFormat="1" applyFont="1" applyFill="1" applyBorder="1" applyAlignment="1">
      <alignment horizontal="center" vertical="center" wrapText="1"/>
    </xf>
    <xf numFmtId="190" fontId="51" fillId="33" borderId="15" xfId="0" applyNumberFormat="1" applyFont="1" applyFill="1" applyBorder="1" applyAlignment="1">
      <alignment horizontal="left" vertical="center" wrapText="1"/>
    </xf>
    <xf numFmtId="0" fontId="52" fillId="33" borderId="15" xfId="0" applyFont="1" applyFill="1" applyBorder="1" applyAlignment="1">
      <alignment horizontal="left" vertical="center" wrapText="1"/>
    </xf>
    <xf numFmtId="188" fontId="0" fillId="33" borderId="16" xfId="66" applyNumberFormat="1" applyFont="1" applyFill="1" applyBorder="1" applyAlignment="1">
      <alignment horizontal="center" vertical="center" wrapText="1"/>
      <protection/>
    </xf>
    <xf numFmtId="187" fontId="51" fillId="33" borderId="20" xfId="0" applyNumberFormat="1" applyFont="1" applyFill="1" applyBorder="1" applyAlignment="1">
      <alignment horizontal="center" vertical="center" wrapText="1"/>
    </xf>
    <xf numFmtId="0" fontId="53" fillId="0" borderId="0" xfId="65" applyFont="1" applyFill="1" applyAlignment="1">
      <alignment vertical="center" wrapText="1"/>
      <protection/>
    </xf>
    <xf numFmtId="187" fontId="53" fillId="0" borderId="15" xfId="66" applyNumberFormat="1" applyFont="1" applyFill="1" applyBorder="1" applyAlignment="1">
      <alignment horizontal="center" vertical="center" wrapText="1" shrinkToFit="1"/>
      <protection/>
    </xf>
    <xf numFmtId="205" fontId="53" fillId="0" borderId="15" xfId="50" applyNumberFormat="1" applyFont="1" applyFill="1" applyBorder="1" applyAlignment="1">
      <alignment horizontal="center" vertical="center" wrapText="1"/>
    </xf>
    <xf numFmtId="189" fontId="5" fillId="0" borderId="15" xfId="66" applyNumberFormat="1" applyFont="1" applyFill="1" applyBorder="1" applyAlignment="1" applyProtection="1">
      <alignment horizontal="center" vertical="center" wrapText="1"/>
      <protection locked="0"/>
    </xf>
    <xf numFmtId="0" fontId="5" fillId="0" borderId="15" xfId="66" applyNumberFormat="1" applyFont="1" applyFill="1" applyBorder="1" applyAlignment="1" applyProtection="1">
      <alignment vertical="center" wrapText="1"/>
      <protection locked="0"/>
    </xf>
    <xf numFmtId="183" fontId="5" fillId="0" borderId="15" xfId="67" applyNumberFormat="1" applyFont="1" applyFill="1" applyBorder="1" applyAlignment="1" applyProtection="1">
      <alignment horizontal="center" vertical="center" wrapText="1"/>
      <protection locked="0"/>
    </xf>
    <xf numFmtId="188" fontId="53" fillId="0" borderId="15" xfId="66" applyNumberFormat="1" applyFont="1" applyFill="1" applyBorder="1" applyAlignment="1">
      <alignment horizontal="center" vertical="center" wrapText="1"/>
      <protection/>
    </xf>
    <xf numFmtId="0" fontId="53" fillId="0" borderId="15" xfId="0" applyFont="1" applyFill="1" applyBorder="1" applyAlignment="1">
      <alignment horizontal="left" vertical="center" wrapText="1"/>
    </xf>
    <xf numFmtId="38" fontId="53" fillId="0" borderId="15" xfId="50" applyFont="1" applyFill="1" applyBorder="1" applyAlignment="1">
      <alignment horizontal="center" vertical="center" wrapText="1"/>
    </xf>
    <xf numFmtId="190" fontId="53" fillId="0" borderId="15" xfId="0" applyNumberFormat="1" applyFont="1" applyFill="1" applyBorder="1" applyAlignment="1">
      <alignment horizontal="center" vertical="center"/>
    </xf>
    <xf numFmtId="0" fontId="53" fillId="0" borderId="15" xfId="66" applyNumberFormat="1" applyFont="1" applyFill="1" applyBorder="1" applyAlignment="1">
      <alignment vertical="center" wrapText="1"/>
      <protection/>
    </xf>
    <xf numFmtId="183" fontId="53" fillId="0" borderId="15" xfId="67" applyNumberFormat="1" applyFont="1" applyFill="1" applyBorder="1" applyAlignment="1">
      <alignment horizontal="center" vertical="center" wrapText="1"/>
      <protection/>
    </xf>
    <xf numFmtId="0" fontId="53" fillId="0" borderId="15" xfId="66" applyNumberFormat="1" applyFont="1" applyFill="1" applyBorder="1" applyAlignment="1">
      <alignment horizontal="left" vertical="center" wrapText="1"/>
      <protection/>
    </xf>
    <xf numFmtId="0" fontId="6" fillId="0" borderId="15" xfId="65" applyFont="1" applyFill="1" applyBorder="1" applyAlignment="1">
      <alignment vertical="center" wrapText="1"/>
      <protection/>
    </xf>
    <xf numFmtId="58" fontId="6" fillId="0" borderId="15" xfId="65" applyNumberFormat="1" applyFont="1" applyFill="1" applyBorder="1" applyAlignment="1">
      <alignment horizontal="center" vertical="center" wrapText="1"/>
      <protection/>
    </xf>
    <xf numFmtId="187" fontId="6" fillId="0" borderId="15" xfId="65" applyNumberFormat="1" applyFont="1" applyFill="1" applyBorder="1" applyAlignment="1">
      <alignment horizontal="center" vertical="center" wrapText="1"/>
      <protection/>
    </xf>
    <xf numFmtId="190" fontId="6" fillId="0" borderId="15" xfId="0" applyNumberFormat="1" applyFont="1" applyFill="1" applyBorder="1" applyAlignment="1">
      <alignment horizontal="center" vertical="center"/>
    </xf>
    <xf numFmtId="190" fontId="6" fillId="0" borderId="15" xfId="0" applyNumberFormat="1" applyFont="1" applyFill="1" applyBorder="1" applyAlignment="1">
      <alignment horizontal="center" vertical="center" wrapText="1"/>
    </xf>
    <xf numFmtId="58" fontId="6" fillId="0" borderId="15" xfId="65" applyNumberFormat="1" applyFont="1" applyFill="1" applyBorder="1" applyAlignment="1">
      <alignment horizontal="left" vertical="center" wrapText="1"/>
      <protection/>
    </xf>
    <xf numFmtId="0" fontId="6" fillId="0" borderId="15" xfId="0" applyFont="1" applyFill="1" applyBorder="1" applyAlignment="1">
      <alignment horizontal="left" vertical="center" wrapText="1"/>
    </xf>
    <xf numFmtId="0" fontId="6" fillId="0" borderId="15" xfId="66" applyNumberFormat="1" applyFont="1" applyFill="1" applyBorder="1" applyAlignment="1">
      <alignment vertical="center" wrapText="1"/>
      <protection/>
    </xf>
    <xf numFmtId="0" fontId="6" fillId="0" borderId="21" xfId="65" applyFont="1" applyFill="1" applyBorder="1" applyAlignment="1">
      <alignment vertical="center" wrapText="1"/>
      <protection/>
    </xf>
    <xf numFmtId="0" fontId="7" fillId="0" borderId="15" xfId="0" applyFont="1" applyFill="1" applyBorder="1" applyAlignment="1">
      <alignment vertical="center" wrapText="1"/>
    </xf>
    <xf numFmtId="0" fontId="52" fillId="0" borderId="0" xfId="0" applyFont="1" applyAlignment="1">
      <alignment horizontal="center" vertical="center"/>
    </xf>
    <xf numFmtId="189" fontId="53" fillId="0" borderId="15" xfId="50" applyNumberFormat="1" applyFont="1" applyFill="1" applyBorder="1" applyAlignment="1">
      <alignment horizontal="center" vertical="center"/>
    </xf>
    <xf numFmtId="38" fontId="53" fillId="0" borderId="16" xfId="50" applyFont="1" applyFill="1" applyBorder="1" applyAlignment="1" quotePrefix="1">
      <alignment horizontal="center" vertical="center" wrapText="1"/>
    </xf>
    <xf numFmtId="0" fontId="53" fillId="0" borderId="15" xfId="0" applyFont="1" applyFill="1" applyBorder="1" applyAlignment="1">
      <alignment horizontal="center" vertical="center" wrapText="1"/>
    </xf>
    <xf numFmtId="38" fontId="53" fillId="0" borderId="16" xfId="50" applyFont="1" applyFill="1" applyBorder="1" applyAlignment="1">
      <alignment horizontal="center" vertical="center" wrapText="1"/>
    </xf>
    <xf numFmtId="38" fontId="53" fillId="0" borderId="15" xfId="50" applyFont="1" applyFill="1" applyBorder="1" applyAlignment="1">
      <alignment horizontal="center" vertical="center"/>
    </xf>
    <xf numFmtId="189" fontId="53" fillId="0" borderId="15" xfId="66" applyNumberFormat="1" applyFont="1" applyFill="1" applyBorder="1" applyAlignment="1">
      <alignment vertical="center" wrapText="1"/>
      <protection/>
    </xf>
    <xf numFmtId="38" fontId="53" fillId="0" borderId="15" xfId="50" applyFont="1" applyFill="1" applyBorder="1" applyAlignment="1" quotePrefix="1">
      <alignment horizontal="center" vertical="center"/>
    </xf>
    <xf numFmtId="211" fontId="5" fillId="0" borderId="15" xfId="52" applyNumberFormat="1" applyFont="1" applyFill="1" applyBorder="1" applyAlignment="1" applyProtection="1">
      <alignment horizontal="center" vertical="center" wrapText="1"/>
      <protection locked="0"/>
    </xf>
    <xf numFmtId="0" fontId="52" fillId="0" borderId="0" xfId="0" applyFont="1" applyFill="1" applyAlignment="1">
      <alignment vertical="center"/>
    </xf>
    <xf numFmtId="0" fontId="52" fillId="0" borderId="0" xfId="0" applyFont="1" applyFill="1" applyAlignment="1">
      <alignment horizontal="center" vertical="center"/>
    </xf>
    <xf numFmtId="187" fontId="51" fillId="0" borderId="0" xfId="0" applyNumberFormat="1" applyFont="1" applyFill="1" applyAlignment="1">
      <alignment horizontal="center" vertical="center"/>
    </xf>
    <xf numFmtId="0" fontId="54" fillId="0" borderId="0" xfId="0" applyFont="1" applyFill="1" applyAlignment="1">
      <alignment horizontal="left" vertical="center"/>
    </xf>
    <xf numFmtId="187" fontId="54" fillId="0" borderId="0" xfId="0" applyNumberFormat="1" applyFont="1" applyFill="1" applyAlignment="1">
      <alignment horizontal="center" vertical="center"/>
    </xf>
    <xf numFmtId="0" fontId="53" fillId="0" borderId="0" xfId="65" applyFont="1" applyFill="1" applyAlignment="1">
      <alignment horizontal="center" vertical="center" wrapText="1"/>
      <protection/>
    </xf>
    <xf numFmtId="9" fontId="53" fillId="0" borderId="16" xfId="0" applyNumberFormat="1" applyFont="1" applyFill="1" applyBorder="1" applyAlignment="1">
      <alignment horizontal="center" vertical="center" wrapText="1"/>
    </xf>
    <xf numFmtId="38" fontId="53" fillId="0" borderId="15" xfId="50" applyFont="1" applyFill="1" applyBorder="1" applyAlignment="1">
      <alignment vertical="center" wrapText="1"/>
    </xf>
    <xf numFmtId="0" fontId="53" fillId="0" borderId="16" xfId="0" applyFont="1" applyFill="1" applyBorder="1" applyAlignment="1">
      <alignment horizontal="left" vertical="center" wrapText="1"/>
    </xf>
    <xf numFmtId="188" fontId="58" fillId="0" borderId="16" xfId="0" applyNumberFormat="1" applyFont="1" applyFill="1" applyBorder="1" applyAlignment="1">
      <alignment horizontal="center" vertical="center" wrapText="1"/>
    </xf>
    <xf numFmtId="0" fontId="53" fillId="0" borderId="21" xfId="66" applyNumberFormat="1" applyFont="1" applyFill="1" applyBorder="1" applyAlignment="1">
      <alignment horizontal="left" vertical="center" wrapText="1"/>
      <protection/>
    </xf>
    <xf numFmtId="0" fontId="53" fillId="0" borderId="15" xfId="0" applyFont="1" applyFill="1" applyBorder="1" applyAlignment="1">
      <alignment vertical="center" wrapText="1"/>
    </xf>
    <xf numFmtId="183" fontId="58" fillId="0" borderId="15" xfId="0" applyNumberFormat="1" applyFont="1" applyFill="1" applyBorder="1" applyAlignment="1">
      <alignment horizontal="center" vertical="center" wrapText="1"/>
    </xf>
    <xf numFmtId="0" fontId="58" fillId="0" borderId="15" xfId="0" applyFont="1" applyFill="1" applyBorder="1" applyAlignment="1">
      <alignment vertical="center" wrapText="1"/>
    </xf>
    <xf numFmtId="38" fontId="58" fillId="0" borderId="15" xfId="50" applyFont="1" applyFill="1" applyBorder="1" applyAlignment="1" quotePrefix="1">
      <alignment horizontal="right" vertical="center" wrapText="1"/>
    </xf>
    <xf numFmtId="0" fontId="51" fillId="0" borderId="0" xfId="0" applyNumberFormat="1" applyFont="1" applyAlignment="1">
      <alignment vertical="center"/>
    </xf>
    <xf numFmtId="38" fontId="51" fillId="0" borderId="0" xfId="50" applyFont="1" applyAlignment="1">
      <alignment horizontal="center" vertical="center"/>
    </xf>
    <xf numFmtId="0" fontId="52" fillId="0" borderId="0" xfId="0" applyFont="1" applyFill="1" applyAlignment="1">
      <alignment horizontal="center" vertical="center" wrapText="1"/>
    </xf>
    <xf numFmtId="0" fontId="51" fillId="0" borderId="15" xfId="0" applyNumberFormat="1" applyFont="1" applyFill="1" applyBorder="1" applyAlignment="1">
      <alignment vertical="center"/>
    </xf>
    <xf numFmtId="189" fontId="52" fillId="0" borderId="15" xfId="50" applyNumberFormat="1" applyFont="1" applyFill="1" applyBorder="1" applyAlignment="1">
      <alignment horizontal="center" vertical="center"/>
    </xf>
    <xf numFmtId="187" fontId="52" fillId="0" borderId="15" xfId="66" applyNumberFormat="1" applyFont="1" applyFill="1" applyBorder="1" applyAlignment="1">
      <alignment horizontal="center" vertical="center" wrapText="1" shrinkToFit="1"/>
      <protection/>
    </xf>
    <xf numFmtId="38" fontId="52" fillId="0" borderId="16" xfId="50" applyFont="1" applyFill="1" applyBorder="1" applyAlignment="1">
      <alignment horizontal="center" vertical="center" wrapText="1"/>
    </xf>
    <xf numFmtId="0" fontId="52" fillId="0" borderId="15" xfId="66" applyNumberFormat="1" applyFont="1" applyFill="1" applyBorder="1" applyAlignment="1">
      <alignment horizontal="center" vertical="center" wrapText="1"/>
      <protection/>
    </xf>
    <xf numFmtId="189" fontId="52" fillId="0" borderId="15" xfId="66" applyNumberFormat="1" applyFont="1" applyFill="1" applyBorder="1" applyAlignment="1">
      <alignment vertical="center" wrapText="1"/>
      <protection/>
    </xf>
    <xf numFmtId="58" fontId="53" fillId="0" borderId="15" xfId="0" applyNumberFormat="1" applyFont="1" applyFill="1" applyBorder="1" applyAlignment="1">
      <alignment horizontal="center" vertical="center" wrapText="1"/>
    </xf>
    <xf numFmtId="0" fontId="53" fillId="0" borderId="15" xfId="0" applyFont="1" applyBorder="1" applyAlignment="1">
      <alignment horizontal="left" vertical="center" wrapText="1"/>
    </xf>
    <xf numFmtId="188" fontId="52" fillId="0" borderId="15" xfId="66" applyNumberFormat="1" applyFont="1" applyFill="1" applyBorder="1" applyAlignment="1">
      <alignment vertical="center" wrapText="1"/>
      <protection/>
    </xf>
    <xf numFmtId="0" fontId="53" fillId="0" borderId="15" xfId="0" applyNumberFormat="1" applyFont="1" applyFill="1" applyBorder="1" applyAlignment="1">
      <alignment vertical="center" wrapText="1"/>
    </xf>
    <xf numFmtId="0" fontId="53" fillId="0" borderId="15" xfId="66" applyNumberFormat="1" applyFont="1" applyFill="1" applyBorder="1" applyAlignment="1">
      <alignment horizontal="center" vertical="center" wrapText="1"/>
      <protection/>
    </xf>
    <xf numFmtId="189" fontId="53" fillId="0" borderId="15" xfId="66" applyNumberFormat="1" applyFont="1" applyFill="1" applyBorder="1" applyAlignment="1">
      <alignment horizontal="right" vertical="center" wrapText="1"/>
      <protection/>
    </xf>
    <xf numFmtId="189" fontId="5" fillId="0" borderId="15" xfId="66" applyNumberFormat="1" applyFont="1" applyFill="1" applyBorder="1" applyAlignment="1" applyProtection="1">
      <alignment horizontal="right" vertical="center" wrapText="1"/>
      <protection locked="0"/>
    </xf>
    <xf numFmtId="38" fontId="52" fillId="6" borderId="15" xfId="50" applyFont="1" applyFill="1" applyBorder="1" applyAlignment="1">
      <alignment horizontal="center" vertical="center" wrapText="1"/>
    </xf>
    <xf numFmtId="0" fontId="52" fillId="0" borderId="0" xfId="0" applyFont="1" applyAlignment="1">
      <alignment vertical="center"/>
    </xf>
    <xf numFmtId="214" fontId="53" fillId="0" borderId="15" xfId="66" applyNumberFormat="1" applyFont="1" applyFill="1" applyBorder="1" applyAlignment="1">
      <alignment horizontal="center" vertical="center" wrapText="1" shrinkToFit="1"/>
      <protection/>
    </xf>
    <xf numFmtId="0" fontId="51" fillId="0" borderId="22" xfId="0" applyFont="1" applyBorder="1" applyAlignment="1">
      <alignment horizontal="justify" vertical="center" wrapText="1"/>
    </xf>
    <xf numFmtId="0" fontId="51" fillId="0" borderId="23" xfId="0" applyFont="1" applyBorder="1" applyAlignment="1">
      <alignment horizontal="justify"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justify" vertical="center" wrapText="1"/>
    </xf>
    <xf numFmtId="0" fontId="51" fillId="0" borderId="34" xfId="0" applyFont="1" applyBorder="1" applyAlignment="1">
      <alignment horizontal="left" vertical="center" shrinkToFit="1"/>
    </xf>
    <xf numFmtId="0" fontId="51" fillId="0" borderId="35" xfId="0" applyFont="1" applyBorder="1" applyAlignment="1">
      <alignment horizontal="justify" vertical="center" wrapText="1"/>
    </xf>
    <xf numFmtId="0" fontId="51" fillId="0" borderId="14" xfId="0" applyFont="1" applyBorder="1" applyAlignment="1">
      <alignment horizontal="justify" vertical="center" wrapText="1"/>
    </xf>
    <xf numFmtId="0" fontId="51" fillId="0" borderId="36"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1" xfId="0" applyFont="1" applyBorder="1" applyAlignment="1">
      <alignment horizontal="left" vertical="center"/>
    </xf>
    <xf numFmtId="0" fontId="51" fillId="0" borderId="11" xfId="0" applyFont="1" applyBorder="1" applyAlignment="1">
      <alignment horizontal="right" vertical="center"/>
    </xf>
    <xf numFmtId="0" fontId="51" fillId="0" borderId="37"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8" xfId="0" applyFont="1" applyBorder="1" applyAlignment="1">
      <alignment horizontal="center" vertical="center" wrapText="1"/>
    </xf>
    <xf numFmtId="0" fontId="54" fillId="0" borderId="0" xfId="0" applyFont="1" applyAlignment="1">
      <alignment vertical="center"/>
    </xf>
    <xf numFmtId="0" fontId="51" fillId="0" borderId="39" xfId="0" applyFont="1" applyBorder="1" applyAlignment="1">
      <alignment horizontal="right" vertical="center"/>
    </xf>
    <xf numFmtId="0" fontId="51"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51" fillId="0" borderId="0" xfId="0" applyFont="1" applyFill="1" applyAlignment="1">
      <alignment horizontal="center" vertical="center"/>
    </xf>
    <xf numFmtId="0" fontId="54" fillId="0" borderId="0" xfId="0" applyFont="1" applyFill="1" applyAlignment="1">
      <alignment vertical="center"/>
    </xf>
    <xf numFmtId="0" fontId="51" fillId="0" borderId="39" xfId="0" applyFont="1" applyFill="1" applyBorder="1" applyAlignment="1">
      <alignment horizontal="right" vertical="center"/>
    </xf>
    <xf numFmtId="0" fontId="52" fillId="0" borderId="39" xfId="0" applyFont="1" applyBorder="1" applyAlignment="1">
      <alignment horizontal="right" vertical="center"/>
    </xf>
    <xf numFmtId="0" fontId="59" fillId="0" borderId="0" xfId="0" applyFont="1" applyAlignment="1">
      <alignment horizontal="center" vertical="center"/>
    </xf>
    <xf numFmtId="0" fontId="54" fillId="0" borderId="0" xfId="0" applyFont="1" applyBorder="1" applyAlignment="1">
      <alignment horizontal="left" vertical="center"/>
    </xf>
    <xf numFmtId="0" fontId="54" fillId="0" borderId="0" xfId="0" applyFont="1" applyFill="1" applyAlignment="1">
      <alignment horizontal="center" vertical="center"/>
    </xf>
    <xf numFmtId="0" fontId="52" fillId="0" borderId="39" xfId="0" applyFont="1" applyFill="1" applyBorder="1" applyAlignment="1">
      <alignment horizontal="right" vertical="center"/>
    </xf>
    <xf numFmtId="0" fontId="54" fillId="0" borderId="0" xfId="0" applyFont="1" applyFill="1" applyAlignment="1">
      <alignment vertical="center" wrapText="1"/>
    </xf>
    <xf numFmtId="0" fontId="51" fillId="0" borderId="0" xfId="0" applyFont="1" applyFill="1" applyAlignment="1">
      <alignment vertical="center"/>
    </xf>
    <xf numFmtId="0" fontId="54" fillId="0" borderId="0" xfId="0" applyFont="1" applyFill="1" applyAlignment="1">
      <alignment horizontal="left" vertical="center" wrapText="1"/>
    </xf>
    <xf numFmtId="0" fontId="54" fillId="0" borderId="0" xfId="0" applyFont="1" applyFill="1" applyAlignment="1">
      <alignment horizontal="left" vertical="center"/>
    </xf>
    <xf numFmtId="0" fontId="52" fillId="0" borderId="0" xfId="0" applyFont="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_１６７調査票４案件best100（再検討）0914提出用" xfId="65"/>
    <cellStyle name="標準_別紙３" xfId="66"/>
    <cellStyle name="標準_別紙３ 2" xfId="67"/>
    <cellStyle name="Followed Hyperlink" xfId="68"/>
    <cellStyle name="良い" xfId="69"/>
  </cellStyles>
  <dxfs count="7">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5</xdr:row>
      <xdr:rowOff>847725</xdr:rowOff>
    </xdr:from>
    <xdr:to>
      <xdr:col>5</xdr:col>
      <xdr:colOff>723900</xdr:colOff>
      <xdr:row>5</xdr:row>
      <xdr:rowOff>1381125</xdr:rowOff>
    </xdr:to>
    <xdr:sp>
      <xdr:nvSpPr>
        <xdr:cNvPr id="1" name="テキスト ボックス 1"/>
        <xdr:cNvSpPr txBox="1">
          <a:spLocks noChangeArrowheads="1"/>
        </xdr:cNvSpPr>
      </xdr:nvSpPr>
      <xdr:spPr>
        <a:xfrm>
          <a:off x="5581650" y="2209800"/>
          <a:ext cx="522922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5</xdr:row>
      <xdr:rowOff>666750</xdr:rowOff>
    </xdr:from>
    <xdr:to>
      <xdr:col>5</xdr:col>
      <xdr:colOff>1190625</xdr:colOff>
      <xdr:row>5</xdr:row>
      <xdr:rowOff>1219200</xdr:rowOff>
    </xdr:to>
    <xdr:sp>
      <xdr:nvSpPr>
        <xdr:cNvPr id="1" name="テキスト ボックス 1"/>
        <xdr:cNvSpPr txBox="1">
          <a:spLocks noChangeArrowheads="1"/>
        </xdr:cNvSpPr>
      </xdr:nvSpPr>
      <xdr:spPr>
        <a:xfrm>
          <a:off x="5734050" y="2028825"/>
          <a:ext cx="520065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5</xdr:row>
      <xdr:rowOff>276225</xdr:rowOff>
    </xdr:from>
    <xdr:to>
      <xdr:col>5</xdr:col>
      <xdr:colOff>142875</xdr:colOff>
      <xdr:row>5</xdr:row>
      <xdr:rowOff>819150</xdr:rowOff>
    </xdr:to>
    <xdr:sp>
      <xdr:nvSpPr>
        <xdr:cNvPr id="1" name="テキスト ボックス 2"/>
        <xdr:cNvSpPr txBox="1">
          <a:spLocks noChangeArrowheads="1"/>
        </xdr:cNvSpPr>
      </xdr:nvSpPr>
      <xdr:spPr>
        <a:xfrm>
          <a:off x="3067050" y="1638300"/>
          <a:ext cx="52101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1666875</xdr:colOff>
      <xdr:row>5</xdr:row>
      <xdr:rowOff>514350</xdr:rowOff>
    </xdr:from>
    <xdr:to>
      <xdr:col>5</xdr:col>
      <xdr:colOff>1257300</xdr:colOff>
      <xdr:row>5</xdr:row>
      <xdr:rowOff>1057275</xdr:rowOff>
    </xdr:to>
    <xdr:sp>
      <xdr:nvSpPr>
        <xdr:cNvPr id="1" name="テキスト ボックス 1"/>
        <xdr:cNvSpPr txBox="1">
          <a:spLocks noChangeArrowheads="1"/>
        </xdr:cNvSpPr>
      </xdr:nvSpPr>
      <xdr:spPr>
        <a:xfrm>
          <a:off x="3619500" y="1876425"/>
          <a:ext cx="521970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Q14" sqref="Q14"/>
    </sheetView>
  </sheetViews>
  <sheetFormatPr defaultColWidth="9.00390625" defaultRowHeight="13.5"/>
  <cols>
    <col min="1" max="1" width="7.625" style="168" customWidth="1"/>
    <col min="2" max="2" width="36.125" style="168" bestFit="1" customWidth="1"/>
    <col min="3" max="3" width="26.625" style="168" customWidth="1"/>
    <col min="4" max="4" width="1.875" style="168" customWidth="1"/>
    <col min="5" max="5" width="3.50390625" style="168" customWidth="1"/>
    <col min="6" max="6" width="26.625" style="168" customWidth="1"/>
    <col min="7" max="7" width="1.875" style="168" customWidth="1"/>
    <col min="8" max="8" width="3.50390625" style="168" customWidth="1"/>
    <col min="9" max="9" width="25.875" style="168" customWidth="1"/>
    <col min="10" max="16384" width="9.00390625" style="168" customWidth="1"/>
  </cols>
  <sheetData>
    <row r="1" spans="1:2" ht="24" customHeight="1">
      <c r="A1" s="259" t="s">
        <v>31</v>
      </c>
      <c r="B1" s="259"/>
    </row>
    <row r="2" spans="1:9" ht="24" customHeight="1">
      <c r="A2" s="260" t="s">
        <v>45</v>
      </c>
      <c r="B2" s="260"/>
      <c r="C2" s="260"/>
      <c r="D2" s="260"/>
      <c r="E2" s="260"/>
      <c r="F2" s="260"/>
      <c r="G2" s="260"/>
      <c r="H2" s="260"/>
      <c r="I2" s="260"/>
    </row>
    <row r="3" spans="1:9" ht="24" customHeight="1" thickBot="1">
      <c r="A3" s="261" t="s">
        <v>135</v>
      </c>
      <c r="B3" s="261"/>
      <c r="F3" s="262" t="s">
        <v>134</v>
      </c>
      <c r="G3" s="262"/>
      <c r="H3" s="262"/>
      <c r="I3" s="262"/>
    </row>
    <row r="4" spans="1:9" ht="28.5" customHeight="1" thickBot="1">
      <c r="A4" s="263" t="s">
        <v>46</v>
      </c>
      <c r="B4" s="264"/>
      <c r="C4" s="263" t="s">
        <v>47</v>
      </c>
      <c r="D4" s="265"/>
      <c r="E4" s="264"/>
      <c r="F4" s="263" t="s">
        <v>33</v>
      </c>
      <c r="G4" s="265"/>
      <c r="H4" s="264"/>
      <c r="I4" s="164" t="s">
        <v>34</v>
      </c>
    </row>
    <row r="5" spans="1:9" ht="24" customHeight="1">
      <c r="A5" s="255" t="s">
        <v>35</v>
      </c>
      <c r="B5" s="256"/>
      <c r="C5" s="26">
        <v>32</v>
      </c>
      <c r="D5" s="1"/>
      <c r="E5" s="2" t="s">
        <v>48</v>
      </c>
      <c r="F5" s="26">
        <v>17</v>
      </c>
      <c r="G5" s="1"/>
      <c r="H5" s="2" t="s">
        <v>48</v>
      </c>
      <c r="I5" s="253"/>
    </row>
    <row r="6" spans="1:9" ht="24" customHeight="1">
      <c r="A6" s="257" t="s">
        <v>36</v>
      </c>
      <c r="B6" s="258"/>
      <c r="C6" s="3"/>
      <c r="D6" s="1"/>
      <c r="E6" s="2"/>
      <c r="F6" s="3"/>
      <c r="G6" s="1"/>
      <c r="H6" s="2"/>
      <c r="I6" s="242"/>
    </row>
    <row r="7" spans="1:9" ht="24" customHeight="1">
      <c r="A7" s="257" t="s">
        <v>37</v>
      </c>
      <c r="B7" s="258"/>
      <c r="C7" s="26">
        <v>0</v>
      </c>
      <c r="D7" s="1"/>
      <c r="E7" s="2" t="s">
        <v>48</v>
      </c>
      <c r="F7" s="26">
        <v>0</v>
      </c>
      <c r="G7" s="1"/>
      <c r="H7" s="2" t="s">
        <v>48</v>
      </c>
      <c r="I7" s="242"/>
    </row>
    <row r="8" spans="1:9" ht="24" customHeight="1">
      <c r="A8" s="257" t="s">
        <v>38</v>
      </c>
      <c r="B8" s="258"/>
      <c r="C8" s="26">
        <v>0</v>
      </c>
      <c r="D8" s="1"/>
      <c r="E8" s="2" t="s">
        <v>48</v>
      </c>
      <c r="F8" s="26">
        <v>0</v>
      </c>
      <c r="G8" s="1"/>
      <c r="H8" s="2" t="s">
        <v>48</v>
      </c>
      <c r="I8" s="242"/>
    </row>
    <row r="9" spans="1:9" ht="24" customHeight="1">
      <c r="A9" s="257" t="s">
        <v>39</v>
      </c>
      <c r="B9" s="258"/>
      <c r="C9" s="26">
        <v>30</v>
      </c>
      <c r="D9" s="1"/>
      <c r="E9" s="2" t="s">
        <v>48</v>
      </c>
      <c r="F9" s="26">
        <v>15</v>
      </c>
      <c r="G9" s="1"/>
      <c r="H9" s="2" t="s">
        <v>48</v>
      </c>
      <c r="I9" s="242"/>
    </row>
    <row r="10" spans="1:9" ht="24" customHeight="1">
      <c r="A10" s="257" t="s">
        <v>40</v>
      </c>
      <c r="B10" s="258"/>
      <c r="C10" s="26">
        <v>2</v>
      </c>
      <c r="D10" s="1"/>
      <c r="E10" s="2" t="s">
        <v>48</v>
      </c>
      <c r="F10" s="26">
        <v>2</v>
      </c>
      <c r="G10" s="1"/>
      <c r="H10" s="2" t="s">
        <v>48</v>
      </c>
      <c r="I10" s="242"/>
    </row>
    <row r="11" spans="1:9" ht="24" customHeight="1" thickBot="1">
      <c r="A11" s="257"/>
      <c r="B11" s="258"/>
      <c r="C11" s="4"/>
      <c r="D11" s="5"/>
      <c r="E11" s="6"/>
      <c r="F11" s="4"/>
      <c r="G11" s="5"/>
      <c r="H11" s="6"/>
      <c r="I11" s="243"/>
    </row>
    <row r="12" spans="1:9" ht="24" customHeight="1">
      <c r="A12" s="242"/>
      <c r="B12" s="165" t="s">
        <v>41</v>
      </c>
      <c r="C12" s="26">
        <v>17</v>
      </c>
      <c r="D12" s="1"/>
      <c r="E12" s="2" t="s">
        <v>48</v>
      </c>
      <c r="F12" s="244"/>
      <c r="G12" s="245"/>
      <c r="H12" s="246"/>
      <c r="I12" s="253"/>
    </row>
    <row r="13" spans="1:9" ht="24" customHeight="1">
      <c r="A13" s="242"/>
      <c r="B13" s="166" t="s">
        <v>36</v>
      </c>
      <c r="C13" s="3"/>
      <c r="D13" s="1"/>
      <c r="E13" s="2"/>
      <c r="F13" s="247"/>
      <c r="G13" s="248"/>
      <c r="H13" s="249"/>
      <c r="I13" s="242"/>
    </row>
    <row r="14" spans="1:9" ht="24" customHeight="1">
      <c r="A14" s="242"/>
      <c r="B14" s="166" t="s">
        <v>42</v>
      </c>
      <c r="C14" s="26">
        <v>15</v>
      </c>
      <c r="D14" s="1"/>
      <c r="E14" s="2" t="s">
        <v>48</v>
      </c>
      <c r="F14" s="247"/>
      <c r="G14" s="248"/>
      <c r="H14" s="249"/>
      <c r="I14" s="242"/>
    </row>
    <row r="15" spans="1:9" ht="24" customHeight="1">
      <c r="A15" s="242"/>
      <c r="B15" s="166" t="s">
        <v>43</v>
      </c>
      <c r="C15" s="26">
        <v>0</v>
      </c>
      <c r="D15" s="1"/>
      <c r="E15" s="2" t="s">
        <v>48</v>
      </c>
      <c r="F15" s="247"/>
      <c r="G15" s="248"/>
      <c r="H15" s="249"/>
      <c r="I15" s="242"/>
    </row>
    <row r="16" spans="1:9" ht="24" customHeight="1">
      <c r="A16" s="242"/>
      <c r="B16" s="166" t="s">
        <v>44</v>
      </c>
      <c r="C16" s="26">
        <v>2</v>
      </c>
      <c r="D16" s="1"/>
      <c r="E16" s="2" t="s">
        <v>48</v>
      </c>
      <c r="F16" s="247"/>
      <c r="G16" s="248"/>
      <c r="H16" s="249"/>
      <c r="I16" s="242"/>
    </row>
    <row r="17" spans="1:9" ht="24" customHeight="1">
      <c r="A17" s="242"/>
      <c r="B17" s="166" t="s">
        <v>133</v>
      </c>
      <c r="C17" s="26">
        <v>0</v>
      </c>
      <c r="D17" s="1"/>
      <c r="E17" s="2" t="s">
        <v>48</v>
      </c>
      <c r="F17" s="247"/>
      <c r="G17" s="248"/>
      <c r="H17" s="249"/>
      <c r="I17" s="242"/>
    </row>
    <row r="18" spans="1:9" ht="24" customHeight="1">
      <c r="A18" s="242"/>
      <c r="B18" s="7"/>
      <c r="C18" s="8"/>
      <c r="D18" s="1"/>
      <c r="E18" s="2"/>
      <c r="F18" s="247"/>
      <c r="G18" s="248"/>
      <c r="H18" s="249"/>
      <c r="I18" s="242"/>
    </row>
    <row r="19" spans="1:9" ht="24" customHeight="1">
      <c r="A19" s="242"/>
      <c r="B19" s="7"/>
      <c r="C19" s="8"/>
      <c r="D19" s="1"/>
      <c r="E19" s="2"/>
      <c r="F19" s="247"/>
      <c r="G19" s="248"/>
      <c r="H19" s="249"/>
      <c r="I19" s="242"/>
    </row>
    <row r="20" spans="1:9" ht="24" customHeight="1">
      <c r="A20" s="242"/>
      <c r="B20" s="7"/>
      <c r="C20" s="8"/>
      <c r="D20" s="1"/>
      <c r="E20" s="2"/>
      <c r="F20" s="247"/>
      <c r="G20" s="248"/>
      <c r="H20" s="249"/>
      <c r="I20" s="242"/>
    </row>
    <row r="21" spans="1:9" ht="24" customHeight="1" thickBot="1">
      <c r="A21" s="243"/>
      <c r="B21" s="9"/>
      <c r="C21" s="4"/>
      <c r="D21" s="5"/>
      <c r="E21" s="6"/>
      <c r="F21" s="250"/>
      <c r="G21" s="251"/>
      <c r="H21" s="252"/>
      <c r="I21" s="243"/>
    </row>
    <row r="22" spans="1:9" ht="24" customHeight="1">
      <c r="A22" s="254" t="s">
        <v>51</v>
      </c>
      <c r="B22" s="254"/>
      <c r="C22" s="254"/>
      <c r="D22" s="254"/>
      <c r="E22" s="254"/>
      <c r="F22" s="254"/>
      <c r="G22" s="254"/>
      <c r="H22" s="254"/>
      <c r="I22" s="254"/>
    </row>
    <row r="23" ht="12.75">
      <c r="A23" s="27"/>
    </row>
    <row r="24" ht="12.7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pageSetUpPr fitToPage="1"/>
  </sheetPr>
  <dimension ref="A1:M14"/>
  <sheetViews>
    <sheetView view="pageBreakPreview" zoomScaleSheetLayoutView="100" workbookViewId="0" topLeftCell="A1">
      <selection activeCell="E28" sqref="E28:E29"/>
    </sheetView>
  </sheetViews>
  <sheetFormatPr defaultColWidth="9.00390625" defaultRowHeight="13.5"/>
  <cols>
    <col min="1" max="1" width="25.625" style="11" customWidth="1"/>
    <col min="2" max="2" width="27.25390625" style="167" customWidth="1"/>
    <col min="3" max="3" width="14.375" style="11" customWidth="1"/>
    <col min="4" max="5" width="16.125" style="11" customWidth="1"/>
    <col min="6" max="6" width="23.25390625" style="11" customWidth="1"/>
    <col min="7" max="7" width="12.625" style="11" customWidth="1"/>
    <col min="8" max="8" width="12.625" style="167" customWidth="1"/>
    <col min="9" max="9" width="8.00390625" style="167" customWidth="1"/>
    <col min="10" max="10" width="6.50390625" style="11" bestFit="1" customWidth="1"/>
    <col min="11" max="11" width="6.50390625" style="11" customWidth="1"/>
    <col min="12" max="12" width="13.75390625" style="11" customWidth="1"/>
    <col min="13" max="16384" width="9.00390625" style="11" customWidth="1"/>
  </cols>
  <sheetData>
    <row r="1" ht="12.75">
      <c r="A1" s="10" t="s">
        <v>25</v>
      </c>
    </row>
    <row r="2" spans="1:12" ht="12.75">
      <c r="A2" s="260" t="s">
        <v>26</v>
      </c>
      <c r="B2" s="260"/>
      <c r="C2" s="260"/>
      <c r="D2" s="260"/>
      <c r="E2" s="260"/>
      <c r="F2" s="260"/>
      <c r="G2" s="260"/>
      <c r="H2" s="260"/>
      <c r="I2" s="260"/>
      <c r="J2" s="260"/>
      <c r="K2" s="260"/>
      <c r="L2" s="260"/>
    </row>
    <row r="4" spans="1:12" ht="21" customHeight="1">
      <c r="A4" s="10" t="str">
        <f>'横浜別記様式 2（競争入札（公共工事））'!A4</f>
        <v>（部局名：横浜税関）</v>
      </c>
      <c r="B4" s="199"/>
      <c r="C4" s="10"/>
      <c r="D4" s="10"/>
      <c r="E4" s="10"/>
      <c r="F4" s="274" t="str">
        <f>'横浜別記様式 2（競争入札（公共工事））'!F4:K4</f>
        <v>（審議対象期間　2023年1月1日～2023年3月31日）</v>
      </c>
      <c r="G4" s="274"/>
      <c r="H4" s="274"/>
      <c r="I4" s="274"/>
      <c r="J4" s="274"/>
      <c r="K4" s="274"/>
      <c r="L4" s="274"/>
    </row>
    <row r="5" spans="1:12" s="13" customFormat="1" ht="47.25" customHeight="1">
      <c r="A5" s="40" t="s">
        <v>24</v>
      </c>
      <c r="B5" s="40" t="s">
        <v>1</v>
      </c>
      <c r="C5" s="40" t="s">
        <v>4</v>
      </c>
      <c r="D5" s="40" t="s">
        <v>6</v>
      </c>
      <c r="E5" s="40" t="s">
        <v>56</v>
      </c>
      <c r="F5" s="40" t="s">
        <v>29</v>
      </c>
      <c r="G5" s="40" t="s">
        <v>7</v>
      </c>
      <c r="H5" s="40" t="s">
        <v>2</v>
      </c>
      <c r="I5" s="40" t="s">
        <v>8</v>
      </c>
      <c r="J5" s="40" t="s">
        <v>52</v>
      </c>
      <c r="K5" s="40" t="s">
        <v>30</v>
      </c>
      <c r="L5" s="40" t="s">
        <v>3</v>
      </c>
    </row>
    <row r="6" spans="1:12" s="176" customFormat="1" ht="141" customHeight="1">
      <c r="A6" s="195"/>
      <c r="B6" s="198"/>
      <c r="C6" s="190"/>
      <c r="D6" s="195"/>
      <c r="E6" s="195"/>
      <c r="F6" s="194"/>
      <c r="G6" s="193"/>
      <c r="H6" s="192"/>
      <c r="I6" s="191"/>
      <c r="J6" s="190"/>
      <c r="K6" s="190"/>
      <c r="L6" s="197"/>
    </row>
    <row r="7" spans="1:12" s="176" customFormat="1" ht="141" customHeight="1" hidden="1">
      <c r="A7" s="195"/>
      <c r="B7" s="196"/>
      <c r="C7" s="190"/>
      <c r="D7" s="195"/>
      <c r="E7" s="195"/>
      <c r="F7" s="194"/>
      <c r="G7" s="193"/>
      <c r="H7" s="192"/>
      <c r="I7" s="191"/>
      <c r="J7" s="190"/>
      <c r="K7" s="190"/>
      <c r="L7" s="189"/>
    </row>
    <row r="8" spans="4:10" ht="12.75">
      <c r="D8" s="36"/>
      <c r="E8" s="36"/>
      <c r="J8" s="37"/>
    </row>
    <row r="9" spans="1:12" ht="25.5" customHeight="1">
      <c r="A9" s="266" t="s">
        <v>12</v>
      </c>
      <c r="B9" s="266"/>
      <c r="C9" s="266"/>
      <c r="D9" s="266"/>
      <c r="E9" s="266"/>
      <c r="F9" s="266"/>
      <c r="G9" s="266"/>
      <c r="H9" s="266"/>
      <c r="I9" s="266"/>
      <c r="J9" s="266"/>
      <c r="K9" s="266"/>
      <c r="L9" s="268"/>
    </row>
    <row r="10" spans="1:12" ht="30" customHeight="1">
      <c r="A10" s="269" t="s">
        <v>53</v>
      </c>
      <c r="B10" s="270"/>
      <c r="C10" s="270"/>
      <c r="D10" s="270"/>
      <c r="E10" s="270"/>
      <c r="F10" s="270"/>
      <c r="G10" s="270"/>
      <c r="H10" s="270"/>
      <c r="I10" s="270"/>
      <c r="J10" s="270"/>
      <c r="K10" s="270"/>
      <c r="L10" s="14"/>
    </row>
    <row r="11" spans="1:13" ht="26.25" customHeight="1">
      <c r="A11" s="14" t="s">
        <v>54</v>
      </c>
      <c r="B11" s="15"/>
      <c r="C11" s="14"/>
      <c r="D11" s="14"/>
      <c r="E11" s="14"/>
      <c r="F11" s="14"/>
      <c r="G11" s="14"/>
      <c r="H11" s="15"/>
      <c r="I11" s="15"/>
      <c r="J11" s="14"/>
      <c r="K11" s="14"/>
      <c r="L11" s="169"/>
      <c r="M11" s="168"/>
    </row>
    <row r="12" spans="1:13" ht="26.25" customHeight="1">
      <c r="A12" s="14" t="s">
        <v>55</v>
      </c>
      <c r="B12" s="15"/>
      <c r="C12" s="14"/>
      <c r="D12" s="14"/>
      <c r="E12" s="14"/>
      <c r="F12" s="14"/>
      <c r="G12" s="14"/>
      <c r="H12" s="15"/>
      <c r="I12" s="15"/>
      <c r="J12" s="14"/>
      <c r="K12" s="14"/>
      <c r="L12" s="169"/>
      <c r="M12" s="168"/>
    </row>
    <row r="14" spans="4:5" ht="12.75">
      <c r="D14" s="14"/>
      <c r="E14" s="14"/>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tabColor theme="8"/>
    <pageSetUpPr fitToPage="1"/>
  </sheetPr>
  <dimension ref="A1:M13"/>
  <sheetViews>
    <sheetView view="pageBreakPreview" zoomScale="85" zoomScaleSheetLayoutView="85" workbookViewId="0" topLeftCell="A1">
      <pane xSplit="1" ySplit="5" topLeftCell="B6" activePane="bottomRight" state="frozen"/>
      <selection pane="topLeft" activeCell="K10" sqref="K10"/>
      <selection pane="topRight" activeCell="K10" sqref="K10"/>
      <selection pane="bottomLeft" activeCell="K10" sqref="K10"/>
      <selection pane="bottomRight" activeCell="A9" sqref="A9"/>
    </sheetView>
  </sheetViews>
  <sheetFormatPr defaultColWidth="9.00390625" defaultRowHeight="13.5"/>
  <cols>
    <col min="1" max="1" width="28.375" style="28" customWidth="1"/>
    <col min="2" max="2" width="22.625" style="170" bestFit="1" customWidth="1"/>
    <col min="3" max="3" width="12.375" style="29" bestFit="1" customWidth="1"/>
    <col min="4" max="4" width="15.375" style="28" bestFit="1" customWidth="1"/>
    <col min="5" max="5" width="12.00390625" style="28" bestFit="1" customWidth="1"/>
    <col min="6" max="6" width="19.125" style="28" bestFit="1" customWidth="1"/>
    <col min="7" max="7" width="12.00390625" style="170" bestFit="1" customWidth="1"/>
    <col min="8" max="8" width="12.00390625" style="28" bestFit="1" customWidth="1"/>
    <col min="9" max="9" width="10.375" style="28" bestFit="1" customWidth="1"/>
    <col min="10" max="10" width="8.75390625" style="38" bestFit="1" customWidth="1"/>
    <col min="11" max="11" width="11.875" style="28" bestFit="1" customWidth="1"/>
    <col min="12" max="12" width="9.625" style="19" bestFit="1" customWidth="1"/>
    <col min="13" max="16384" width="9.00390625" style="11" customWidth="1"/>
  </cols>
  <sheetData>
    <row r="1" ht="12.75">
      <c r="A1" s="28" t="s">
        <v>13</v>
      </c>
    </row>
    <row r="2" spans="1:11" ht="12.75">
      <c r="A2" s="271" t="s">
        <v>10</v>
      </c>
      <c r="B2" s="271"/>
      <c r="C2" s="271"/>
      <c r="D2" s="271"/>
      <c r="E2" s="271"/>
      <c r="F2" s="271"/>
      <c r="G2" s="271"/>
      <c r="H2" s="271"/>
      <c r="I2" s="271"/>
      <c r="J2" s="271"/>
      <c r="K2" s="271"/>
    </row>
    <row r="4" spans="1:11" ht="21" customHeight="1">
      <c r="A4" s="208" t="str">
        <f>'横浜別記様式 3（随意契約（公共工事））'!A4</f>
        <v>（部局名：横浜税関）</v>
      </c>
      <c r="B4" s="209"/>
      <c r="C4" s="208"/>
      <c r="D4" s="208"/>
      <c r="E4" s="208"/>
      <c r="F4" s="278" t="str">
        <f>'横浜総括表（様式１）'!F3:I3</f>
        <v>（審議対象期間　2023年1月1日～2023年3月31日）</v>
      </c>
      <c r="G4" s="278"/>
      <c r="H4" s="278"/>
      <c r="I4" s="278"/>
      <c r="J4" s="278"/>
      <c r="K4" s="278"/>
    </row>
    <row r="5" spans="1:12" s="13" customFormat="1" ht="47.25" customHeight="1">
      <c r="A5" s="40" t="s">
        <v>5</v>
      </c>
      <c r="B5" s="40" t="s">
        <v>1</v>
      </c>
      <c r="C5" s="40" t="s">
        <v>4</v>
      </c>
      <c r="D5" s="40" t="s">
        <v>6</v>
      </c>
      <c r="E5" s="40" t="s">
        <v>56</v>
      </c>
      <c r="F5" s="40" t="s">
        <v>9</v>
      </c>
      <c r="G5" s="40" t="s">
        <v>7</v>
      </c>
      <c r="H5" s="40" t="s">
        <v>2</v>
      </c>
      <c r="I5" s="40" t="s">
        <v>8</v>
      </c>
      <c r="J5" s="40" t="s">
        <v>52</v>
      </c>
      <c r="K5" s="40" t="s">
        <v>3</v>
      </c>
      <c r="L5" s="13" t="s">
        <v>151</v>
      </c>
    </row>
    <row r="6" spans="1:13" s="13" customFormat="1" ht="60" customHeight="1">
      <c r="A6" s="186" t="s">
        <v>150</v>
      </c>
      <c r="B6" s="186" t="s">
        <v>141</v>
      </c>
      <c r="C6" s="187">
        <v>44930</v>
      </c>
      <c r="D6" s="186" t="s">
        <v>149</v>
      </c>
      <c r="E6" s="205">
        <v>7120001089337</v>
      </c>
      <c r="F6" s="202" t="s">
        <v>60</v>
      </c>
      <c r="G6" s="207" t="s">
        <v>57</v>
      </c>
      <c r="H6" s="184">
        <v>7480000</v>
      </c>
      <c r="I6" s="241" t="s">
        <v>161</v>
      </c>
      <c r="J6" s="200">
        <v>2</v>
      </c>
      <c r="K6" s="186"/>
      <c r="M6" s="60"/>
    </row>
    <row r="7" spans="1:13" s="13" customFormat="1" ht="60" customHeight="1">
      <c r="A7" s="186" t="s">
        <v>148</v>
      </c>
      <c r="B7" s="186" t="s">
        <v>141</v>
      </c>
      <c r="C7" s="187">
        <v>44939</v>
      </c>
      <c r="D7" s="186" t="s">
        <v>147</v>
      </c>
      <c r="E7" s="205">
        <v>4020001026947</v>
      </c>
      <c r="F7" s="202" t="s">
        <v>60</v>
      </c>
      <c r="G7" s="207" t="s">
        <v>57</v>
      </c>
      <c r="H7" s="206">
        <v>6555230</v>
      </c>
      <c r="I7" s="241" t="s">
        <v>161</v>
      </c>
      <c r="J7" s="200">
        <v>2</v>
      </c>
      <c r="K7" s="186"/>
      <c r="M7" s="60"/>
    </row>
    <row r="8" spans="1:13" s="13" customFormat="1" ht="60" customHeight="1">
      <c r="A8" s="186" t="s">
        <v>146</v>
      </c>
      <c r="B8" s="186" t="s">
        <v>141</v>
      </c>
      <c r="C8" s="187">
        <v>44939</v>
      </c>
      <c r="D8" s="186" t="s">
        <v>145</v>
      </c>
      <c r="E8" s="205">
        <v>6020001038899</v>
      </c>
      <c r="F8" s="202" t="s">
        <v>60</v>
      </c>
      <c r="G8" s="207" t="s">
        <v>57</v>
      </c>
      <c r="H8" s="206">
        <v>926200</v>
      </c>
      <c r="I8" s="241" t="s">
        <v>161</v>
      </c>
      <c r="J8" s="200">
        <v>2</v>
      </c>
      <c r="K8" s="186"/>
      <c r="M8" s="60"/>
    </row>
    <row r="9" spans="1:13" s="13" customFormat="1" ht="60" customHeight="1">
      <c r="A9" s="186" t="s">
        <v>144</v>
      </c>
      <c r="B9" s="186" t="s">
        <v>141</v>
      </c>
      <c r="C9" s="187">
        <v>44943</v>
      </c>
      <c r="D9" s="186" t="s">
        <v>143</v>
      </c>
      <c r="E9" s="205">
        <v>2020001012577</v>
      </c>
      <c r="F9" s="202" t="s">
        <v>60</v>
      </c>
      <c r="G9" s="207" t="s">
        <v>57</v>
      </c>
      <c r="H9" s="201">
        <v>2816000</v>
      </c>
      <c r="I9" s="241" t="s">
        <v>161</v>
      </c>
      <c r="J9" s="200">
        <v>2</v>
      </c>
      <c r="K9" s="186"/>
      <c r="M9" s="60"/>
    </row>
    <row r="10" spans="1:13" s="13" customFormat="1" ht="60" customHeight="1">
      <c r="A10" s="186" t="s">
        <v>142</v>
      </c>
      <c r="B10" s="186" t="s">
        <v>141</v>
      </c>
      <c r="C10" s="181">
        <v>44970</v>
      </c>
      <c r="D10" s="180" t="s">
        <v>140</v>
      </c>
      <c r="E10" s="179">
        <v>9010001065116</v>
      </c>
      <c r="F10" s="202" t="s">
        <v>60</v>
      </c>
      <c r="G10" s="207" t="s">
        <v>57</v>
      </c>
      <c r="H10" s="201">
        <v>107360000</v>
      </c>
      <c r="I10" s="241" t="s">
        <v>161</v>
      </c>
      <c r="J10" s="200">
        <v>1</v>
      </c>
      <c r="K10" s="186"/>
      <c r="M10" s="60"/>
    </row>
    <row r="12" spans="1:11" ht="12.75">
      <c r="A12" s="272" t="s">
        <v>12</v>
      </c>
      <c r="B12" s="272"/>
      <c r="C12" s="272"/>
      <c r="D12" s="272"/>
      <c r="E12" s="272"/>
      <c r="F12" s="272"/>
      <c r="G12" s="272"/>
      <c r="H12" s="272"/>
      <c r="I12" s="272"/>
      <c r="J12" s="277"/>
      <c r="K12" s="272"/>
    </row>
    <row r="13" spans="1:11" ht="12.75">
      <c r="A13" s="30" t="s">
        <v>11</v>
      </c>
      <c r="B13" s="95"/>
      <c r="D13" s="30"/>
      <c r="E13" s="30"/>
      <c r="F13" s="30"/>
      <c r="G13" s="95"/>
      <c r="H13" s="30"/>
      <c r="I13" s="30"/>
      <c r="K13" s="30"/>
    </row>
  </sheetData>
  <sheetProtection/>
  <autoFilter ref="A5:L10"/>
  <mergeCells count="3">
    <mergeCell ref="A2:K2"/>
    <mergeCell ref="A12:K12"/>
    <mergeCell ref="F4:K4"/>
  </mergeCells>
  <conditionalFormatting sqref="B6:B10">
    <cfRule type="expression" priority="2" dxfId="2">
      <formula>AND(COUNTIF($AC6,"*分担契約*"),NOT(COUNTIF($E6,"*ほか*")))</formula>
    </cfRule>
  </conditionalFormatting>
  <conditionalFormatting sqref="E10">
    <cfRule type="expression" priority="1" dxfId="0">
      <formula>BC10="×"</formula>
    </cfRule>
  </conditionalFormatting>
  <dataValidations count="4">
    <dataValidation type="list" allowBlank="1" showInputMessage="1" imeMode="halfAlpha" sqref="G6:G10">
      <formula1>",他官署で調達手続きを実施のため,－"</formula1>
    </dataValidation>
    <dataValidation errorStyle="information" type="date" allowBlank="1" showInputMessage="1" showErrorMessage="1" prompt="平成30年4月1日の形式で入力する。" sqref="C6:C9">
      <formula1>43191</formula1>
      <formula2>43555</formula2>
    </dataValidation>
    <dataValidation allowBlank="1" showInputMessage="1" showErrorMessage="1" imeMode="halfAlpha" sqref="E7:E8"/>
    <dataValidation allowBlank="1" showInputMessage="1" showErrorMessage="1" promptTitle="入力方法" prompt="半角数字で入力して下さい。" errorTitle="参考" error="半角数字で入力して下さい。" imeMode="halfAlpha" sqref="H6:H8"/>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tabColor theme="8"/>
    <pageSetUpPr fitToPage="1"/>
  </sheetPr>
  <dimension ref="A1:N13"/>
  <sheetViews>
    <sheetView view="pageBreakPreview" zoomScaleSheetLayoutView="100" workbookViewId="0" topLeftCell="A4">
      <pane xSplit="1" ySplit="2" topLeftCell="B6" activePane="bottomRight" state="frozen"/>
      <selection pane="topLeft" activeCell="K10" sqref="K10"/>
      <selection pane="topRight" activeCell="K10" sqref="K10"/>
      <selection pane="bottomLeft" activeCell="K10" sqref="K10"/>
      <selection pane="bottomRight" activeCell="H25" sqref="H25"/>
    </sheetView>
  </sheetViews>
  <sheetFormatPr defaultColWidth="9.00390625" defaultRowHeight="13.5"/>
  <cols>
    <col min="1" max="1" width="25.25390625" style="11" customWidth="1"/>
    <col min="2" max="2" width="22.75390625" style="167" customWidth="1"/>
    <col min="3" max="3" width="13.75390625" style="11" customWidth="1"/>
    <col min="4" max="4" width="20.125" style="11" customWidth="1"/>
    <col min="5" max="5" width="12.00390625" style="11" customWidth="1"/>
    <col min="6" max="6" width="32.75390625" style="11" customWidth="1"/>
    <col min="7" max="7" width="12.625" style="167" customWidth="1"/>
    <col min="8" max="8" width="10.875" style="167" customWidth="1"/>
    <col min="9" max="9" width="8.375" style="35" customWidth="1"/>
    <col min="10" max="10" width="8.125" style="11" customWidth="1"/>
    <col min="11" max="11" width="8.00390625" style="11" customWidth="1"/>
    <col min="12" max="12" width="11.75390625" style="11" customWidth="1"/>
    <col min="13" max="14" width="9.00390625" style="167" customWidth="1"/>
    <col min="15" max="16384" width="9.00390625" style="11" customWidth="1"/>
  </cols>
  <sheetData>
    <row r="1" ht="12.75">
      <c r="A1" s="10" t="s">
        <v>27</v>
      </c>
    </row>
    <row r="2" spans="1:12" ht="12.75">
      <c r="A2" s="260" t="s">
        <v>28</v>
      </c>
      <c r="B2" s="260"/>
      <c r="C2" s="260"/>
      <c r="D2" s="260"/>
      <c r="E2" s="260"/>
      <c r="F2" s="260"/>
      <c r="G2" s="260"/>
      <c r="H2" s="260"/>
      <c r="I2" s="260"/>
      <c r="J2" s="260"/>
      <c r="K2" s="260"/>
      <c r="L2" s="260"/>
    </row>
    <row r="4" spans="1:14" ht="21" customHeight="1">
      <c r="A4" s="10" t="str">
        <f>'横浜別記様式 4（競争入札（物品役務等））'!A4</f>
        <v>（部局名：横浜税関）</v>
      </c>
      <c r="B4" s="199"/>
      <c r="C4" s="10"/>
      <c r="D4" s="10"/>
      <c r="E4" s="10"/>
      <c r="F4" s="274" t="str">
        <f>'横浜別記様式 4（競争入札（物品役務等））'!F4:K4</f>
        <v>（審議対象期間　2023年1月1日～2023年3月31日）</v>
      </c>
      <c r="G4" s="274"/>
      <c r="H4" s="274"/>
      <c r="I4" s="274"/>
      <c r="J4" s="274"/>
      <c r="K4" s="274"/>
      <c r="L4" s="274"/>
      <c r="M4" s="19"/>
      <c r="N4" s="19"/>
    </row>
    <row r="5" spans="1:13" s="13" customFormat="1" ht="47.25" customHeight="1">
      <c r="A5" s="40" t="s">
        <v>5</v>
      </c>
      <c r="B5" s="40" t="s">
        <v>1</v>
      </c>
      <c r="C5" s="40" t="s">
        <v>4</v>
      </c>
      <c r="D5" s="40" t="s">
        <v>6</v>
      </c>
      <c r="E5" s="40" t="s">
        <v>56</v>
      </c>
      <c r="F5" s="40" t="s">
        <v>29</v>
      </c>
      <c r="G5" s="40" t="s">
        <v>7</v>
      </c>
      <c r="H5" s="40" t="s">
        <v>2</v>
      </c>
      <c r="I5" s="41" t="s">
        <v>8</v>
      </c>
      <c r="J5" s="40" t="s">
        <v>52</v>
      </c>
      <c r="K5" s="40" t="s">
        <v>30</v>
      </c>
      <c r="L5" s="40" t="s">
        <v>3</v>
      </c>
      <c r="M5" s="13" t="s">
        <v>151</v>
      </c>
    </row>
    <row r="6" spans="1:14" s="176" customFormat="1" ht="70.5" customHeight="1">
      <c r="A6" s="221" t="s">
        <v>155</v>
      </c>
      <c r="B6" s="183" t="s">
        <v>141</v>
      </c>
      <c r="C6" s="220">
        <v>45008</v>
      </c>
      <c r="D6" s="219" t="s">
        <v>154</v>
      </c>
      <c r="E6" s="217">
        <v>2011101014084</v>
      </c>
      <c r="F6" s="186" t="s">
        <v>153</v>
      </c>
      <c r="G6" s="215">
        <v>159500000</v>
      </c>
      <c r="H6" s="222">
        <v>159500000</v>
      </c>
      <c r="I6" s="177">
        <v>1</v>
      </c>
      <c r="J6" s="200">
        <v>1</v>
      </c>
      <c r="K6" s="214"/>
      <c r="L6" s="218"/>
      <c r="M6" s="13"/>
      <c r="N6" s="213"/>
    </row>
    <row r="7" spans="2:14" s="28" customFormat="1" ht="12.75">
      <c r="B7" s="170"/>
      <c r="D7" s="36"/>
      <c r="E7" s="36"/>
      <c r="G7" s="170"/>
      <c r="H7" s="170"/>
      <c r="I7" s="210"/>
      <c r="J7" s="37"/>
      <c r="M7" s="170"/>
      <c r="N7" s="170"/>
    </row>
    <row r="8" spans="1:14" s="28" customFormat="1" ht="25.5" customHeight="1">
      <c r="A8" s="272" t="s">
        <v>12</v>
      </c>
      <c r="B8" s="272"/>
      <c r="C8" s="272"/>
      <c r="D8" s="272"/>
      <c r="E8" s="272"/>
      <c r="F8" s="272"/>
      <c r="G8" s="272"/>
      <c r="H8" s="272"/>
      <c r="I8" s="272"/>
      <c r="J8" s="272"/>
      <c r="K8" s="272"/>
      <c r="L8" s="280"/>
      <c r="M8" s="170"/>
      <c r="N8" s="170"/>
    </row>
    <row r="9" spans="1:14" s="28" customFormat="1" ht="31.5" customHeight="1">
      <c r="A9" s="281" t="s">
        <v>53</v>
      </c>
      <c r="B9" s="282"/>
      <c r="C9" s="282"/>
      <c r="D9" s="282"/>
      <c r="E9" s="282"/>
      <c r="F9" s="282"/>
      <c r="G9" s="282"/>
      <c r="H9" s="282"/>
      <c r="I9" s="282"/>
      <c r="J9" s="282"/>
      <c r="K9" s="282"/>
      <c r="L9" s="30"/>
      <c r="M9" s="170"/>
      <c r="N9" s="170"/>
    </row>
    <row r="10" spans="1:14" s="28" customFormat="1" ht="26.25" customHeight="1">
      <c r="A10" s="279" t="s">
        <v>152</v>
      </c>
      <c r="B10" s="279"/>
      <c r="C10" s="279"/>
      <c r="D10" s="279"/>
      <c r="E10" s="279"/>
      <c r="F10" s="279"/>
      <c r="G10" s="279"/>
      <c r="H10" s="279"/>
      <c r="I10" s="279"/>
      <c r="J10" s="279"/>
      <c r="K10" s="279"/>
      <c r="L10" s="211"/>
      <c r="M10" s="170"/>
      <c r="N10" s="170"/>
    </row>
    <row r="11" spans="1:14" s="28" customFormat="1" ht="26.25" customHeight="1">
      <c r="A11" s="30" t="s">
        <v>55</v>
      </c>
      <c r="B11" s="95"/>
      <c r="C11" s="30"/>
      <c r="D11" s="30"/>
      <c r="E11" s="30"/>
      <c r="F11" s="30"/>
      <c r="G11" s="95"/>
      <c r="H11" s="95"/>
      <c r="I11" s="212"/>
      <c r="J11" s="30"/>
      <c r="K11" s="30"/>
      <c r="L11" s="211"/>
      <c r="M11" s="170"/>
      <c r="N11" s="170"/>
    </row>
    <row r="12" spans="2:14" s="28" customFormat="1" ht="12.75">
      <c r="B12" s="170"/>
      <c r="G12" s="170"/>
      <c r="H12" s="170"/>
      <c r="I12" s="210"/>
      <c r="J12" s="30"/>
      <c r="M12" s="170"/>
      <c r="N12" s="170"/>
    </row>
    <row r="13" spans="2:14" s="28" customFormat="1" ht="12.75">
      <c r="B13" s="170"/>
      <c r="D13" s="30"/>
      <c r="E13" s="30"/>
      <c r="G13" s="170"/>
      <c r="H13" s="170"/>
      <c r="I13" s="210"/>
      <c r="M13" s="170"/>
      <c r="N13" s="170"/>
    </row>
  </sheetData>
  <sheetProtection/>
  <autoFilter ref="A5:N6"/>
  <mergeCells count="5">
    <mergeCell ref="A10:K10"/>
    <mergeCell ref="A2:L2"/>
    <mergeCell ref="A8:L8"/>
    <mergeCell ref="A9:K9"/>
    <mergeCell ref="F4:L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tabColor theme="8"/>
    <pageSetUpPr fitToPage="1"/>
  </sheetPr>
  <dimension ref="A1:K75"/>
  <sheetViews>
    <sheetView view="pageBreakPreview" zoomScaleNormal="90" zoomScaleSheetLayoutView="100" workbookViewId="0" topLeftCell="A1">
      <pane xSplit="1" ySplit="4" topLeftCell="B5" activePane="bottomRight" state="frozen"/>
      <selection pane="topLeft" activeCell="K10" sqref="K10"/>
      <selection pane="topRight" activeCell="K10" sqref="K10"/>
      <selection pane="bottomLeft" activeCell="K10" sqref="K10"/>
      <selection pane="bottomRight" activeCell="G9" sqref="G9"/>
    </sheetView>
  </sheetViews>
  <sheetFormatPr defaultColWidth="9.00390625" defaultRowHeight="13.5"/>
  <cols>
    <col min="1" max="1" width="30.875" style="167" customWidth="1"/>
    <col min="2" max="2" width="14.25390625" style="11" customWidth="1"/>
    <col min="3" max="3" width="21.125" style="11" customWidth="1"/>
    <col min="4" max="4" width="15.125" style="11" customWidth="1"/>
    <col min="5" max="5" width="20.875" style="11" customWidth="1"/>
    <col min="6" max="6" width="15.75390625" style="224" customWidth="1"/>
    <col min="7" max="7" width="17.625" style="16" customWidth="1"/>
    <col min="8" max="8" width="9.00390625" style="167" customWidth="1"/>
    <col min="9" max="9" width="6.25390625" style="17" customWidth="1"/>
    <col min="10" max="10" width="54.875" style="223" customWidth="1"/>
    <col min="11" max="11" width="11.125" style="167" customWidth="1"/>
    <col min="12" max="16384" width="9.00390625" style="11" customWidth="1"/>
  </cols>
  <sheetData>
    <row r="1" ht="27" customHeight="1">
      <c r="A1" s="11" t="s">
        <v>15</v>
      </c>
    </row>
    <row r="2" spans="1:10" ht="21" customHeight="1">
      <c r="A2" s="275" t="s">
        <v>16</v>
      </c>
      <c r="B2" s="275"/>
      <c r="C2" s="275"/>
      <c r="D2" s="275"/>
      <c r="E2" s="275"/>
      <c r="F2" s="275"/>
      <c r="G2" s="275"/>
      <c r="H2" s="275"/>
      <c r="I2" s="275"/>
      <c r="J2" s="275"/>
    </row>
    <row r="3" spans="1:10" s="18" customFormat="1" ht="21" customHeight="1">
      <c r="A3" s="283" t="s">
        <v>136</v>
      </c>
      <c r="B3" s="283"/>
      <c r="C3" s="240"/>
      <c r="D3" s="240"/>
      <c r="E3" s="240"/>
      <c r="F3" s="274" t="str">
        <f>'横浜別記様式 5（随意契約（物品役務等））'!F4:L4</f>
        <v>（審議対象期間　2023年1月1日～2023年3月31日）</v>
      </c>
      <c r="G3" s="274"/>
      <c r="H3" s="274"/>
      <c r="I3" s="274"/>
      <c r="J3" s="274"/>
    </row>
    <row r="4" spans="1:10" s="13" customFormat="1" ht="69" customHeight="1">
      <c r="A4" s="40" t="s">
        <v>17</v>
      </c>
      <c r="B4" s="40" t="s">
        <v>4</v>
      </c>
      <c r="C4" s="40" t="s">
        <v>18</v>
      </c>
      <c r="D4" s="40" t="s">
        <v>56</v>
      </c>
      <c r="E4" s="40" t="s">
        <v>19</v>
      </c>
      <c r="F4" s="239" t="s">
        <v>160</v>
      </c>
      <c r="G4" s="42" t="s">
        <v>159</v>
      </c>
      <c r="H4" s="40" t="s">
        <v>20</v>
      </c>
      <c r="I4" s="43" t="s">
        <v>21</v>
      </c>
      <c r="J4" s="43" t="s">
        <v>0</v>
      </c>
    </row>
    <row r="5" spans="1:10" s="13" customFormat="1" ht="153">
      <c r="A5" s="188" t="s">
        <v>142</v>
      </c>
      <c r="B5" s="187">
        <v>44970</v>
      </c>
      <c r="C5" s="186" t="s">
        <v>140</v>
      </c>
      <c r="D5" s="237">
        <v>9010001065116</v>
      </c>
      <c r="E5" s="236" t="s">
        <v>60</v>
      </c>
      <c r="F5" s="207" t="s">
        <v>57</v>
      </c>
      <c r="G5" s="204">
        <v>107360000</v>
      </c>
      <c r="H5" s="241" t="s">
        <v>161</v>
      </c>
      <c r="I5" s="200">
        <v>1</v>
      </c>
      <c r="J5" s="235" t="s">
        <v>158</v>
      </c>
    </row>
    <row r="6" spans="1:10" s="13" customFormat="1" ht="70.5" customHeight="1">
      <c r="A6" s="188" t="s">
        <v>155</v>
      </c>
      <c r="B6" s="181">
        <v>45008</v>
      </c>
      <c r="C6" s="180" t="s">
        <v>154</v>
      </c>
      <c r="D6" s="238">
        <v>2011101014084</v>
      </c>
      <c r="E6" s="236" t="s">
        <v>157</v>
      </c>
      <c r="F6" s="203">
        <v>159500000</v>
      </c>
      <c r="G6" s="201">
        <v>159500000</v>
      </c>
      <c r="H6" s="177">
        <v>1</v>
      </c>
      <c r="I6" s="200">
        <v>1</v>
      </c>
      <c r="J6" s="183" t="s">
        <v>156</v>
      </c>
    </row>
    <row r="7" spans="1:11" ht="70.5" customHeight="1">
      <c r="A7" s="233"/>
      <c r="B7" s="232"/>
      <c r="C7" s="216"/>
      <c r="D7" s="234"/>
      <c r="E7" s="230"/>
      <c r="F7" s="229"/>
      <c r="G7" s="229"/>
      <c r="H7" s="228"/>
      <c r="I7" s="227"/>
      <c r="J7" s="226"/>
      <c r="K7" s="225"/>
    </row>
    <row r="8" spans="1:11" ht="70.5" customHeight="1">
      <c r="A8" s="233"/>
      <c r="B8" s="232"/>
      <c r="C8" s="216"/>
      <c r="D8" s="234"/>
      <c r="E8" s="230"/>
      <c r="F8" s="229"/>
      <c r="G8" s="229"/>
      <c r="H8" s="228"/>
      <c r="I8" s="227"/>
      <c r="J8" s="226"/>
      <c r="K8" s="225"/>
    </row>
    <row r="9" spans="1:11" ht="70.5" customHeight="1">
      <c r="A9" s="233"/>
      <c r="B9" s="232"/>
      <c r="C9" s="216"/>
      <c r="D9" s="234"/>
      <c r="E9" s="230"/>
      <c r="F9" s="229"/>
      <c r="G9" s="229"/>
      <c r="H9" s="228"/>
      <c r="I9" s="227"/>
      <c r="J9" s="226"/>
      <c r="K9" s="225"/>
    </row>
    <row r="10" spans="1:11" ht="70.5" customHeight="1">
      <c r="A10" s="233"/>
      <c r="B10" s="232"/>
      <c r="C10" s="216"/>
      <c r="D10" s="231"/>
      <c r="E10" s="230"/>
      <c r="F10" s="229"/>
      <c r="G10" s="229"/>
      <c r="H10" s="228"/>
      <c r="I10" s="227"/>
      <c r="J10" s="226"/>
      <c r="K10" s="225"/>
    </row>
    <row r="11" spans="1:11" ht="70.5" customHeight="1">
      <c r="A11" s="233"/>
      <c r="B11" s="232"/>
      <c r="C11" s="216"/>
      <c r="D11" s="234"/>
      <c r="E11" s="230"/>
      <c r="F11" s="229"/>
      <c r="G11" s="229"/>
      <c r="H11" s="228"/>
      <c r="I11" s="227"/>
      <c r="J11" s="226"/>
      <c r="K11" s="225"/>
    </row>
    <row r="12" spans="1:11" ht="70.5" customHeight="1">
      <c r="A12" s="233"/>
      <c r="B12" s="232"/>
      <c r="C12" s="216"/>
      <c r="D12" s="234"/>
      <c r="E12" s="230"/>
      <c r="F12" s="229"/>
      <c r="G12" s="229"/>
      <c r="H12" s="228"/>
      <c r="I12" s="227"/>
      <c r="J12" s="226"/>
      <c r="K12" s="225"/>
    </row>
    <row r="13" spans="1:11" ht="70.5" customHeight="1">
      <c r="A13" s="233"/>
      <c r="B13" s="232"/>
      <c r="C13" s="216"/>
      <c r="D13" s="234"/>
      <c r="E13" s="230"/>
      <c r="F13" s="229"/>
      <c r="G13" s="229"/>
      <c r="H13" s="228"/>
      <c r="I13" s="227"/>
      <c r="J13" s="226"/>
      <c r="K13" s="225"/>
    </row>
    <row r="14" spans="1:11" ht="70.5" customHeight="1">
      <c r="A14" s="233"/>
      <c r="B14" s="232"/>
      <c r="C14" s="216"/>
      <c r="D14" s="231"/>
      <c r="E14" s="230"/>
      <c r="F14" s="229"/>
      <c r="G14" s="229"/>
      <c r="H14" s="228"/>
      <c r="I14" s="227"/>
      <c r="J14" s="226"/>
      <c r="K14" s="225"/>
    </row>
    <row r="15" spans="1:11" ht="70.5" customHeight="1">
      <c r="A15" s="233"/>
      <c r="B15" s="232"/>
      <c r="C15" s="216"/>
      <c r="D15" s="234"/>
      <c r="E15" s="230"/>
      <c r="F15" s="229"/>
      <c r="G15" s="229"/>
      <c r="H15" s="228"/>
      <c r="I15" s="227"/>
      <c r="J15" s="226"/>
      <c r="K15" s="225"/>
    </row>
    <row r="16" spans="1:11" ht="70.5" customHeight="1">
      <c r="A16" s="233"/>
      <c r="B16" s="232"/>
      <c r="C16" s="216"/>
      <c r="D16" s="234"/>
      <c r="E16" s="230"/>
      <c r="F16" s="229"/>
      <c r="G16" s="229"/>
      <c r="H16" s="228"/>
      <c r="I16" s="227"/>
      <c r="J16" s="226"/>
      <c r="K16" s="225"/>
    </row>
    <row r="17" spans="1:11" ht="70.5" customHeight="1">
      <c r="A17" s="233"/>
      <c r="B17" s="232"/>
      <c r="C17" s="216"/>
      <c r="D17" s="234"/>
      <c r="E17" s="230"/>
      <c r="F17" s="229"/>
      <c r="G17" s="229"/>
      <c r="H17" s="228"/>
      <c r="I17" s="227"/>
      <c r="J17" s="226"/>
      <c r="K17" s="225"/>
    </row>
    <row r="18" spans="1:11" ht="70.5" customHeight="1">
      <c r="A18" s="233"/>
      <c r="B18" s="232"/>
      <c r="C18" s="216"/>
      <c r="D18" s="231"/>
      <c r="E18" s="230"/>
      <c r="F18" s="229"/>
      <c r="G18" s="229"/>
      <c r="H18" s="228"/>
      <c r="I18" s="227"/>
      <c r="J18" s="226"/>
      <c r="K18" s="225"/>
    </row>
    <row r="19" spans="1:11" ht="70.5" customHeight="1">
      <c r="A19" s="233"/>
      <c r="B19" s="232"/>
      <c r="C19" s="216"/>
      <c r="D19" s="234"/>
      <c r="E19" s="230"/>
      <c r="F19" s="229"/>
      <c r="G19" s="229"/>
      <c r="H19" s="228"/>
      <c r="I19" s="227"/>
      <c r="J19" s="226"/>
      <c r="K19" s="225"/>
    </row>
    <row r="20" spans="1:11" ht="70.5" customHeight="1">
      <c r="A20" s="233"/>
      <c r="B20" s="232"/>
      <c r="C20" s="216"/>
      <c r="D20" s="234"/>
      <c r="E20" s="230"/>
      <c r="F20" s="229"/>
      <c r="G20" s="229"/>
      <c r="H20" s="228"/>
      <c r="I20" s="227"/>
      <c r="J20" s="226"/>
      <c r="K20" s="225"/>
    </row>
    <row r="21" spans="1:11" ht="70.5" customHeight="1">
      <c r="A21" s="233"/>
      <c r="B21" s="232"/>
      <c r="C21" s="216"/>
      <c r="D21" s="234"/>
      <c r="E21" s="230"/>
      <c r="F21" s="229"/>
      <c r="G21" s="229"/>
      <c r="H21" s="228"/>
      <c r="I21" s="227"/>
      <c r="J21" s="226"/>
      <c r="K21" s="225"/>
    </row>
    <row r="22" spans="1:11" ht="70.5" customHeight="1">
      <c r="A22" s="233"/>
      <c r="B22" s="232"/>
      <c r="C22" s="216"/>
      <c r="D22" s="231"/>
      <c r="E22" s="230"/>
      <c r="F22" s="229"/>
      <c r="G22" s="229"/>
      <c r="H22" s="228"/>
      <c r="I22" s="227"/>
      <c r="J22" s="226"/>
      <c r="K22" s="225"/>
    </row>
    <row r="23" spans="1:11" ht="70.5" customHeight="1">
      <c r="A23" s="233"/>
      <c r="B23" s="232"/>
      <c r="C23" s="216"/>
      <c r="D23" s="234"/>
      <c r="E23" s="230"/>
      <c r="F23" s="229"/>
      <c r="G23" s="229"/>
      <c r="H23" s="228"/>
      <c r="I23" s="227"/>
      <c r="J23" s="226"/>
      <c r="K23" s="225"/>
    </row>
    <row r="24" spans="1:11" ht="70.5" customHeight="1">
      <c r="A24" s="233"/>
      <c r="B24" s="232"/>
      <c r="C24" s="216"/>
      <c r="D24" s="234"/>
      <c r="E24" s="230"/>
      <c r="F24" s="229"/>
      <c r="G24" s="229"/>
      <c r="H24" s="228"/>
      <c r="I24" s="227"/>
      <c r="J24" s="226"/>
      <c r="K24" s="225"/>
    </row>
    <row r="25" spans="1:11" ht="70.5" customHeight="1">
      <c r="A25" s="233"/>
      <c r="B25" s="232"/>
      <c r="C25" s="216"/>
      <c r="D25" s="234"/>
      <c r="E25" s="230"/>
      <c r="F25" s="229"/>
      <c r="G25" s="229"/>
      <c r="H25" s="228"/>
      <c r="I25" s="227"/>
      <c r="J25" s="226"/>
      <c r="K25" s="225"/>
    </row>
    <row r="26" spans="1:11" ht="70.5" customHeight="1">
      <c r="A26" s="233"/>
      <c r="B26" s="232"/>
      <c r="C26" s="216"/>
      <c r="D26" s="231"/>
      <c r="E26" s="230"/>
      <c r="F26" s="229"/>
      <c r="G26" s="229"/>
      <c r="H26" s="228"/>
      <c r="I26" s="227"/>
      <c r="J26" s="226"/>
      <c r="K26" s="225"/>
    </row>
    <row r="27" spans="1:11" ht="70.5" customHeight="1">
      <c r="A27" s="233"/>
      <c r="B27" s="232"/>
      <c r="C27" s="216"/>
      <c r="D27" s="234"/>
      <c r="E27" s="230"/>
      <c r="F27" s="229"/>
      <c r="G27" s="229"/>
      <c r="H27" s="228"/>
      <c r="I27" s="227"/>
      <c r="J27" s="226"/>
      <c r="K27" s="225"/>
    </row>
    <row r="28" spans="1:11" ht="70.5" customHeight="1">
      <c r="A28" s="233"/>
      <c r="B28" s="232"/>
      <c r="C28" s="216"/>
      <c r="D28" s="234"/>
      <c r="E28" s="230"/>
      <c r="F28" s="229"/>
      <c r="G28" s="229"/>
      <c r="H28" s="228"/>
      <c r="I28" s="227"/>
      <c r="J28" s="226"/>
      <c r="K28" s="225"/>
    </row>
    <row r="29" spans="1:11" ht="70.5" customHeight="1">
      <c r="A29" s="233"/>
      <c r="B29" s="232"/>
      <c r="C29" s="216"/>
      <c r="D29" s="234"/>
      <c r="E29" s="230"/>
      <c r="F29" s="229"/>
      <c r="G29" s="229"/>
      <c r="H29" s="228"/>
      <c r="I29" s="227"/>
      <c r="J29" s="226"/>
      <c r="K29" s="225"/>
    </row>
    <row r="30" spans="1:11" ht="70.5" customHeight="1">
      <c r="A30" s="233"/>
      <c r="B30" s="232"/>
      <c r="C30" s="216"/>
      <c r="D30" s="231"/>
      <c r="E30" s="230"/>
      <c r="F30" s="229"/>
      <c r="G30" s="229"/>
      <c r="H30" s="228"/>
      <c r="I30" s="227"/>
      <c r="J30" s="226"/>
      <c r="K30" s="225"/>
    </row>
    <row r="31" spans="9:10" ht="12.75">
      <c r="I31" s="20"/>
      <c r="J31" s="21"/>
    </row>
    <row r="32" spans="9:10" ht="12.75">
      <c r="I32" s="20"/>
      <c r="J32" s="21"/>
    </row>
    <row r="33" spans="9:10" ht="12.75">
      <c r="I33" s="20"/>
      <c r="J33" s="21"/>
    </row>
    <row r="34" spans="9:10" ht="12.75">
      <c r="I34" s="20"/>
      <c r="J34" s="21"/>
    </row>
    <row r="35" spans="9:10" ht="12.75">
      <c r="I35" s="20"/>
      <c r="J35" s="21"/>
    </row>
    <row r="36" spans="9:10" ht="12.75">
      <c r="I36" s="20"/>
      <c r="J36" s="21"/>
    </row>
    <row r="37" spans="9:10" ht="12.75">
      <c r="I37" s="20"/>
      <c r="J37" s="21"/>
    </row>
    <row r="38" spans="9:10" ht="12.75">
      <c r="I38" s="20"/>
      <c r="J38" s="21"/>
    </row>
    <row r="39" spans="9:10" ht="12.75">
      <c r="I39" s="20"/>
      <c r="J39" s="21"/>
    </row>
    <row r="40" spans="9:10" ht="12.75">
      <c r="I40" s="20"/>
      <c r="J40" s="21"/>
    </row>
    <row r="41" spans="9:10" ht="12.75">
      <c r="I41" s="20"/>
      <c r="J41" s="21"/>
    </row>
    <row r="42" spans="9:10" ht="12.75">
      <c r="I42" s="20"/>
      <c r="J42" s="21"/>
    </row>
    <row r="43" spans="9:10" ht="12.75">
      <c r="I43" s="20"/>
      <c r="J43" s="21"/>
    </row>
    <row r="44" spans="9:10" ht="12.75">
      <c r="I44" s="20"/>
      <c r="J44" s="21"/>
    </row>
    <row r="45" spans="9:10" ht="12.75">
      <c r="I45" s="20"/>
      <c r="J45" s="21"/>
    </row>
    <row r="46" spans="9:10" ht="12.75">
      <c r="I46" s="20"/>
      <c r="J46" s="21"/>
    </row>
    <row r="47" spans="9:10" ht="12.75">
      <c r="I47" s="20"/>
      <c r="J47" s="21"/>
    </row>
    <row r="48" spans="9:10" ht="12.75">
      <c r="I48" s="20"/>
      <c r="J48" s="21"/>
    </row>
    <row r="49" spans="9:10" ht="12.75">
      <c r="I49" s="20"/>
      <c r="J49" s="21"/>
    </row>
    <row r="50" spans="9:10" ht="12.75">
      <c r="I50" s="20"/>
      <c r="J50" s="21"/>
    </row>
    <row r="51" spans="9:10" ht="12.75">
      <c r="I51" s="20"/>
      <c r="J51" s="21"/>
    </row>
    <row r="52" spans="9:10" ht="12.75">
      <c r="I52" s="20"/>
      <c r="J52" s="21"/>
    </row>
    <row r="53" spans="9:10" ht="12.75">
      <c r="I53" s="20"/>
      <c r="J53" s="21"/>
    </row>
    <row r="54" spans="9:10" ht="12.75">
      <c r="I54" s="20"/>
      <c r="J54" s="21"/>
    </row>
    <row r="55" spans="9:10" ht="12.75">
      <c r="I55" s="20"/>
      <c r="J55" s="21"/>
    </row>
    <row r="56" spans="9:10" ht="12.75">
      <c r="I56" s="20"/>
      <c r="J56" s="21"/>
    </row>
    <row r="57" spans="9:10" ht="12.75">
      <c r="I57" s="20"/>
      <c r="J57" s="21"/>
    </row>
    <row r="58" spans="9:10" ht="12.75">
      <c r="I58" s="20"/>
      <c r="J58" s="21"/>
    </row>
    <row r="59" spans="9:10" ht="12.75">
      <c r="I59" s="20"/>
      <c r="J59" s="21"/>
    </row>
    <row r="60" spans="9:10" ht="12.75">
      <c r="I60" s="20"/>
      <c r="J60" s="21"/>
    </row>
    <row r="61" spans="9:10" ht="12.75">
      <c r="I61" s="20"/>
      <c r="J61" s="21"/>
    </row>
    <row r="62" spans="9:10" ht="12.75">
      <c r="I62" s="20"/>
      <c r="J62" s="21"/>
    </row>
    <row r="63" spans="9:10" ht="12.75">
      <c r="I63" s="20"/>
      <c r="J63" s="21"/>
    </row>
    <row r="64" spans="9:10" ht="12.75">
      <c r="I64" s="20"/>
      <c r="J64" s="21"/>
    </row>
    <row r="65" spans="9:10" ht="12.75">
      <c r="I65" s="20"/>
      <c r="J65" s="21"/>
    </row>
    <row r="66" spans="9:10" ht="12.75">
      <c r="I66" s="20"/>
      <c r="J66" s="21"/>
    </row>
    <row r="67" spans="9:10" ht="12.75">
      <c r="I67" s="20"/>
      <c r="J67" s="21"/>
    </row>
    <row r="68" spans="9:10" ht="12.75">
      <c r="I68" s="20"/>
      <c r="J68" s="21"/>
    </row>
    <row r="69" spans="9:10" ht="12.75">
      <c r="I69" s="20"/>
      <c r="J69" s="21"/>
    </row>
    <row r="70" spans="9:10" ht="12.75">
      <c r="I70" s="20"/>
      <c r="J70" s="21"/>
    </row>
    <row r="71" spans="9:10" ht="12.75">
      <c r="I71" s="20"/>
      <c r="J71" s="21"/>
    </row>
    <row r="72" spans="9:10" ht="12.75">
      <c r="I72" s="20"/>
      <c r="J72" s="21"/>
    </row>
    <row r="73" spans="9:10" ht="12.75">
      <c r="I73" s="20"/>
      <c r="J73" s="21"/>
    </row>
    <row r="74" spans="9:10" ht="12.75">
      <c r="I74" s="20"/>
      <c r="J74" s="21"/>
    </row>
    <row r="75" spans="9:10" ht="12.75">
      <c r="I75" s="20"/>
      <c r="J75" s="21"/>
    </row>
  </sheetData>
  <sheetProtection/>
  <autoFilter ref="A4:K6">
    <sortState ref="A5:K75">
      <sortCondition sortBy="value" ref="B5:B75"/>
    </sortState>
  </autoFilter>
  <mergeCells count="3">
    <mergeCell ref="A2:J2"/>
    <mergeCell ref="A3:B3"/>
    <mergeCell ref="F3:J3"/>
  </mergeCells>
  <conditionalFormatting sqref="D6">
    <cfRule type="expression" priority="1" dxfId="0">
      <formula>BB6="×"</formula>
    </cfRule>
  </conditionalFormatting>
  <dataValidations count="5">
    <dataValidation type="list" allowBlank="1" showInputMessage="1" imeMode="halfAlpha" sqref="D6">
      <formula1>" ,－"</formula1>
    </dataValidation>
    <dataValidation allowBlank="1" showInputMessage="1" showErrorMessage="1" imeMode="halfAlpha" sqref="D30 D26 D22 D18 D14 D10"/>
    <dataValidation allowBlank="1" showInputMessage="1" showErrorMessage="1" promptTitle="入力方法" prompt="半角数字で入力して下さい。" errorTitle="参考" error="半角数字で入力して下さい。" imeMode="halfAlpha" sqref="G5"/>
    <dataValidation errorStyle="information" type="date" allowBlank="1" showInputMessage="1" showErrorMessage="1" prompt="平成27年4月1日の形式で入力する。" sqref="B5">
      <formula1>42095</formula1>
      <formula2>42460</formula2>
    </dataValidation>
    <dataValidation type="list" allowBlank="1" showInputMessage="1" imeMode="halfAlpha" sqref="F5">
      <formula1>",他官署で調達手続きを実施のため,－"</formula1>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7"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5" sqref="F5"/>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259" t="s">
        <v>31</v>
      </c>
      <c r="B1" s="259"/>
    </row>
    <row r="2" spans="1:9" ht="24" customHeight="1">
      <c r="A2" s="260" t="s">
        <v>45</v>
      </c>
      <c r="B2" s="260"/>
      <c r="C2" s="260"/>
      <c r="D2" s="260"/>
      <c r="E2" s="260"/>
      <c r="F2" s="260"/>
      <c r="G2" s="260"/>
      <c r="H2" s="260"/>
      <c r="I2" s="260"/>
    </row>
    <row r="3" spans="1:9" ht="24" customHeight="1" thickBot="1">
      <c r="A3" s="261" t="s">
        <v>32</v>
      </c>
      <c r="B3" s="261"/>
      <c r="F3" s="262" t="s">
        <v>119</v>
      </c>
      <c r="G3" s="262"/>
      <c r="H3" s="262"/>
      <c r="I3" s="262"/>
    </row>
    <row r="4" spans="1:9" ht="28.5" customHeight="1" thickBot="1">
      <c r="A4" s="263" t="s">
        <v>46</v>
      </c>
      <c r="B4" s="264"/>
      <c r="C4" s="263" t="s">
        <v>47</v>
      </c>
      <c r="D4" s="265"/>
      <c r="E4" s="264"/>
      <c r="F4" s="263" t="s">
        <v>33</v>
      </c>
      <c r="G4" s="265"/>
      <c r="H4" s="264"/>
      <c r="I4" s="23" t="s">
        <v>34</v>
      </c>
    </row>
    <row r="5" spans="1:9" ht="24" customHeight="1">
      <c r="A5" s="255" t="s">
        <v>35</v>
      </c>
      <c r="B5" s="256"/>
      <c r="C5" s="26">
        <f>C7+C8+C9+C10</f>
        <v>26</v>
      </c>
      <c r="D5" s="1"/>
      <c r="E5" s="2" t="s">
        <v>48</v>
      </c>
      <c r="F5" s="26">
        <f>F7+F8+F9+F10</f>
        <v>15</v>
      </c>
      <c r="G5" s="1"/>
      <c r="H5" s="2" t="s">
        <v>48</v>
      </c>
      <c r="I5" s="253"/>
    </row>
    <row r="6" spans="1:9" ht="24" customHeight="1">
      <c r="A6" s="257" t="s">
        <v>36</v>
      </c>
      <c r="B6" s="258"/>
      <c r="C6" s="3"/>
      <c r="D6" s="1"/>
      <c r="E6" s="2"/>
      <c r="F6" s="3"/>
      <c r="G6" s="1"/>
      <c r="H6" s="2"/>
      <c r="I6" s="242"/>
    </row>
    <row r="7" spans="1:9" ht="24" customHeight="1">
      <c r="A7" s="257" t="s">
        <v>37</v>
      </c>
      <c r="B7" s="258"/>
      <c r="C7" s="26">
        <v>0</v>
      </c>
      <c r="D7" s="1"/>
      <c r="E7" s="2" t="s">
        <v>48</v>
      </c>
      <c r="F7" s="26">
        <v>0</v>
      </c>
      <c r="G7" s="1"/>
      <c r="H7" s="2" t="s">
        <v>48</v>
      </c>
      <c r="I7" s="242"/>
    </row>
    <row r="8" spans="1:9" ht="24" customHeight="1">
      <c r="A8" s="257" t="s">
        <v>38</v>
      </c>
      <c r="B8" s="258"/>
      <c r="C8" s="26">
        <v>0</v>
      </c>
      <c r="D8" s="1"/>
      <c r="E8" s="2" t="s">
        <v>48</v>
      </c>
      <c r="F8" s="26">
        <v>0</v>
      </c>
      <c r="G8" s="1"/>
      <c r="H8" s="2" t="s">
        <v>48</v>
      </c>
      <c r="I8" s="242"/>
    </row>
    <row r="9" spans="1:9" ht="24" customHeight="1">
      <c r="A9" s="257" t="s">
        <v>39</v>
      </c>
      <c r="B9" s="258"/>
      <c r="C9" s="26">
        <v>25</v>
      </c>
      <c r="D9" s="1"/>
      <c r="E9" s="2" t="s">
        <v>48</v>
      </c>
      <c r="F9" s="26">
        <v>14</v>
      </c>
      <c r="G9" s="1"/>
      <c r="H9" s="2" t="s">
        <v>48</v>
      </c>
      <c r="I9" s="242"/>
    </row>
    <row r="10" spans="1:9" ht="24" customHeight="1">
      <c r="A10" s="257" t="s">
        <v>40</v>
      </c>
      <c r="B10" s="258"/>
      <c r="C10" s="26">
        <v>1</v>
      </c>
      <c r="D10" s="1"/>
      <c r="E10" s="2" t="s">
        <v>48</v>
      </c>
      <c r="F10" s="26">
        <v>1</v>
      </c>
      <c r="G10" s="1"/>
      <c r="H10" s="2" t="s">
        <v>48</v>
      </c>
      <c r="I10" s="242"/>
    </row>
    <row r="11" spans="1:9" ht="24" customHeight="1" thickBot="1">
      <c r="A11" s="257"/>
      <c r="B11" s="258"/>
      <c r="C11" s="4"/>
      <c r="D11" s="5"/>
      <c r="E11" s="6"/>
      <c r="F11" s="4"/>
      <c r="G11" s="5"/>
      <c r="H11" s="6"/>
      <c r="I11" s="243"/>
    </row>
    <row r="12" spans="1:9" ht="24" customHeight="1">
      <c r="A12" s="242"/>
      <c r="B12" s="24" t="s">
        <v>41</v>
      </c>
      <c r="C12" s="26">
        <f>C14+C15+C16+C17</f>
        <v>15</v>
      </c>
      <c r="D12" s="1"/>
      <c r="E12" s="2" t="s">
        <v>48</v>
      </c>
      <c r="F12" s="244"/>
      <c r="G12" s="245"/>
      <c r="H12" s="246"/>
      <c r="I12" s="253"/>
    </row>
    <row r="13" spans="1:9" ht="24" customHeight="1">
      <c r="A13" s="242"/>
      <c r="B13" s="22" t="s">
        <v>36</v>
      </c>
      <c r="C13" s="3"/>
      <c r="D13" s="1"/>
      <c r="E13" s="2"/>
      <c r="F13" s="247"/>
      <c r="G13" s="248"/>
      <c r="H13" s="249"/>
      <c r="I13" s="242"/>
    </row>
    <row r="14" spans="1:9" ht="24" customHeight="1">
      <c r="A14" s="242"/>
      <c r="B14" s="22" t="s">
        <v>42</v>
      </c>
      <c r="C14" s="26">
        <v>14</v>
      </c>
      <c r="D14" s="1"/>
      <c r="E14" s="2" t="s">
        <v>48</v>
      </c>
      <c r="F14" s="247"/>
      <c r="G14" s="248"/>
      <c r="H14" s="249"/>
      <c r="I14" s="242"/>
    </row>
    <row r="15" spans="1:9" ht="24" customHeight="1">
      <c r="A15" s="242"/>
      <c r="B15" s="22" t="s">
        <v>43</v>
      </c>
      <c r="C15" s="26">
        <v>0</v>
      </c>
      <c r="D15" s="1"/>
      <c r="E15" s="2" t="s">
        <v>48</v>
      </c>
      <c r="F15" s="247"/>
      <c r="G15" s="248"/>
      <c r="H15" s="249"/>
      <c r="I15" s="242"/>
    </row>
    <row r="16" spans="1:9" ht="24" customHeight="1">
      <c r="A16" s="242"/>
      <c r="B16" s="22" t="s">
        <v>44</v>
      </c>
      <c r="C16" s="26">
        <v>1</v>
      </c>
      <c r="D16" s="1"/>
      <c r="E16" s="2" t="s">
        <v>48</v>
      </c>
      <c r="F16" s="247"/>
      <c r="G16" s="248"/>
      <c r="H16" s="249"/>
      <c r="I16" s="242"/>
    </row>
    <row r="17" spans="1:9" ht="24" customHeight="1">
      <c r="A17" s="242"/>
      <c r="B17" s="22" t="s">
        <v>49</v>
      </c>
      <c r="C17" s="26">
        <v>0</v>
      </c>
      <c r="D17" s="1"/>
      <c r="E17" s="2" t="s">
        <v>48</v>
      </c>
      <c r="F17" s="247"/>
      <c r="G17" s="248"/>
      <c r="H17" s="249"/>
      <c r="I17" s="242"/>
    </row>
    <row r="18" spans="1:9" ht="24" customHeight="1">
      <c r="A18" s="242"/>
      <c r="B18" s="7"/>
      <c r="C18" s="8"/>
      <c r="D18" s="1"/>
      <c r="E18" s="2"/>
      <c r="F18" s="247"/>
      <c r="G18" s="248"/>
      <c r="H18" s="249"/>
      <c r="I18" s="242"/>
    </row>
    <row r="19" spans="1:9" ht="24" customHeight="1">
      <c r="A19" s="242"/>
      <c r="B19" s="7"/>
      <c r="C19" s="8"/>
      <c r="D19" s="1"/>
      <c r="E19" s="2"/>
      <c r="F19" s="247"/>
      <c r="G19" s="248"/>
      <c r="H19" s="249"/>
      <c r="I19" s="242"/>
    </row>
    <row r="20" spans="1:9" ht="24" customHeight="1">
      <c r="A20" s="242"/>
      <c r="B20" s="7"/>
      <c r="C20" s="8"/>
      <c r="D20" s="1"/>
      <c r="E20" s="2"/>
      <c r="F20" s="247"/>
      <c r="G20" s="248"/>
      <c r="H20" s="249"/>
      <c r="I20" s="242"/>
    </row>
    <row r="21" spans="1:9" ht="24" customHeight="1" thickBot="1">
      <c r="A21" s="243"/>
      <c r="B21" s="9"/>
      <c r="C21" s="4"/>
      <c r="D21" s="5"/>
      <c r="E21" s="6"/>
      <c r="F21" s="250"/>
      <c r="G21" s="251"/>
      <c r="H21" s="252"/>
      <c r="I21" s="243"/>
    </row>
    <row r="22" spans="1:9" ht="24" customHeight="1">
      <c r="A22" s="254" t="s">
        <v>51</v>
      </c>
      <c r="B22" s="254"/>
      <c r="C22" s="254"/>
      <c r="D22" s="254"/>
      <c r="E22" s="254"/>
      <c r="F22" s="254"/>
      <c r="G22" s="254"/>
      <c r="H22" s="254"/>
      <c r="I22" s="254"/>
    </row>
    <row r="23" ht="12.75">
      <c r="A23" s="27"/>
    </row>
    <row r="24" ht="12.75">
      <c r="A24" s="27"/>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O14"/>
  <sheetViews>
    <sheetView view="pageBreakPreview" zoomScale="85" zoomScaleSheetLayoutView="85" workbookViewId="0" topLeftCell="A1">
      <selection activeCell="E33" sqref="E33"/>
    </sheetView>
  </sheetViews>
  <sheetFormatPr defaultColWidth="9.00390625" defaultRowHeight="13.5"/>
  <cols>
    <col min="1" max="1" width="39.125" style="11" customWidth="1"/>
    <col min="2" max="2" width="27.125" style="31" customWidth="1"/>
    <col min="3" max="3" width="19.125" style="11" customWidth="1"/>
    <col min="4" max="4" width="28.375" style="11" customWidth="1"/>
    <col min="5" max="5" width="18.625" style="11" customWidth="1"/>
    <col min="6" max="6" width="18.00390625" style="11" customWidth="1"/>
    <col min="7" max="7" width="16.625" style="31" customWidth="1"/>
    <col min="8" max="8" width="16.625" style="11" customWidth="1"/>
    <col min="9" max="9" width="10.875" style="11" customWidth="1"/>
    <col min="10" max="10" width="7.625" style="11" customWidth="1"/>
    <col min="11" max="11" width="22.625" style="11" customWidth="1"/>
    <col min="12" max="13" width="9.00390625" style="11" customWidth="1"/>
    <col min="14" max="14" width="12.50390625" style="11" bestFit="1" customWidth="1"/>
    <col min="15" max="16384" width="9.00390625" style="11" customWidth="1"/>
  </cols>
  <sheetData>
    <row r="1" ht="12.75">
      <c r="A1" s="10" t="s">
        <v>22</v>
      </c>
    </row>
    <row r="2" spans="1:11" ht="12.75">
      <c r="A2" s="260" t="s">
        <v>23</v>
      </c>
      <c r="B2" s="260"/>
      <c r="C2" s="260"/>
      <c r="D2" s="260"/>
      <c r="E2" s="260"/>
      <c r="F2" s="260"/>
      <c r="G2" s="260"/>
      <c r="H2" s="260"/>
      <c r="I2" s="260"/>
      <c r="J2" s="260"/>
      <c r="K2" s="260"/>
    </row>
    <row r="4" spans="1:11" ht="21" customHeight="1">
      <c r="A4" s="14" t="s">
        <v>14</v>
      </c>
      <c r="F4" s="267" t="str">
        <f>'東京総括表（様式１）'!F3:I3</f>
        <v>（審議対象期間　2023年1月1日～2023年3月31日）</v>
      </c>
      <c r="G4" s="267"/>
      <c r="H4" s="267"/>
      <c r="I4" s="267"/>
      <c r="J4" s="267"/>
      <c r="K4" s="267"/>
    </row>
    <row r="5" spans="1:11" s="13" customFormat="1" ht="47.25" customHeight="1">
      <c r="A5" s="63" t="s">
        <v>24</v>
      </c>
      <c r="B5" s="63" t="s">
        <v>1</v>
      </c>
      <c r="C5" s="63" t="s">
        <v>4</v>
      </c>
      <c r="D5" s="63" t="s">
        <v>6</v>
      </c>
      <c r="E5" s="63" t="s">
        <v>56</v>
      </c>
      <c r="F5" s="63" t="s">
        <v>9</v>
      </c>
      <c r="G5" s="63" t="s">
        <v>7</v>
      </c>
      <c r="H5" s="63" t="s">
        <v>2</v>
      </c>
      <c r="I5" s="63" t="s">
        <v>8</v>
      </c>
      <c r="J5" s="63" t="s">
        <v>52</v>
      </c>
      <c r="K5" s="63" t="s">
        <v>3</v>
      </c>
    </row>
    <row r="6" spans="1:12" s="13" customFormat="1" ht="158.25" customHeight="1">
      <c r="A6" s="54"/>
      <c r="B6" s="54"/>
      <c r="C6" s="120"/>
      <c r="D6" s="54"/>
      <c r="E6" s="66"/>
      <c r="F6" s="110"/>
      <c r="G6" s="111"/>
      <c r="H6" s="111"/>
      <c r="I6" s="112"/>
      <c r="J6" s="110"/>
      <c r="K6" s="118"/>
      <c r="L6" s="67"/>
    </row>
    <row r="7" spans="1:15" s="13" customFormat="1" ht="139.5" customHeight="1" hidden="1">
      <c r="A7" s="54"/>
      <c r="B7" s="54"/>
      <c r="C7" s="120"/>
      <c r="D7" s="54"/>
      <c r="E7" s="66"/>
      <c r="F7" s="110"/>
      <c r="G7" s="111"/>
      <c r="H7" s="111"/>
      <c r="I7" s="112"/>
      <c r="J7" s="110"/>
      <c r="K7" s="118"/>
      <c r="L7" s="67"/>
      <c r="M7" s="68"/>
      <c r="N7" s="69"/>
      <c r="O7" s="67"/>
    </row>
    <row r="8" spans="1:15" s="13" customFormat="1" ht="139.5" customHeight="1" hidden="1">
      <c r="A8" s="54"/>
      <c r="B8" s="54"/>
      <c r="C8" s="120"/>
      <c r="D8" s="54"/>
      <c r="E8" s="66"/>
      <c r="F8" s="110"/>
      <c r="G8" s="111"/>
      <c r="H8" s="111"/>
      <c r="I8" s="112"/>
      <c r="J8" s="110"/>
      <c r="K8" s="118"/>
      <c r="L8" s="67"/>
      <c r="M8" s="68"/>
      <c r="N8" s="69"/>
      <c r="O8" s="67"/>
    </row>
    <row r="9" spans="1:12" s="13" customFormat="1" ht="158.25" customHeight="1" hidden="1">
      <c r="A9" s="54"/>
      <c r="B9" s="54"/>
      <c r="C9" s="120"/>
      <c r="D9" s="54"/>
      <c r="E9" s="66"/>
      <c r="F9" s="110"/>
      <c r="G9" s="111"/>
      <c r="H9" s="111"/>
      <c r="I9" s="112"/>
      <c r="J9" s="110"/>
      <c r="K9" s="118"/>
      <c r="L9" s="67"/>
    </row>
    <row r="10" spans="1:15" s="13" customFormat="1" ht="139.5" customHeight="1" hidden="1">
      <c r="A10" s="54"/>
      <c r="B10" s="54"/>
      <c r="C10" s="120"/>
      <c r="D10" s="54"/>
      <c r="E10" s="66"/>
      <c r="F10" s="110"/>
      <c r="G10" s="111"/>
      <c r="H10" s="111"/>
      <c r="I10" s="112"/>
      <c r="J10" s="110"/>
      <c r="K10" s="118"/>
      <c r="L10" s="67"/>
      <c r="M10" s="68"/>
      <c r="N10" s="69"/>
      <c r="O10" s="67"/>
    </row>
    <row r="11" spans="1:15" s="13" customFormat="1" ht="139.5" customHeight="1" hidden="1">
      <c r="A11" s="54"/>
      <c r="B11" s="54"/>
      <c r="C11" s="120"/>
      <c r="D11" s="54"/>
      <c r="E11" s="66"/>
      <c r="F11" s="110"/>
      <c r="G11" s="111"/>
      <c r="H11" s="111"/>
      <c r="I11" s="112"/>
      <c r="J11" s="110"/>
      <c r="K11" s="118"/>
      <c r="L11" s="67"/>
      <c r="M11" s="68"/>
      <c r="N11" s="69"/>
      <c r="O11" s="67"/>
    </row>
    <row r="12" ht="9.75" customHeight="1"/>
    <row r="13" spans="1:11" ht="12.75">
      <c r="A13" s="266" t="s">
        <v>12</v>
      </c>
      <c r="B13" s="266"/>
      <c r="C13" s="266"/>
      <c r="D13" s="266"/>
      <c r="E13" s="266"/>
      <c r="F13" s="266"/>
      <c r="G13" s="266"/>
      <c r="H13" s="266"/>
      <c r="I13" s="266"/>
      <c r="J13" s="266"/>
      <c r="K13" s="266"/>
    </row>
    <row r="14" spans="1:11" ht="12.75">
      <c r="A14" s="14" t="s">
        <v>11</v>
      </c>
      <c r="B14" s="15"/>
      <c r="C14" s="14"/>
      <c r="D14" s="14"/>
      <c r="E14" s="14"/>
      <c r="F14" s="14"/>
      <c r="G14" s="15"/>
      <c r="H14" s="14"/>
      <c r="I14" s="14"/>
      <c r="J14" s="14"/>
      <c r="K14" s="14"/>
    </row>
  </sheetData>
  <sheetProtection/>
  <autoFilter ref="A5:N11"/>
  <mergeCells count="3">
    <mergeCell ref="A2:K2"/>
    <mergeCell ref="A13:K13"/>
    <mergeCell ref="F4:K4"/>
  </mergeCells>
  <conditionalFormatting sqref="B6:B8">
    <cfRule type="expression" priority="3" dxfId="2">
      <formula>AND(COUNTIF($AC6,"*分担契約*"),NOT(COUNTIF($D6,"*ほか*")))</formula>
    </cfRule>
  </conditionalFormatting>
  <conditionalFormatting sqref="B9:B11">
    <cfRule type="expression" priority="1" dxfId="2">
      <formula>AND(COUNTIF($AC9,"*分担契約*"),NOT(COUNTIF($D9,"*ほか*")))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M13"/>
  <sheetViews>
    <sheetView view="pageBreakPreview" zoomScaleSheetLayoutView="100" zoomScalePageLayoutView="0" workbookViewId="0" topLeftCell="B1">
      <selection activeCell="H10" sqref="H10"/>
    </sheetView>
  </sheetViews>
  <sheetFormatPr defaultColWidth="9.00390625" defaultRowHeight="13.5"/>
  <cols>
    <col min="1" max="1" width="39.125" style="11" customWidth="1"/>
    <col min="2" max="2" width="26.75390625" style="31" bestFit="1"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1" customWidth="1"/>
    <col min="9" max="9" width="11.625" style="31"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2.75">
      <c r="A1" s="10" t="s">
        <v>25</v>
      </c>
    </row>
    <row r="2" spans="1:12" ht="12.75">
      <c r="A2" s="260" t="s">
        <v>26</v>
      </c>
      <c r="B2" s="260"/>
      <c r="C2" s="260"/>
      <c r="D2" s="260"/>
      <c r="E2" s="260"/>
      <c r="F2" s="260"/>
      <c r="G2" s="260"/>
      <c r="H2" s="260"/>
      <c r="I2" s="260"/>
      <c r="J2" s="260"/>
      <c r="K2" s="260"/>
      <c r="L2" s="260"/>
    </row>
    <row r="4" spans="1:12" ht="21" customHeight="1">
      <c r="A4" s="14" t="str">
        <f>'東京別記様式 2（競争入札（公共工事））'!A4</f>
        <v>（部局名：東京税関）</v>
      </c>
      <c r="F4" s="267" t="str">
        <f>'東京別記様式 2（競争入札（公共工事））'!F4:K4</f>
        <v>（審議対象期間　2023年1月1日～2023年3月31日）</v>
      </c>
      <c r="G4" s="267"/>
      <c r="H4" s="267"/>
      <c r="I4" s="267"/>
      <c r="J4" s="267"/>
      <c r="K4" s="267"/>
      <c r="L4" s="267"/>
    </row>
    <row r="5" spans="1:12" s="13" customFormat="1" ht="47.25" customHeight="1">
      <c r="A5" s="63" t="s">
        <v>24</v>
      </c>
      <c r="B5" s="63" t="s">
        <v>1</v>
      </c>
      <c r="C5" s="63" t="s">
        <v>4</v>
      </c>
      <c r="D5" s="63" t="s">
        <v>6</v>
      </c>
      <c r="E5" s="63" t="s">
        <v>56</v>
      </c>
      <c r="F5" s="63" t="s">
        <v>29</v>
      </c>
      <c r="G5" s="63" t="s">
        <v>7</v>
      </c>
      <c r="H5" s="63" t="s">
        <v>2</v>
      </c>
      <c r="I5" s="63" t="s">
        <v>8</v>
      </c>
      <c r="J5" s="63" t="s">
        <v>52</v>
      </c>
      <c r="K5" s="63" t="s">
        <v>30</v>
      </c>
      <c r="L5" s="63" t="s">
        <v>3</v>
      </c>
    </row>
    <row r="6" spans="1:12" s="13" customFormat="1" ht="154.5" customHeight="1">
      <c r="A6" s="74"/>
      <c r="B6" s="74"/>
      <c r="C6" s="76"/>
      <c r="D6" s="54"/>
      <c r="E6" s="75"/>
      <c r="F6" s="74"/>
      <c r="G6" s="79"/>
      <c r="H6" s="111"/>
      <c r="I6" s="48"/>
      <c r="J6" s="45"/>
      <c r="K6" s="45"/>
      <c r="L6" s="71"/>
    </row>
    <row r="7" spans="4:10" ht="12.75">
      <c r="D7" s="36"/>
      <c r="E7" s="36"/>
      <c r="I7" s="72"/>
      <c r="J7" s="37"/>
    </row>
    <row r="8" spans="1:12" ht="25.5" customHeight="1">
      <c r="A8" s="266" t="s">
        <v>12</v>
      </c>
      <c r="B8" s="266"/>
      <c r="C8" s="266"/>
      <c r="D8" s="266"/>
      <c r="E8" s="266"/>
      <c r="F8" s="266"/>
      <c r="G8" s="266"/>
      <c r="H8" s="266"/>
      <c r="I8" s="266"/>
      <c r="J8" s="266"/>
      <c r="K8" s="266"/>
      <c r="L8" s="268"/>
    </row>
    <row r="9" spans="1:12" ht="30" customHeight="1">
      <c r="A9" s="269" t="s">
        <v>53</v>
      </c>
      <c r="B9" s="270"/>
      <c r="C9" s="270"/>
      <c r="D9" s="270"/>
      <c r="E9" s="270"/>
      <c r="F9" s="270"/>
      <c r="G9" s="270"/>
      <c r="H9" s="270"/>
      <c r="I9" s="270"/>
      <c r="J9" s="270"/>
      <c r="K9" s="270"/>
      <c r="L9" s="14"/>
    </row>
    <row r="10" spans="1:13" ht="26.25" customHeight="1">
      <c r="A10" s="14" t="s">
        <v>54</v>
      </c>
      <c r="B10" s="15"/>
      <c r="C10" s="14"/>
      <c r="D10" s="14"/>
      <c r="E10" s="14"/>
      <c r="F10" s="14"/>
      <c r="G10" s="14"/>
      <c r="H10" s="15"/>
      <c r="I10" s="15"/>
      <c r="J10" s="14"/>
      <c r="K10" s="14"/>
      <c r="L10" s="33"/>
      <c r="M10" s="32"/>
    </row>
    <row r="11" spans="1:13" ht="26.25" customHeight="1">
      <c r="A11" s="14" t="s">
        <v>55</v>
      </c>
      <c r="B11" s="15"/>
      <c r="C11" s="14"/>
      <c r="D11" s="14"/>
      <c r="E11" s="14"/>
      <c r="F11" s="14"/>
      <c r="G11" s="14"/>
      <c r="H11" s="15"/>
      <c r="I11" s="15"/>
      <c r="J11" s="14"/>
      <c r="K11" s="14"/>
      <c r="L11" s="33"/>
      <c r="M11" s="32"/>
    </row>
    <row r="13" spans="4:5" ht="12.7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3"/>
  <sheetViews>
    <sheetView view="pageBreakPreview" zoomScale="85" zoomScaleSheetLayoutView="85"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I7" sqref="I7"/>
    </sheetView>
  </sheetViews>
  <sheetFormatPr defaultColWidth="9.00390625" defaultRowHeight="13.5"/>
  <cols>
    <col min="1" max="1" width="34.50390625" style="28" customWidth="1"/>
    <col min="2" max="2" width="34.50390625" style="34" customWidth="1"/>
    <col min="3" max="3" width="20.125" style="29" customWidth="1"/>
    <col min="4" max="4" width="33.625" style="28" bestFit="1" customWidth="1"/>
    <col min="5" max="5" width="16.375" style="28" bestFit="1" customWidth="1"/>
    <col min="6" max="6" width="24.50390625" style="28" bestFit="1" customWidth="1"/>
    <col min="7" max="7" width="19.25390625" style="104" bestFit="1" customWidth="1"/>
    <col min="8" max="8" width="16.625" style="28" customWidth="1"/>
    <col min="9" max="9" width="9.25390625" style="28" customWidth="1"/>
    <col min="10" max="10" width="7.625" style="38" customWidth="1"/>
    <col min="11" max="11" width="22.625" style="28" customWidth="1"/>
    <col min="12" max="12" width="13.50390625" style="55" customWidth="1"/>
    <col min="13" max="13" width="9.00390625" style="11" customWidth="1"/>
    <col min="14" max="14" width="17.625" style="61" bestFit="1" customWidth="1"/>
    <col min="15" max="15" width="18.50390625" style="11" customWidth="1"/>
    <col min="16" max="16384" width="9.00390625" style="11" customWidth="1"/>
  </cols>
  <sheetData>
    <row r="1" ht="14.25">
      <c r="A1" s="28" t="s">
        <v>13</v>
      </c>
    </row>
    <row r="2" spans="1:11" ht="14.25">
      <c r="A2" s="271" t="s">
        <v>10</v>
      </c>
      <c r="B2" s="271"/>
      <c r="C2" s="271"/>
      <c r="D2" s="271"/>
      <c r="E2" s="271"/>
      <c r="F2" s="271"/>
      <c r="G2" s="271"/>
      <c r="H2" s="271"/>
      <c r="I2" s="271"/>
      <c r="J2" s="271"/>
      <c r="K2" s="271"/>
    </row>
    <row r="4" spans="1:11" ht="21" customHeight="1">
      <c r="A4" s="30" t="str">
        <f>'東京別記様式 3（随意契約（公共工事））'!A4</f>
        <v>（部局名：東京税関）</v>
      </c>
      <c r="F4" s="273" t="str">
        <f>'東京別記様式 3（随意契約（公共工事））'!F4:L4</f>
        <v>（審議対象期間　2023年1月1日～2023年3月31日）</v>
      </c>
      <c r="G4" s="273"/>
      <c r="H4" s="273"/>
      <c r="I4" s="273"/>
      <c r="J4" s="273"/>
      <c r="K4" s="273"/>
    </row>
    <row r="5" spans="1:15" s="13" customFormat="1" ht="26.25">
      <c r="A5" s="63" t="s">
        <v>5</v>
      </c>
      <c r="B5" s="63" t="s">
        <v>1</v>
      </c>
      <c r="C5" s="63" t="s">
        <v>4</v>
      </c>
      <c r="D5" s="63" t="s">
        <v>6</v>
      </c>
      <c r="E5" s="63" t="s">
        <v>56</v>
      </c>
      <c r="F5" s="63" t="s">
        <v>9</v>
      </c>
      <c r="G5" s="63" t="s">
        <v>7</v>
      </c>
      <c r="H5" s="63" t="s">
        <v>2</v>
      </c>
      <c r="I5" s="63" t="s">
        <v>8</v>
      </c>
      <c r="J5" s="63" t="s">
        <v>52</v>
      </c>
      <c r="K5" s="63" t="s">
        <v>3</v>
      </c>
      <c r="L5" s="58"/>
      <c r="M5" s="58"/>
      <c r="N5" s="58"/>
      <c r="O5" s="56"/>
    </row>
    <row r="6" spans="1:16" s="13" customFormat="1" ht="90.75" customHeight="1">
      <c r="A6" s="157" t="s">
        <v>73</v>
      </c>
      <c r="B6" s="157" t="s">
        <v>61</v>
      </c>
      <c r="C6" s="150">
        <v>44938</v>
      </c>
      <c r="D6" s="117" t="s">
        <v>74</v>
      </c>
      <c r="E6" s="97">
        <v>2010401025923</v>
      </c>
      <c r="F6" s="130" t="s">
        <v>60</v>
      </c>
      <c r="G6" s="171">
        <v>4100000</v>
      </c>
      <c r="H6" s="102">
        <v>2739000</v>
      </c>
      <c r="I6" s="143">
        <v>0.668</v>
      </c>
      <c r="J6" s="110">
        <v>3</v>
      </c>
      <c r="K6" s="117"/>
      <c r="L6" s="96"/>
      <c r="M6" s="59"/>
      <c r="N6" s="64"/>
      <c r="O6" s="77"/>
      <c r="P6" s="60"/>
    </row>
    <row r="7" spans="1:16" s="13" customFormat="1" ht="90.75" customHeight="1">
      <c r="A7" s="157" t="s">
        <v>64</v>
      </c>
      <c r="B7" s="157" t="s">
        <v>61</v>
      </c>
      <c r="C7" s="150">
        <v>44942</v>
      </c>
      <c r="D7" s="117" t="s">
        <v>65</v>
      </c>
      <c r="E7" s="97">
        <v>3120001143386</v>
      </c>
      <c r="F7" s="130" t="s">
        <v>60</v>
      </c>
      <c r="G7" s="172" t="s">
        <v>57</v>
      </c>
      <c r="H7" s="102" t="s">
        <v>75</v>
      </c>
      <c r="I7" s="123" t="s">
        <v>125</v>
      </c>
      <c r="J7" s="110">
        <v>1</v>
      </c>
      <c r="K7" s="117"/>
      <c r="L7" s="96"/>
      <c r="M7" s="59"/>
      <c r="N7" s="64"/>
      <c r="O7" s="77"/>
      <c r="P7" s="60"/>
    </row>
    <row r="8" spans="1:16" s="13" customFormat="1" ht="90.75" customHeight="1">
      <c r="A8" s="157" t="s">
        <v>120</v>
      </c>
      <c r="B8" s="157" t="s">
        <v>121</v>
      </c>
      <c r="C8" s="150">
        <v>44943</v>
      </c>
      <c r="D8" s="117" t="s">
        <v>122</v>
      </c>
      <c r="E8" s="97">
        <v>1040001089656</v>
      </c>
      <c r="F8" s="162" t="s">
        <v>60</v>
      </c>
      <c r="G8" s="159" t="s">
        <v>123</v>
      </c>
      <c r="H8" s="102" t="s">
        <v>124</v>
      </c>
      <c r="I8" s="123" t="s">
        <v>125</v>
      </c>
      <c r="J8" s="163" t="s">
        <v>125</v>
      </c>
      <c r="K8" s="117"/>
      <c r="L8" s="96"/>
      <c r="M8" s="59"/>
      <c r="N8" s="64"/>
      <c r="O8" s="77"/>
      <c r="P8" s="60"/>
    </row>
    <row r="9" spans="1:16" s="13" customFormat="1" ht="90.75" customHeight="1">
      <c r="A9" s="157" t="s">
        <v>70</v>
      </c>
      <c r="B9" s="157" t="s">
        <v>61</v>
      </c>
      <c r="C9" s="150">
        <v>44945</v>
      </c>
      <c r="D9" s="117" t="s">
        <v>58</v>
      </c>
      <c r="E9" s="97">
        <v>7010401022916</v>
      </c>
      <c r="F9" s="130" t="s">
        <v>60</v>
      </c>
      <c r="G9" s="159">
        <v>14703480</v>
      </c>
      <c r="H9" s="102">
        <v>14693800</v>
      </c>
      <c r="I9" s="123">
        <v>0.999</v>
      </c>
      <c r="J9" s="110">
        <v>1</v>
      </c>
      <c r="K9" s="117"/>
      <c r="L9" s="96"/>
      <c r="M9" s="59"/>
      <c r="N9" s="64"/>
      <c r="O9" s="77"/>
      <c r="P9" s="60"/>
    </row>
    <row r="10" spans="1:16" s="13" customFormat="1" ht="90.75" customHeight="1">
      <c r="A10" s="157" t="s">
        <v>69</v>
      </c>
      <c r="B10" s="157" t="s">
        <v>61</v>
      </c>
      <c r="C10" s="150">
        <v>44946</v>
      </c>
      <c r="D10" s="117" t="s">
        <v>58</v>
      </c>
      <c r="E10" s="97">
        <v>7010401022916</v>
      </c>
      <c r="F10" s="130" t="s">
        <v>60</v>
      </c>
      <c r="G10" s="159" t="s">
        <v>57</v>
      </c>
      <c r="H10" s="102">
        <v>52539300</v>
      </c>
      <c r="I10" s="123" t="s">
        <v>125</v>
      </c>
      <c r="J10" s="110">
        <v>1</v>
      </c>
      <c r="K10" s="117"/>
      <c r="L10" s="96"/>
      <c r="M10" s="59"/>
      <c r="N10" s="64"/>
      <c r="O10" s="77"/>
      <c r="P10" s="60"/>
    </row>
    <row r="11" spans="1:16" s="13" customFormat="1" ht="90.75" customHeight="1">
      <c r="A11" s="157" t="s">
        <v>127</v>
      </c>
      <c r="B11" s="157" t="s">
        <v>61</v>
      </c>
      <c r="C11" s="150">
        <v>44956</v>
      </c>
      <c r="D11" s="117" t="s">
        <v>66</v>
      </c>
      <c r="E11" s="97">
        <v>7010701016717</v>
      </c>
      <c r="F11" s="130" t="s">
        <v>60</v>
      </c>
      <c r="G11" s="159">
        <v>4708000</v>
      </c>
      <c r="H11" s="102">
        <v>2742410</v>
      </c>
      <c r="I11" s="123">
        <v>0.582</v>
      </c>
      <c r="J11" s="110">
        <v>2</v>
      </c>
      <c r="K11" s="117"/>
      <c r="L11" s="96"/>
      <c r="M11" s="59"/>
      <c r="N11" s="64"/>
      <c r="O11" s="77"/>
      <c r="P11" s="60"/>
    </row>
    <row r="12" spans="1:16" s="13" customFormat="1" ht="90.75" customHeight="1">
      <c r="A12" s="157" t="s">
        <v>67</v>
      </c>
      <c r="B12" s="157" t="s">
        <v>61</v>
      </c>
      <c r="C12" s="150">
        <v>44956</v>
      </c>
      <c r="D12" s="117" t="s">
        <v>68</v>
      </c>
      <c r="E12" s="97">
        <v>6020001015980</v>
      </c>
      <c r="F12" s="130" t="s">
        <v>60</v>
      </c>
      <c r="G12" s="159">
        <v>4964575</v>
      </c>
      <c r="H12" s="102">
        <v>3230788</v>
      </c>
      <c r="I12" s="123">
        <v>0.65</v>
      </c>
      <c r="J12" s="110">
        <v>3</v>
      </c>
      <c r="K12" s="117"/>
      <c r="L12" s="96"/>
      <c r="M12" s="59"/>
      <c r="N12" s="64"/>
      <c r="O12" s="77"/>
      <c r="P12" s="60"/>
    </row>
    <row r="13" spans="1:16" s="13" customFormat="1" ht="90.75" customHeight="1">
      <c r="A13" s="157" t="s">
        <v>71</v>
      </c>
      <c r="B13" s="157" t="s">
        <v>61</v>
      </c>
      <c r="C13" s="150">
        <v>44956</v>
      </c>
      <c r="D13" s="117" t="s">
        <v>72</v>
      </c>
      <c r="E13" s="97">
        <v>2030002089052</v>
      </c>
      <c r="F13" s="130" t="s">
        <v>60</v>
      </c>
      <c r="G13" s="159">
        <v>1932480</v>
      </c>
      <c r="H13" s="102">
        <v>1722930</v>
      </c>
      <c r="I13" s="123">
        <v>0.891</v>
      </c>
      <c r="J13" s="110">
        <v>2</v>
      </c>
      <c r="K13" s="117"/>
      <c r="L13" s="96"/>
      <c r="M13" s="59"/>
      <c r="N13" s="64"/>
      <c r="O13" s="77"/>
      <c r="P13" s="60"/>
    </row>
    <row r="14" spans="1:16" s="13" customFormat="1" ht="90.75" customHeight="1">
      <c r="A14" s="157" t="s">
        <v>78</v>
      </c>
      <c r="B14" s="157" t="s">
        <v>61</v>
      </c>
      <c r="C14" s="150">
        <v>44974</v>
      </c>
      <c r="D14" s="117" t="s">
        <v>63</v>
      </c>
      <c r="E14" s="97">
        <v>8010001036398</v>
      </c>
      <c r="F14" s="130" t="s">
        <v>60</v>
      </c>
      <c r="G14" s="159">
        <v>3542000</v>
      </c>
      <c r="H14" s="102">
        <v>2904440</v>
      </c>
      <c r="I14" s="123">
        <v>0.82</v>
      </c>
      <c r="J14" s="110">
        <v>3</v>
      </c>
      <c r="K14" s="117"/>
      <c r="L14" s="96"/>
      <c r="M14" s="59"/>
      <c r="N14" s="64"/>
      <c r="O14" s="77"/>
      <c r="P14" s="60"/>
    </row>
    <row r="15" spans="1:16" s="13" customFormat="1" ht="90.75" customHeight="1">
      <c r="A15" s="157" t="s">
        <v>76</v>
      </c>
      <c r="B15" s="157" t="s">
        <v>61</v>
      </c>
      <c r="C15" s="150">
        <v>44978</v>
      </c>
      <c r="D15" s="117" t="s">
        <v>77</v>
      </c>
      <c r="E15" s="97">
        <v>9010001087242</v>
      </c>
      <c r="F15" s="130" t="s">
        <v>60</v>
      </c>
      <c r="G15" s="159" t="s">
        <v>57</v>
      </c>
      <c r="H15" s="102">
        <v>64863118</v>
      </c>
      <c r="I15" s="123" t="s">
        <v>125</v>
      </c>
      <c r="J15" s="110">
        <v>1</v>
      </c>
      <c r="K15" s="117"/>
      <c r="L15" s="96"/>
      <c r="M15" s="59"/>
      <c r="N15" s="64"/>
      <c r="O15" s="77"/>
      <c r="P15" s="60"/>
    </row>
    <row r="16" spans="1:16" s="13" customFormat="1" ht="90.75" customHeight="1">
      <c r="A16" s="157" t="s">
        <v>79</v>
      </c>
      <c r="B16" s="157" t="s">
        <v>61</v>
      </c>
      <c r="C16" s="150">
        <v>44985</v>
      </c>
      <c r="D16" s="117" t="s">
        <v>58</v>
      </c>
      <c r="E16" s="97">
        <v>7010401022916</v>
      </c>
      <c r="F16" s="130" t="s">
        <v>60</v>
      </c>
      <c r="G16" s="159" t="s">
        <v>57</v>
      </c>
      <c r="H16" s="102">
        <v>5280000</v>
      </c>
      <c r="I16" s="123" t="s">
        <v>125</v>
      </c>
      <c r="J16" s="110">
        <v>1</v>
      </c>
      <c r="K16" s="117"/>
      <c r="L16" s="96"/>
      <c r="M16" s="59"/>
      <c r="N16" s="64"/>
      <c r="O16" s="77"/>
      <c r="P16" s="60"/>
    </row>
    <row r="17" spans="1:16" s="13" customFormat="1" ht="90.75" customHeight="1">
      <c r="A17" s="157" t="s">
        <v>80</v>
      </c>
      <c r="B17" s="157" t="s">
        <v>61</v>
      </c>
      <c r="C17" s="150">
        <v>44985</v>
      </c>
      <c r="D17" s="117" t="s">
        <v>81</v>
      </c>
      <c r="E17" s="97">
        <v>6010001052075</v>
      </c>
      <c r="F17" s="130" t="s">
        <v>60</v>
      </c>
      <c r="G17" s="159" t="s">
        <v>57</v>
      </c>
      <c r="H17" s="102">
        <v>2310000</v>
      </c>
      <c r="I17" s="123" t="s">
        <v>125</v>
      </c>
      <c r="J17" s="110">
        <v>1</v>
      </c>
      <c r="K17" s="117"/>
      <c r="L17" s="96"/>
      <c r="M17" s="59"/>
      <c r="N17" s="64"/>
      <c r="O17" s="77"/>
      <c r="P17" s="60"/>
    </row>
    <row r="18" spans="1:16" s="13" customFormat="1" ht="90.75" customHeight="1">
      <c r="A18" s="157" t="s">
        <v>98</v>
      </c>
      <c r="B18" s="157" t="s">
        <v>61</v>
      </c>
      <c r="C18" s="150">
        <v>44994</v>
      </c>
      <c r="D18" s="117" t="s">
        <v>99</v>
      </c>
      <c r="E18" s="97">
        <v>1120001047424</v>
      </c>
      <c r="F18" s="130" t="s">
        <v>60</v>
      </c>
      <c r="G18" s="159" t="s">
        <v>57</v>
      </c>
      <c r="H18" s="102">
        <v>7128000</v>
      </c>
      <c r="I18" s="123" t="s">
        <v>125</v>
      </c>
      <c r="J18" s="110">
        <v>5</v>
      </c>
      <c r="K18" s="117"/>
      <c r="L18" s="96"/>
      <c r="M18" s="59"/>
      <c r="N18" s="64"/>
      <c r="O18" s="77"/>
      <c r="P18" s="60"/>
    </row>
    <row r="19" spans="1:16" s="13" customFormat="1" ht="90.75" customHeight="1">
      <c r="A19" s="157" t="s">
        <v>105</v>
      </c>
      <c r="B19" s="157" t="s">
        <v>61</v>
      </c>
      <c r="C19" s="150">
        <v>44995</v>
      </c>
      <c r="D19" s="117" t="s">
        <v>106</v>
      </c>
      <c r="E19" s="97">
        <v>7010401022916</v>
      </c>
      <c r="F19" s="130" t="s">
        <v>60</v>
      </c>
      <c r="G19" s="159">
        <v>50810320</v>
      </c>
      <c r="H19" s="102">
        <v>49995000</v>
      </c>
      <c r="I19" s="123">
        <v>0.983</v>
      </c>
      <c r="J19" s="110">
        <v>1</v>
      </c>
      <c r="K19" s="117"/>
      <c r="L19" s="96"/>
      <c r="M19" s="59"/>
      <c r="N19" s="64"/>
      <c r="O19" s="77"/>
      <c r="P19" s="60"/>
    </row>
    <row r="20" spans="1:16" s="13" customFormat="1" ht="90.75" customHeight="1">
      <c r="A20" s="157" t="s">
        <v>102</v>
      </c>
      <c r="B20" s="157" t="s">
        <v>103</v>
      </c>
      <c r="C20" s="150">
        <v>44998</v>
      </c>
      <c r="D20" s="117" t="s">
        <v>104</v>
      </c>
      <c r="E20" s="97">
        <v>4011101005131</v>
      </c>
      <c r="F20" s="130" t="s">
        <v>60</v>
      </c>
      <c r="G20" s="159" t="s">
        <v>57</v>
      </c>
      <c r="H20" s="102">
        <v>58310101</v>
      </c>
      <c r="I20" s="123" t="s">
        <v>125</v>
      </c>
      <c r="J20" s="110">
        <v>2</v>
      </c>
      <c r="K20" s="117"/>
      <c r="L20" s="96"/>
      <c r="M20" s="59"/>
      <c r="N20" s="64"/>
      <c r="O20" s="77"/>
      <c r="P20" s="60"/>
    </row>
    <row r="21" spans="1:16" s="13" customFormat="1" ht="90.75" customHeight="1">
      <c r="A21" s="157" t="s">
        <v>82</v>
      </c>
      <c r="B21" s="157" t="s">
        <v>61</v>
      </c>
      <c r="C21" s="150">
        <v>45005</v>
      </c>
      <c r="D21" s="117" t="s">
        <v>83</v>
      </c>
      <c r="E21" s="97">
        <v>9010601021385</v>
      </c>
      <c r="F21" s="130" t="s">
        <v>84</v>
      </c>
      <c r="G21" s="159" t="s">
        <v>57</v>
      </c>
      <c r="H21" s="102">
        <v>2382858500</v>
      </c>
      <c r="I21" s="123" t="s">
        <v>125</v>
      </c>
      <c r="J21" s="110">
        <v>1</v>
      </c>
      <c r="K21" s="117"/>
      <c r="L21" s="96"/>
      <c r="M21" s="59"/>
      <c r="N21" s="64"/>
      <c r="O21" s="77"/>
      <c r="P21" s="60"/>
    </row>
    <row r="22" spans="1:16" s="13" customFormat="1" ht="90.75" customHeight="1">
      <c r="A22" s="157" t="s">
        <v>85</v>
      </c>
      <c r="B22" s="157" t="s">
        <v>61</v>
      </c>
      <c r="C22" s="150">
        <v>45005</v>
      </c>
      <c r="D22" s="117" t="s">
        <v>83</v>
      </c>
      <c r="E22" s="97">
        <v>9010601021385</v>
      </c>
      <c r="F22" s="130" t="s">
        <v>84</v>
      </c>
      <c r="G22" s="159" t="s">
        <v>57</v>
      </c>
      <c r="H22" s="102">
        <v>353463000</v>
      </c>
      <c r="I22" s="123" t="s">
        <v>125</v>
      </c>
      <c r="J22" s="110">
        <v>1</v>
      </c>
      <c r="K22" s="117"/>
      <c r="L22" s="96"/>
      <c r="M22" s="59"/>
      <c r="N22" s="64"/>
      <c r="O22" s="77"/>
      <c r="P22" s="60"/>
    </row>
    <row r="23" spans="1:16" s="13" customFormat="1" ht="90.75" customHeight="1">
      <c r="A23" s="157" t="s">
        <v>88</v>
      </c>
      <c r="B23" s="157" t="s">
        <v>61</v>
      </c>
      <c r="C23" s="150">
        <v>45005</v>
      </c>
      <c r="D23" s="117" t="s">
        <v>89</v>
      </c>
      <c r="E23" s="97">
        <v>3010401035434</v>
      </c>
      <c r="F23" s="130" t="s">
        <v>60</v>
      </c>
      <c r="G23" s="159" t="s">
        <v>57</v>
      </c>
      <c r="H23" s="102">
        <v>329120000</v>
      </c>
      <c r="I23" s="123" t="s">
        <v>125</v>
      </c>
      <c r="J23" s="110">
        <v>1</v>
      </c>
      <c r="K23" s="117"/>
      <c r="L23" s="96"/>
      <c r="M23" s="59"/>
      <c r="N23" s="64"/>
      <c r="O23" s="77"/>
      <c r="P23" s="60"/>
    </row>
    <row r="24" spans="1:16" s="13" customFormat="1" ht="90.75" customHeight="1">
      <c r="A24" s="157" t="s">
        <v>90</v>
      </c>
      <c r="B24" s="157" t="s">
        <v>91</v>
      </c>
      <c r="C24" s="150">
        <v>45012</v>
      </c>
      <c r="D24" s="117" t="s">
        <v>92</v>
      </c>
      <c r="E24" s="97">
        <v>1010001108872</v>
      </c>
      <c r="F24" s="130" t="s">
        <v>60</v>
      </c>
      <c r="G24" s="159" t="s">
        <v>57</v>
      </c>
      <c r="H24" s="102">
        <v>23925000</v>
      </c>
      <c r="I24" s="123" t="s">
        <v>125</v>
      </c>
      <c r="J24" s="110">
        <v>1</v>
      </c>
      <c r="K24" s="117"/>
      <c r="L24" s="96"/>
      <c r="M24" s="59"/>
      <c r="N24" s="64"/>
      <c r="O24" s="77"/>
      <c r="P24" s="60"/>
    </row>
    <row r="25" spans="1:16" s="13" customFormat="1" ht="90.75" customHeight="1">
      <c r="A25" s="157" t="s">
        <v>100</v>
      </c>
      <c r="B25" s="157" t="s">
        <v>91</v>
      </c>
      <c r="C25" s="150">
        <v>45012</v>
      </c>
      <c r="D25" s="117" t="s">
        <v>101</v>
      </c>
      <c r="E25" s="97">
        <v>2010001038268</v>
      </c>
      <c r="F25" s="130" t="s">
        <v>60</v>
      </c>
      <c r="G25" s="159" t="s">
        <v>57</v>
      </c>
      <c r="H25" s="102">
        <v>86900000</v>
      </c>
      <c r="I25" s="123" t="s">
        <v>125</v>
      </c>
      <c r="J25" s="110">
        <v>1</v>
      </c>
      <c r="K25" s="117"/>
      <c r="L25" s="96"/>
      <c r="M25" s="59"/>
      <c r="N25" s="64"/>
      <c r="O25" s="77"/>
      <c r="P25" s="60"/>
    </row>
    <row r="26" spans="1:16" s="13" customFormat="1" ht="90.75" customHeight="1">
      <c r="A26" s="157" t="s">
        <v>86</v>
      </c>
      <c r="B26" s="157" t="s">
        <v>61</v>
      </c>
      <c r="C26" s="150">
        <v>45013</v>
      </c>
      <c r="D26" s="117" t="s">
        <v>87</v>
      </c>
      <c r="E26" s="97">
        <v>8010001047222</v>
      </c>
      <c r="F26" s="130" t="s">
        <v>60</v>
      </c>
      <c r="G26" s="159" t="s">
        <v>57</v>
      </c>
      <c r="H26" s="102">
        <v>23007600</v>
      </c>
      <c r="I26" s="123" t="s">
        <v>125</v>
      </c>
      <c r="J26" s="110">
        <v>1</v>
      </c>
      <c r="K26" s="117"/>
      <c r="L26" s="96"/>
      <c r="M26" s="59"/>
      <c r="N26" s="64"/>
      <c r="O26" s="77"/>
      <c r="P26" s="60"/>
    </row>
    <row r="27" spans="1:16" s="13" customFormat="1" ht="90.75" customHeight="1">
      <c r="A27" s="157" t="s">
        <v>107</v>
      </c>
      <c r="B27" s="157" t="s">
        <v>61</v>
      </c>
      <c r="C27" s="150">
        <v>45014</v>
      </c>
      <c r="D27" s="117" t="s">
        <v>93</v>
      </c>
      <c r="E27" s="97">
        <v>6010001068278</v>
      </c>
      <c r="F27" s="130" t="s">
        <v>60</v>
      </c>
      <c r="G27" s="159">
        <v>93940000</v>
      </c>
      <c r="H27" s="102">
        <v>93500000</v>
      </c>
      <c r="I27" s="123">
        <v>0.995</v>
      </c>
      <c r="J27" s="110">
        <v>1</v>
      </c>
      <c r="K27" s="117"/>
      <c r="L27" s="96"/>
      <c r="M27" s="59"/>
      <c r="N27" s="64"/>
      <c r="O27" s="77"/>
      <c r="P27" s="60"/>
    </row>
    <row r="28" spans="1:16" s="13" customFormat="1" ht="90.75" customHeight="1">
      <c r="A28" s="157" t="s">
        <v>126</v>
      </c>
      <c r="B28" s="157" t="s">
        <v>61</v>
      </c>
      <c r="C28" s="150">
        <v>45015</v>
      </c>
      <c r="D28" s="117" t="s">
        <v>93</v>
      </c>
      <c r="E28" s="97">
        <v>6010001068278</v>
      </c>
      <c r="F28" s="130" t="s">
        <v>60</v>
      </c>
      <c r="G28" s="159">
        <v>15235000</v>
      </c>
      <c r="H28" s="102">
        <v>4829000</v>
      </c>
      <c r="I28" s="123">
        <v>0.316</v>
      </c>
      <c r="J28" s="110">
        <v>4</v>
      </c>
      <c r="K28" s="117"/>
      <c r="L28" s="96"/>
      <c r="M28" s="59"/>
      <c r="N28" s="64"/>
      <c r="O28" s="77"/>
      <c r="P28" s="60"/>
    </row>
    <row r="29" spans="1:16" s="13" customFormat="1" ht="90.75" customHeight="1">
      <c r="A29" s="157" t="s">
        <v>94</v>
      </c>
      <c r="B29" s="157" t="s">
        <v>61</v>
      </c>
      <c r="C29" s="150">
        <v>45015</v>
      </c>
      <c r="D29" s="117" t="s">
        <v>95</v>
      </c>
      <c r="E29" s="97">
        <v>1010001087332</v>
      </c>
      <c r="F29" s="130" t="s">
        <v>60</v>
      </c>
      <c r="G29" s="159">
        <v>70389000</v>
      </c>
      <c r="H29" s="102">
        <v>43721700</v>
      </c>
      <c r="I29" s="123">
        <v>0.621</v>
      </c>
      <c r="J29" s="110">
        <v>4</v>
      </c>
      <c r="K29" s="117"/>
      <c r="L29" s="96"/>
      <c r="M29" s="59"/>
      <c r="N29" s="64"/>
      <c r="O29" s="77"/>
      <c r="P29" s="60"/>
    </row>
    <row r="30" spans="1:16" s="13" customFormat="1" ht="90.75" customHeight="1">
      <c r="A30" s="157" t="s">
        <v>96</v>
      </c>
      <c r="B30" s="157" t="s">
        <v>61</v>
      </c>
      <c r="C30" s="150">
        <v>45015</v>
      </c>
      <c r="D30" s="117" t="s">
        <v>97</v>
      </c>
      <c r="E30" s="97">
        <v>9130001005893</v>
      </c>
      <c r="F30" s="130" t="s">
        <v>60</v>
      </c>
      <c r="G30" s="159">
        <v>33440000</v>
      </c>
      <c r="H30" s="102">
        <v>27005000</v>
      </c>
      <c r="I30" s="123">
        <v>0.807</v>
      </c>
      <c r="J30" s="110">
        <v>2</v>
      </c>
      <c r="K30" s="117"/>
      <c r="L30" s="96"/>
      <c r="M30" s="59"/>
      <c r="N30" s="64"/>
      <c r="O30" s="77"/>
      <c r="P30" s="60"/>
    </row>
    <row r="32" spans="1:12" ht="14.25">
      <c r="A32" s="272" t="s">
        <v>12</v>
      </c>
      <c r="B32" s="272"/>
      <c r="C32" s="272"/>
      <c r="D32" s="272"/>
      <c r="E32" s="272"/>
      <c r="F32" s="272"/>
      <c r="G32" s="272"/>
      <c r="H32" s="272"/>
      <c r="I32" s="272"/>
      <c r="J32" s="272"/>
      <c r="K32" s="272"/>
      <c r="L32" s="94"/>
    </row>
    <row r="33" spans="1:12" ht="14.25">
      <c r="A33" s="30" t="s">
        <v>11</v>
      </c>
      <c r="B33" s="95"/>
      <c r="D33" s="30"/>
      <c r="E33" s="30"/>
      <c r="F33" s="30"/>
      <c r="G33" s="95"/>
      <c r="H33" s="30"/>
      <c r="I33" s="30"/>
      <c r="K33" s="30"/>
      <c r="L33" s="94"/>
    </row>
  </sheetData>
  <sheetProtection/>
  <autoFilter ref="A5:K30">
    <sortState ref="A6:K33">
      <sortCondition sortBy="value" ref="C6:C33"/>
    </sortState>
  </autoFilter>
  <mergeCells count="3">
    <mergeCell ref="A2:K2"/>
    <mergeCell ref="A32:K32"/>
    <mergeCell ref="F4:K4"/>
  </mergeCells>
  <conditionalFormatting sqref="B6:B7 B9:B30">
    <cfRule type="expression" priority="7" dxfId="2">
      <formula>AND(COUNTIF($AC6,"*分担契約*"),NOT(COUNTIF($D6,"*ほか*")))</formula>
    </cfRule>
  </conditionalFormatting>
  <conditionalFormatting sqref="B8">
    <cfRule type="expression" priority="1" dxfId="2">
      <formula>AND(COUNTIF($AC8,"*分担契約*"),NOT(COUNTIF($D8,"*ほか*")))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2"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R6"/>
  <sheetViews>
    <sheetView view="pageBreakPreview" zoomScaleSheetLayoutView="100"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I6" sqref="I6"/>
    </sheetView>
  </sheetViews>
  <sheetFormatPr defaultColWidth="9.00390625" defaultRowHeight="13.5"/>
  <cols>
    <col min="1" max="1" width="38.50390625" style="11" bestFit="1" customWidth="1"/>
    <col min="2" max="2" width="31.50390625" style="31" bestFit="1" customWidth="1"/>
    <col min="3" max="3" width="20.75390625" style="11" bestFit="1" customWidth="1"/>
    <col min="4" max="4" width="30.00390625" style="11" bestFit="1" customWidth="1"/>
    <col min="5" max="5" width="15.50390625" style="11" bestFit="1" customWidth="1"/>
    <col min="6" max="6" width="35.75390625" style="11" bestFit="1" customWidth="1"/>
    <col min="7" max="7" width="14.875" style="39" bestFit="1" customWidth="1"/>
    <col min="8" max="8" width="13.50390625" style="39" bestFit="1" customWidth="1"/>
    <col min="9" max="9" width="11.625" style="35" bestFit="1" customWidth="1"/>
    <col min="10" max="10" width="9.75390625" style="11" bestFit="1" customWidth="1"/>
    <col min="11" max="11" width="13.50390625" style="11" bestFit="1" customWidth="1"/>
    <col min="12" max="12" width="12.25390625" style="11" bestFit="1" customWidth="1"/>
    <col min="13" max="13" width="12.875" style="31" customWidth="1"/>
    <col min="14" max="14" width="9.00390625" style="31" customWidth="1"/>
    <col min="15" max="15" width="15.75390625" style="11" customWidth="1"/>
    <col min="16" max="16" width="9.25390625" style="11" bestFit="1" customWidth="1"/>
    <col min="17" max="17" width="13.25390625" style="11" customWidth="1"/>
    <col min="18" max="16384" width="9.00390625" style="11" customWidth="1"/>
  </cols>
  <sheetData>
    <row r="1" ht="12.75">
      <c r="A1" s="10" t="s">
        <v>27</v>
      </c>
    </row>
    <row r="2" spans="1:12" ht="12.75">
      <c r="A2" s="260" t="s">
        <v>28</v>
      </c>
      <c r="B2" s="260"/>
      <c r="C2" s="260"/>
      <c r="D2" s="260"/>
      <c r="E2" s="260"/>
      <c r="F2" s="260"/>
      <c r="G2" s="260"/>
      <c r="H2" s="260"/>
      <c r="I2" s="260"/>
      <c r="J2" s="260"/>
      <c r="K2" s="260"/>
      <c r="L2" s="260"/>
    </row>
    <row r="4" spans="1:14" ht="21" customHeight="1">
      <c r="A4" s="10" t="str">
        <f>'東京別記様式 4（競争入札（物品役務等））'!A4</f>
        <v>（部局名：東京税関）</v>
      </c>
      <c r="B4" s="19"/>
      <c r="C4" s="12"/>
      <c r="D4" s="12"/>
      <c r="E4" s="12"/>
      <c r="F4" s="274" t="str">
        <f>'東京別記様式 4（競争入札（物品役務等））'!F4:K4</f>
        <v>（審議対象期間　2023年1月1日～2023年3月31日）</v>
      </c>
      <c r="G4" s="274"/>
      <c r="H4" s="274"/>
      <c r="I4" s="274"/>
      <c r="J4" s="274"/>
      <c r="K4" s="274"/>
      <c r="L4" s="274"/>
      <c r="M4" s="19"/>
      <c r="N4" s="19"/>
    </row>
    <row r="5" spans="1:18" s="13" customFormat="1" ht="24">
      <c r="A5" s="40" t="s">
        <v>5</v>
      </c>
      <c r="B5" s="40" t="s">
        <v>1</v>
      </c>
      <c r="C5" s="40" t="s">
        <v>4</v>
      </c>
      <c r="D5" s="40" t="s">
        <v>6</v>
      </c>
      <c r="E5" s="40" t="s">
        <v>56</v>
      </c>
      <c r="F5" s="40" t="s">
        <v>29</v>
      </c>
      <c r="G5" s="40" t="s">
        <v>7</v>
      </c>
      <c r="H5" s="40" t="s">
        <v>2</v>
      </c>
      <c r="I5" s="41" t="s">
        <v>8</v>
      </c>
      <c r="J5" s="40" t="s">
        <v>52</v>
      </c>
      <c r="K5" s="40" t="s">
        <v>30</v>
      </c>
      <c r="L5" s="40" t="s">
        <v>3</v>
      </c>
      <c r="M5" s="56"/>
      <c r="N5" s="56"/>
      <c r="O5" s="56"/>
      <c r="P5" s="56"/>
      <c r="Q5" s="56"/>
      <c r="R5" s="56"/>
    </row>
    <row r="6" spans="1:18" s="81" customFormat="1" ht="99.75" customHeight="1">
      <c r="A6" s="54" t="s">
        <v>108</v>
      </c>
      <c r="B6" s="71" t="s">
        <v>61</v>
      </c>
      <c r="C6" s="70">
        <v>44936</v>
      </c>
      <c r="D6" s="117" t="s">
        <v>59</v>
      </c>
      <c r="E6" s="97">
        <v>7010001064648</v>
      </c>
      <c r="F6" s="131" t="s">
        <v>62</v>
      </c>
      <c r="G6" s="108" t="s">
        <v>57</v>
      </c>
      <c r="H6" s="102">
        <v>11143176</v>
      </c>
      <c r="I6" s="123" t="s">
        <v>125</v>
      </c>
      <c r="J6" s="110">
        <v>1</v>
      </c>
      <c r="K6" s="117"/>
      <c r="L6" s="132"/>
      <c r="M6" s="87"/>
      <c r="N6" s="87"/>
      <c r="O6" s="88"/>
      <c r="P6" s="89"/>
      <c r="Q6" s="98"/>
      <c r="R6" s="80"/>
    </row>
  </sheetData>
  <sheetProtection/>
  <autoFilter ref="A5:L5"/>
  <mergeCells count="2">
    <mergeCell ref="A2:L2"/>
    <mergeCell ref="F4:L4"/>
  </mergeCells>
  <dataValidations count="1">
    <dataValidation allowBlank="1" showInputMessage="1" showErrorMessage="1" promptTitle="入力方法" prompt="半角数字で入力して下さい。" errorTitle="参考" error="半角数字で入力して下さい。" imeMode="halfAlpha" sqref="H6"/>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O124"/>
  <sheetViews>
    <sheetView view="pageBreakPreview" zoomScale="80" zoomScaleNormal="90" zoomScaleSheetLayoutView="80" zoomScalePageLayoutView="0" workbookViewId="0" topLeftCell="A1">
      <selection activeCell="C18" sqref="C18"/>
    </sheetView>
  </sheetViews>
  <sheetFormatPr defaultColWidth="9.00390625" defaultRowHeight="13.5"/>
  <cols>
    <col min="1" max="1" width="39.125" style="31" customWidth="1"/>
    <col min="2" max="2" width="19.125" style="11" customWidth="1"/>
    <col min="3" max="3" width="28.125" style="11" customWidth="1"/>
    <col min="4" max="4" width="18.625" style="11" customWidth="1"/>
    <col min="5" max="5" width="16.625" style="11" customWidth="1"/>
    <col min="6" max="6" width="16.625" style="31" customWidth="1"/>
    <col min="7" max="7" width="16.625" style="16" customWidth="1"/>
    <col min="8" max="8" width="10.625" style="125" customWidth="1"/>
    <col min="9" max="9" width="7.625" style="17" customWidth="1"/>
    <col min="10" max="10" width="54.875" style="21" customWidth="1"/>
    <col min="11" max="11" width="13.125" style="103" customWidth="1"/>
    <col min="12" max="16384" width="9.00390625" style="11" customWidth="1"/>
  </cols>
  <sheetData>
    <row r="1" spans="1:15" ht="27" customHeight="1">
      <c r="A1" s="11" t="s">
        <v>15</v>
      </c>
      <c r="K1" s="133"/>
      <c r="L1" s="134"/>
      <c r="M1" s="134"/>
      <c r="N1" s="134"/>
      <c r="O1" s="134"/>
    </row>
    <row r="2" spans="1:15" ht="21" customHeight="1">
      <c r="A2" s="275" t="s">
        <v>16</v>
      </c>
      <c r="B2" s="275"/>
      <c r="C2" s="275"/>
      <c r="D2" s="275"/>
      <c r="E2" s="275"/>
      <c r="F2" s="275"/>
      <c r="G2" s="275"/>
      <c r="H2" s="275"/>
      <c r="I2" s="275"/>
      <c r="J2" s="275"/>
      <c r="K2" s="133"/>
      <c r="L2" s="134"/>
      <c r="M2" s="134"/>
      <c r="N2" s="134"/>
      <c r="O2" s="134"/>
    </row>
    <row r="3" spans="1:15" s="18" customFormat="1" ht="21" customHeight="1">
      <c r="A3" s="276" t="s">
        <v>50</v>
      </c>
      <c r="B3" s="276"/>
      <c r="F3" s="274" t="str">
        <f>'東京別記様式 5（随意契約（物品役務等））'!F4:L4</f>
        <v>（審議対象期間　2023年1月1日～2023年3月31日）</v>
      </c>
      <c r="G3" s="274"/>
      <c r="H3" s="274"/>
      <c r="I3" s="274"/>
      <c r="J3" s="274"/>
      <c r="K3" s="135"/>
      <c r="L3" s="136"/>
      <c r="M3" s="136"/>
      <c r="N3" s="136"/>
      <c r="O3" s="136"/>
    </row>
    <row r="4" spans="1:15" s="13" customFormat="1" ht="69" customHeight="1">
      <c r="A4" s="40" t="s">
        <v>17</v>
      </c>
      <c r="B4" s="40" t="s">
        <v>4</v>
      </c>
      <c r="C4" s="40" t="s">
        <v>18</v>
      </c>
      <c r="D4" s="40" t="s">
        <v>56</v>
      </c>
      <c r="E4" s="40" t="s">
        <v>19</v>
      </c>
      <c r="F4" s="40" t="s">
        <v>7</v>
      </c>
      <c r="G4" s="42" t="s">
        <v>2</v>
      </c>
      <c r="H4" s="126" t="s">
        <v>20</v>
      </c>
      <c r="I4" s="43" t="s">
        <v>21</v>
      </c>
      <c r="J4" s="43" t="s">
        <v>0</v>
      </c>
      <c r="K4" s="137"/>
      <c r="L4" s="138"/>
      <c r="M4" s="139"/>
      <c r="N4" s="139"/>
      <c r="O4" s="139"/>
    </row>
    <row r="5" spans="1:15" s="90" customFormat="1" ht="306.75" customHeight="1">
      <c r="A5" s="82" t="s">
        <v>108</v>
      </c>
      <c r="B5" s="114">
        <v>44936</v>
      </c>
      <c r="C5" s="113" t="s">
        <v>59</v>
      </c>
      <c r="D5" s="153">
        <v>7010001064648</v>
      </c>
      <c r="E5" s="110" t="s">
        <v>109</v>
      </c>
      <c r="F5" s="154" t="s">
        <v>57</v>
      </c>
      <c r="G5" s="155">
        <v>11143176</v>
      </c>
      <c r="H5" s="123" t="s">
        <v>125</v>
      </c>
      <c r="I5" s="110">
        <v>1</v>
      </c>
      <c r="J5" s="118" t="s">
        <v>110</v>
      </c>
      <c r="K5" s="142"/>
      <c r="L5" s="140"/>
      <c r="M5" s="141"/>
      <c r="N5" s="141"/>
      <c r="O5" s="141"/>
    </row>
    <row r="6" spans="1:15" s="90" customFormat="1" ht="77.25" customHeight="1">
      <c r="A6" s="156" t="s">
        <v>64</v>
      </c>
      <c r="B6" s="150">
        <v>44942</v>
      </c>
      <c r="C6" s="157" t="s">
        <v>65</v>
      </c>
      <c r="D6" s="158">
        <v>3120001143386</v>
      </c>
      <c r="E6" s="110" t="s">
        <v>60</v>
      </c>
      <c r="F6" s="111" t="s">
        <v>57</v>
      </c>
      <c r="G6" s="111" t="s">
        <v>75</v>
      </c>
      <c r="H6" s="123" t="s">
        <v>125</v>
      </c>
      <c r="I6" s="110">
        <v>1</v>
      </c>
      <c r="J6" s="118" t="s">
        <v>117</v>
      </c>
      <c r="K6" s="147"/>
      <c r="L6" s="140"/>
      <c r="M6" s="141"/>
      <c r="N6" s="141"/>
      <c r="O6" s="141"/>
    </row>
    <row r="7" spans="1:15" s="90" customFormat="1" ht="120" customHeight="1">
      <c r="A7" s="156" t="s">
        <v>70</v>
      </c>
      <c r="B7" s="150">
        <v>44945</v>
      </c>
      <c r="C7" s="117" t="s">
        <v>58</v>
      </c>
      <c r="D7" s="97">
        <v>7010401022916</v>
      </c>
      <c r="E7" s="149" t="s">
        <v>60</v>
      </c>
      <c r="F7" s="159">
        <v>14703480</v>
      </c>
      <c r="G7" s="102">
        <v>14693800</v>
      </c>
      <c r="H7" s="123">
        <v>0.999</v>
      </c>
      <c r="I7" s="110">
        <v>1</v>
      </c>
      <c r="J7" s="117" t="s">
        <v>111</v>
      </c>
      <c r="K7" s="132"/>
      <c r="L7" s="140"/>
      <c r="M7" s="141"/>
      <c r="N7" s="141"/>
      <c r="O7" s="141"/>
    </row>
    <row r="8" spans="1:15" s="13" customFormat="1" ht="120" customHeight="1">
      <c r="A8" s="156" t="s">
        <v>129</v>
      </c>
      <c r="B8" s="150">
        <v>44946</v>
      </c>
      <c r="C8" s="117" t="s">
        <v>58</v>
      </c>
      <c r="D8" s="97">
        <v>7010401022916</v>
      </c>
      <c r="E8" s="149" t="s">
        <v>60</v>
      </c>
      <c r="F8" s="159" t="s">
        <v>57</v>
      </c>
      <c r="G8" s="102">
        <v>52539300</v>
      </c>
      <c r="H8" s="123" t="s">
        <v>125</v>
      </c>
      <c r="I8" s="110">
        <v>1</v>
      </c>
      <c r="J8" s="117" t="s">
        <v>111</v>
      </c>
      <c r="K8" s="132"/>
      <c r="L8" s="140"/>
      <c r="M8" s="139"/>
      <c r="N8" s="139"/>
      <c r="O8" s="139"/>
    </row>
    <row r="9" spans="1:15" s="13" customFormat="1" ht="232.5" customHeight="1">
      <c r="A9" s="82" t="s">
        <v>76</v>
      </c>
      <c r="B9" s="150">
        <v>44978</v>
      </c>
      <c r="C9" s="117" t="s">
        <v>77</v>
      </c>
      <c r="D9" s="97">
        <v>9010001087242</v>
      </c>
      <c r="E9" s="149" t="s">
        <v>60</v>
      </c>
      <c r="F9" s="159" t="s">
        <v>57</v>
      </c>
      <c r="G9" s="102">
        <v>64863118</v>
      </c>
      <c r="H9" s="123" t="s">
        <v>125</v>
      </c>
      <c r="I9" s="110">
        <v>1</v>
      </c>
      <c r="J9" s="117" t="s">
        <v>116</v>
      </c>
      <c r="K9" s="132"/>
      <c r="L9" s="140"/>
      <c r="M9" s="139"/>
      <c r="N9" s="139"/>
      <c r="O9" s="139"/>
    </row>
    <row r="10" spans="1:15" s="13" customFormat="1" ht="120" customHeight="1">
      <c r="A10" s="82" t="s">
        <v>79</v>
      </c>
      <c r="B10" s="150">
        <v>44985</v>
      </c>
      <c r="C10" s="117" t="s">
        <v>58</v>
      </c>
      <c r="D10" s="97">
        <v>7010401022916</v>
      </c>
      <c r="E10" s="149" t="s">
        <v>60</v>
      </c>
      <c r="F10" s="159" t="s">
        <v>57</v>
      </c>
      <c r="G10" s="102">
        <v>5280000</v>
      </c>
      <c r="H10" s="123" t="s">
        <v>125</v>
      </c>
      <c r="I10" s="110">
        <v>1</v>
      </c>
      <c r="J10" s="117" t="s">
        <v>111</v>
      </c>
      <c r="K10" s="132"/>
      <c r="L10" s="140"/>
      <c r="M10" s="139"/>
      <c r="N10" s="139"/>
      <c r="O10" s="139"/>
    </row>
    <row r="11" spans="1:15" s="90" customFormat="1" ht="120" customHeight="1">
      <c r="A11" s="82" t="s">
        <v>80</v>
      </c>
      <c r="B11" s="150">
        <v>44985</v>
      </c>
      <c r="C11" s="117" t="s">
        <v>81</v>
      </c>
      <c r="D11" s="97">
        <v>6010001052075</v>
      </c>
      <c r="E11" s="149" t="s">
        <v>60</v>
      </c>
      <c r="F11" s="159" t="s">
        <v>57</v>
      </c>
      <c r="G11" s="102">
        <v>2310000</v>
      </c>
      <c r="H11" s="123" t="s">
        <v>125</v>
      </c>
      <c r="I11" s="110">
        <v>1</v>
      </c>
      <c r="J11" s="117" t="s">
        <v>114</v>
      </c>
      <c r="K11" s="132"/>
      <c r="L11" s="140"/>
      <c r="M11" s="141"/>
      <c r="N11" s="141"/>
      <c r="O11" s="141"/>
    </row>
    <row r="12" spans="1:15" s="13" customFormat="1" ht="303">
      <c r="A12" s="156" t="s">
        <v>130</v>
      </c>
      <c r="B12" s="150">
        <v>44995</v>
      </c>
      <c r="C12" s="118" t="s">
        <v>106</v>
      </c>
      <c r="D12" s="153">
        <v>7010401022916</v>
      </c>
      <c r="E12" s="110" t="s">
        <v>60</v>
      </c>
      <c r="F12" s="116">
        <v>50810320</v>
      </c>
      <c r="G12" s="116">
        <v>49995000</v>
      </c>
      <c r="H12" s="148">
        <v>0.983</v>
      </c>
      <c r="I12" s="110">
        <v>1</v>
      </c>
      <c r="J12" s="118" t="s">
        <v>118</v>
      </c>
      <c r="K12" s="106"/>
      <c r="L12" s="140"/>
      <c r="M12" s="139"/>
      <c r="N12" s="139"/>
      <c r="O12" s="139"/>
    </row>
    <row r="13" spans="1:15" s="13" customFormat="1" ht="393.75" customHeight="1">
      <c r="A13" s="156" t="s">
        <v>82</v>
      </c>
      <c r="B13" s="150">
        <v>45005</v>
      </c>
      <c r="C13" s="144" t="s">
        <v>83</v>
      </c>
      <c r="D13" s="97">
        <v>9010601021385</v>
      </c>
      <c r="E13" s="149" t="s">
        <v>84</v>
      </c>
      <c r="F13" s="159" t="s">
        <v>57</v>
      </c>
      <c r="G13" s="145">
        <v>2382858500</v>
      </c>
      <c r="H13" s="123" t="s">
        <v>125</v>
      </c>
      <c r="I13" s="110">
        <v>1</v>
      </c>
      <c r="J13" s="160" t="s">
        <v>112</v>
      </c>
      <c r="K13" s="132"/>
      <c r="L13" s="140"/>
      <c r="M13" s="139"/>
      <c r="N13" s="139"/>
      <c r="O13" s="139"/>
    </row>
    <row r="14" spans="1:15" s="13" customFormat="1" ht="329.25" customHeight="1">
      <c r="A14" s="113" t="s">
        <v>131</v>
      </c>
      <c r="B14" s="150">
        <v>45005</v>
      </c>
      <c r="C14" s="117" t="s">
        <v>83</v>
      </c>
      <c r="D14" s="97">
        <v>9010601021385</v>
      </c>
      <c r="E14" s="149" t="s">
        <v>84</v>
      </c>
      <c r="F14" s="159" t="s">
        <v>57</v>
      </c>
      <c r="G14" s="102">
        <v>353463000</v>
      </c>
      <c r="H14" s="123" t="s">
        <v>125</v>
      </c>
      <c r="I14" s="110">
        <v>1</v>
      </c>
      <c r="J14" s="173" t="s">
        <v>113</v>
      </c>
      <c r="K14" s="132"/>
      <c r="L14" s="140"/>
      <c r="M14" s="139"/>
      <c r="N14" s="139"/>
      <c r="O14" s="139"/>
    </row>
    <row r="15" spans="1:15" s="13" customFormat="1" ht="120" customHeight="1">
      <c r="A15" s="82" t="s">
        <v>88</v>
      </c>
      <c r="B15" s="150">
        <v>45005</v>
      </c>
      <c r="C15" s="144" t="s">
        <v>89</v>
      </c>
      <c r="D15" s="97">
        <v>3010401035434</v>
      </c>
      <c r="E15" s="149" t="s">
        <v>60</v>
      </c>
      <c r="F15" s="159" t="s">
        <v>57</v>
      </c>
      <c r="G15" s="145">
        <v>329120000</v>
      </c>
      <c r="H15" s="123" t="s">
        <v>125</v>
      </c>
      <c r="I15" s="110">
        <v>1</v>
      </c>
      <c r="J15" s="117" t="s">
        <v>114</v>
      </c>
      <c r="K15" s="132"/>
      <c r="L15" s="140"/>
      <c r="M15" s="139"/>
      <c r="N15" s="139"/>
      <c r="O15" s="139"/>
    </row>
    <row r="16" spans="1:15" s="13" customFormat="1" ht="120" customHeight="1">
      <c r="A16" s="82" t="s">
        <v>90</v>
      </c>
      <c r="B16" s="150">
        <v>45012</v>
      </c>
      <c r="C16" s="82" t="s">
        <v>92</v>
      </c>
      <c r="D16" s="151">
        <v>1010001108872</v>
      </c>
      <c r="E16" s="110" t="s">
        <v>60</v>
      </c>
      <c r="F16" s="152" t="s">
        <v>57</v>
      </c>
      <c r="G16" s="85">
        <v>23925000</v>
      </c>
      <c r="H16" s="123" t="s">
        <v>125</v>
      </c>
      <c r="I16" s="86">
        <v>1</v>
      </c>
      <c r="J16" s="161" t="s">
        <v>114</v>
      </c>
      <c r="K16" s="132"/>
      <c r="L16" s="140"/>
      <c r="M16" s="139"/>
      <c r="N16" s="139"/>
      <c r="O16" s="139"/>
    </row>
    <row r="17" spans="1:12" s="90" customFormat="1" ht="120" customHeight="1">
      <c r="A17" s="82" t="s">
        <v>128</v>
      </c>
      <c r="B17" s="150">
        <v>45012</v>
      </c>
      <c r="C17" s="82" t="s">
        <v>101</v>
      </c>
      <c r="D17" s="151">
        <v>2010001038268</v>
      </c>
      <c r="E17" s="115" t="s">
        <v>60</v>
      </c>
      <c r="F17" s="152" t="s">
        <v>57</v>
      </c>
      <c r="G17" s="85">
        <v>86900000</v>
      </c>
      <c r="H17" s="123" t="s">
        <v>125</v>
      </c>
      <c r="I17" s="86">
        <v>1</v>
      </c>
      <c r="J17" s="161" t="s">
        <v>115</v>
      </c>
      <c r="K17" s="132"/>
      <c r="L17" s="101"/>
    </row>
    <row r="18" spans="1:12" s="13" customFormat="1" ht="105.75" customHeight="1">
      <c r="A18" s="113" t="s">
        <v>86</v>
      </c>
      <c r="B18" s="150">
        <v>45013</v>
      </c>
      <c r="C18" s="113" t="s">
        <v>87</v>
      </c>
      <c r="D18" s="151">
        <v>8010001047222</v>
      </c>
      <c r="E18" s="115" t="s">
        <v>60</v>
      </c>
      <c r="F18" s="152" t="s">
        <v>57</v>
      </c>
      <c r="G18" s="116">
        <v>23007600</v>
      </c>
      <c r="H18" s="123" t="s">
        <v>125</v>
      </c>
      <c r="I18" s="86">
        <v>1</v>
      </c>
      <c r="J18" s="161" t="s">
        <v>114</v>
      </c>
      <c r="K18" s="132"/>
      <c r="L18" s="62"/>
    </row>
    <row r="19" spans="1:12" s="13" customFormat="1" ht="112.5" customHeight="1">
      <c r="A19" s="82" t="s">
        <v>132</v>
      </c>
      <c r="B19" s="114">
        <v>45014</v>
      </c>
      <c r="C19" s="82" t="s">
        <v>93</v>
      </c>
      <c r="D19" s="174">
        <v>6010001068278</v>
      </c>
      <c r="E19" s="115" t="s">
        <v>60</v>
      </c>
      <c r="F19" s="116">
        <v>93940000</v>
      </c>
      <c r="G19" s="116">
        <v>93500000</v>
      </c>
      <c r="H19" s="175">
        <v>0.995</v>
      </c>
      <c r="I19" s="110">
        <v>1</v>
      </c>
      <c r="J19" s="118" t="s">
        <v>117</v>
      </c>
      <c r="K19" s="146"/>
      <c r="L19" s="62"/>
    </row>
    <row r="20" spans="1:12" s="13" customFormat="1" ht="120" customHeight="1">
      <c r="A20" s="78"/>
      <c r="B20" s="70"/>
      <c r="C20" s="52"/>
      <c r="D20" s="51"/>
      <c r="E20" s="46"/>
      <c r="F20" s="73"/>
      <c r="G20" s="100"/>
      <c r="H20" s="122"/>
      <c r="I20" s="110"/>
      <c r="J20" s="119"/>
      <c r="K20" s="106"/>
      <c r="L20" s="62"/>
    </row>
    <row r="21" spans="1:12" s="13" customFormat="1" ht="165" customHeight="1">
      <c r="A21" s="78"/>
      <c r="B21" s="49"/>
      <c r="C21" s="52"/>
      <c r="D21" s="51"/>
      <c r="E21" s="46"/>
      <c r="F21" s="50"/>
      <c r="G21" s="53"/>
      <c r="H21" s="129"/>
      <c r="I21" s="110"/>
      <c r="J21" s="119"/>
      <c r="K21" s="106"/>
      <c r="L21" s="62"/>
    </row>
    <row r="22" spans="1:12" s="90" customFormat="1" ht="120" customHeight="1">
      <c r="A22" s="44"/>
      <c r="B22" s="70"/>
      <c r="C22" s="44"/>
      <c r="D22" s="99"/>
      <c r="E22" s="46"/>
      <c r="F22" s="50"/>
      <c r="G22" s="53"/>
      <c r="H22" s="122"/>
      <c r="I22" s="47"/>
      <c r="J22" s="119"/>
      <c r="K22" s="106"/>
      <c r="L22" s="101"/>
    </row>
    <row r="23" spans="1:12" s="90" customFormat="1" ht="120" customHeight="1">
      <c r="A23" s="107"/>
      <c r="B23" s="70"/>
      <c r="C23" s="107"/>
      <c r="D23" s="99"/>
      <c r="E23" s="46"/>
      <c r="F23" s="50"/>
      <c r="G23" s="53"/>
      <c r="H23" s="122"/>
      <c r="I23" s="109"/>
      <c r="J23" s="119"/>
      <c r="K23" s="106"/>
      <c r="L23" s="101"/>
    </row>
    <row r="24" spans="1:12" s="90" customFormat="1" ht="120" customHeight="1">
      <c r="A24" s="107"/>
      <c r="B24" s="70"/>
      <c r="C24" s="107"/>
      <c r="D24" s="99"/>
      <c r="E24" s="46"/>
      <c r="F24" s="50"/>
      <c r="G24" s="53"/>
      <c r="H24" s="122"/>
      <c r="I24" s="109"/>
      <c r="J24" s="119"/>
      <c r="K24" s="106"/>
      <c r="L24" s="101"/>
    </row>
    <row r="25" spans="1:12" s="90" customFormat="1" ht="120" customHeight="1">
      <c r="A25" s="107"/>
      <c r="B25" s="70"/>
      <c r="C25" s="107"/>
      <c r="D25" s="99"/>
      <c r="E25" s="46"/>
      <c r="F25" s="50"/>
      <c r="G25" s="53"/>
      <c r="H25" s="122"/>
      <c r="I25" s="109"/>
      <c r="J25" s="119"/>
      <c r="K25" s="106"/>
      <c r="L25" s="101"/>
    </row>
    <row r="26" spans="1:12" s="90" customFormat="1" ht="120" customHeight="1">
      <c r="A26" s="107"/>
      <c r="B26" s="70"/>
      <c r="C26" s="107"/>
      <c r="D26" s="99"/>
      <c r="E26" s="46"/>
      <c r="F26" s="50"/>
      <c r="G26" s="53"/>
      <c r="H26" s="128"/>
      <c r="I26" s="109"/>
      <c r="J26" s="119"/>
      <c r="K26" s="106"/>
      <c r="L26" s="101"/>
    </row>
    <row r="27" spans="1:12" s="90" customFormat="1" ht="120" customHeight="1">
      <c r="A27" s="107"/>
      <c r="B27" s="70"/>
      <c r="C27" s="107"/>
      <c r="D27" s="99"/>
      <c r="E27" s="46"/>
      <c r="F27" s="50"/>
      <c r="G27" s="53"/>
      <c r="H27" s="122"/>
      <c r="I27" s="109"/>
      <c r="J27" s="119"/>
      <c r="K27" s="106"/>
      <c r="L27" s="101"/>
    </row>
    <row r="28" spans="1:12" s="90" customFormat="1" ht="120" customHeight="1">
      <c r="A28" s="107"/>
      <c r="B28" s="70"/>
      <c r="C28" s="107"/>
      <c r="D28" s="99"/>
      <c r="E28" s="46"/>
      <c r="F28" s="50"/>
      <c r="G28" s="53"/>
      <c r="H28" s="122"/>
      <c r="I28" s="109"/>
      <c r="J28" s="119"/>
      <c r="K28" s="106"/>
      <c r="L28" s="101"/>
    </row>
    <row r="29" spans="1:12" s="90" customFormat="1" ht="120" customHeight="1">
      <c r="A29" s="107"/>
      <c r="B29" s="70"/>
      <c r="C29" s="107"/>
      <c r="D29" s="99"/>
      <c r="E29" s="46"/>
      <c r="F29" s="50"/>
      <c r="G29" s="53"/>
      <c r="H29" s="122"/>
      <c r="I29" s="109"/>
      <c r="J29" s="119"/>
      <c r="K29" s="106"/>
      <c r="L29" s="101"/>
    </row>
    <row r="30" spans="1:12" s="90" customFormat="1" ht="120" customHeight="1">
      <c r="A30" s="107"/>
      <c r="B30" s="70"/>
      <c r="C30" s="107"/>
      <c r="D30" s="99"/>
      <c r="E30" s="46"/>
      <c r="F30" s="50"/>
      <c r="G30" s="53"/>
      <c r="H30" s="122"/>
      <c r="I30" s="109"/>
      <c r="J30" s="119"/>
      <c r="K30" s="106"/>
      <c r="L30" s="101"/>
    </row>
    <row r="31" spans="1:12" s="90" customFormat="1" ht="120" customHeight="1">
      <c r="A31" s="107"/>
      <c r="B31" s="70"/>
      <c r="C31" s="107"/>
      <c r="D31" s="99"/>
      <c r="E31" s="46"/>
      <c r="F31" s="50"/>
      <c r="G31" s="53"/>
      <c r="H31" s="122"/>
      <c r="I31" s="109"/>
      <c r="J31" s="119"/>
      <c r="K31" s="106"/>
      <c r="L31" s="101"/>
    </row>
    <row r="32" spans="1:12" s="90" customFormat="1" ht="120" customHeight="1">
      <c r="A32" s="107"/>
      <c r="B32" s="70"/>
      <c r="C32" s="107"/>
      <c r="D32" s="99"/>
      <c r="E32" s="46"/>
      <c r="F32" s="50"/>
      <c r="G32" s="53"/>
      <c r="H32" s="122"/>
      <c r="I32" s="109"/>
      <c r="J32" s="119"/>
      <c r="K32" s="106"/>
      <c r="L32" s="101"/>
    </row>
    <row r="33" spans="1:12" s="90" customFormat="1" ht="120" customHeight="1">
      <c r="A33" s="107"/>
      <c r="B33" s="70"/>
      <c r="C33" s="107"/>
      <c r="D33" s="99"/>
      <c r="E33" s="46"/>
      <c r="F33" s="50"/>
      <c r="G33" s="53"/>
      <c r="H33" s="122"/>
      <c r="I33" s="109"/>
      <c r="J33" s="119"/>
      <c r="K33" s="106"/>
      <c r="L33" s="101"/>
    </row>
    <row r="34" spans="1:12" s="90" customFormat="1" ht="120" customHeight="1">
      <c r="A34" s="107"/>
      <c r="B34" s="70"/>
      <c r="C34" s="107"/>
      <c r="D34" s="99"/>
      <c r="E34" s="46"/>
      <c r="F34" s="50"/>
      <c r="G34" s="53"/>
      <c r="H34" s="122"/>
      <c r="I34" s="109"/>
      <c r="J34" s="119"/>
      <c r="K34" s="106"/>
      <c r="L34" s="101"/>
    </row>
    <row r="35" spans="1:12" s="90" customFormat="1" ht="120" customHeight="1">
      <c r="A35" s="107"/>
      <c r="B35" s="70"/>
      <c r="C35" s="107"/>
      <c r="D35" s="99"/>
      <c r="E35" s="46"/>
      <c r="F35" s="50"/>
      <c r="G35" s="53"/>
      <c r="H35" s="129"/>
      <c r="I35" s="109"/>
      <c r="J35" s="119"/>
      <c r="K35" s="106"/>
      <c r="L35" s="101"/>
    </row>
    <row r="36" spans="1:12" s="90" customFormat="1" ht="120" customHeight="1">
      <c r="A36" s="107"/>
      <c r="B36" s="70"/>
      <c r="C36" s="107"/>
      <c r="D36" s="99"/>
      <c r="E36" s="46"/>
      <c r="F36" s="50"/>
      <c r="G36" s="53"/>
      <c r="H36" s="122"/>
      <c r="I36" s="109"/>
      <c r="J36" s="119"/>
      <c r="K36" s="106"/>
      <c r="L36" s="101"/>
    </row>
    <row r="37" spans="1:12" s="90" customFormat="1" ht="120" customHeight="1">
      <c r="A37" s="107"/>
      <c r="B37" s="70"/>
      <c r="C37" s="107"/>
      <c r="D37" s="99"/>
      <c r="E37" s="46"/>
      <c r="F37" s="50"/>
      <c r="G37" s="53"/>
      <c r="H37" s="122"/>
      <c r="I37" s="109"/>
      <c r="J37" s="119"/>
      <c r="K37" s="106"/>
      <c r="L37" s="101"/>
    </row>
    <row r="38" spans="1:12" s="90" customFormat="1" ht="120" customHeight="1">
      <c r="A38" s="107"/>
      <c r="B38" s="70"/>
      <c r="C38" s="107"/>
      <c r="D38" s="99"/>
      <c r="E38" s="46"/>
      <c r="F38" s="50"/>
      <c r="G38" s="53"/>
      <c r="H38" s="122"/>
      <c r="I38" s="109"/>
      <c r="J38" s="119"/>
      <c r="K38" s="106"/>
      <c r="L38" s="101"/>
    </row>
    <row r="39" spans="1:12" s="90" customFormat="1" ht="120" customHeight="1">
      <c r="A39" s="107"/>
      <c r="B39" s="70"/>
      <c r="C39" s="107"/>
      <c r="D39" s="99"/>
      <c r="E39" s="46"/>
      <c r="F39" s="50"/>
      <c r="G39" s="53"/>
      <c r="H39" s="122"/>
      <c r="I39" s="109"/>
      <c r="J39" s="119"/>
      <c r="K39" s="106"/>
      <c r="L39" s="101"/>
    </row>
    <row r="40" spans="1:12" s="90" customFormat="1" ht="120" customHeight="1">
      <c r="A40" s="107"/>
      <c r="B40" s="70"/>
      <c r="C40" s="107"/>
      <c r="D40" s="99"/>
      <c r="E40" s="46"/>
      <c r="F40" s="50"/>
      <c r="G40" s="53"/>
      <c r="H40" s="128"/>
      <c r="I40" s="109"/>
      <c r="J40" s="119"/>
      <c r="K40" s="106"/>
      <c r="L40" s="101"/>
    </row>
    <row r="41" spans="1:12" s="90" customFormat="1" ht="120" customHeight="1">
      <c r="A41" s="107"/>
      <c r="B41" s="70"/>
      <c r="C41" s="107"/>
      <c r="D41" s="99"/>
      <c r="E41" s="46"/>
      <c r="F41" s="50"/>
      <c r="G41" s="53"/>
      <c r="H41" s="122"/>
      <c r="I41" s="109"/>
      <c r="J41" s="119"/>
      <c r="K41" s="106"/>
      <c r="L41" s="101"/>
    </row>
    <row r="42" spans="1:12" s="90" customFormat="1" ht="120" customHeight="1">
      <c r="A42" s="107"/>
      <c r="B42" s="70"/>
      <c r="C42" s="107"/>
      <c r="D42" s="99"/>
      <c r="E42" s="46"/>
      <c r="F42" s="50"/>
      <c r="G42" s="53"/>
      <c r="H42" s="122"/>
      <c r="I42" s="109"/>
      <c r="J42" s="119"/>
      <c r="K42" s="106"/>
      <c r="L42" s="101"/>
    </row>
    <row r="43" spans="1:12" s="90" customFormat="1" ht="120" customHeight="1">
      <c r="A43" s="107"/>
      <c r="B43" s="70"/>
      <c r="C43" s="107"/>
      <c r="D43" s="99"/>
      <c r="E43" s="46"/>
      <c r="F43" s="50"/>
      <c r="G43" s="53"/>
      <c r="H43" s="122"/>
      <c r="I43" s="109"/>
      <c r="J43" s="119"/>
      <c r="K43" s="106"/>
      <c r="L43" s="101"/>
    </row>
    <row r="44" spans="1:12" s="90" customFormat="1" ht="120" customHeight="1">
      <c r="A44" s="107"/>
      <c r="B44" s="70"/>
      <c r="C44" s="107"/>
      <c r="D44" s="99"/>
      <c r="E44" s="46"/>
      <c r="F44" s="50"/>
      <c r="G44" s="53"/>
      <c r="H44" s="122"/>
      <c r="I44" s="109"/>
      <c r="J44" s="119"/>
      <c r="K44" s="106"/>
      <c r="L44" s="101"/>
    </row>
    <row r="45" spans="1:12" s="90" customFormat="1" ht="120" customHeight="1">
      <c r="A45" s="107"/>
      <c r="B45" s="70"/>
      <c r="C45" s="107"/>
      <c r="D45" s="99"/>
      <c r="E45" s="46"/>
      <c r="F45" s="50"/>
      <c r="G45" s="53"/>
      <c r="H45" s="128"/>
      <c r="I45" s="109"/>
      <c r="J45" s="119"/>
      <c r="K45" s="106"/>
      <c r="L45" s="101"/>
    </row>
    <row r="46" spans="1:12" s="90" customFormat="1" ht="120" customHeight="1">
      <c r="A46" s="107"/>
      <c r="B46" s="70"/>
      <c r="C46" s="107"/>
      <c r="D46" s="99"/>
      <c r="E46" s="46"/>
      <c r="F46" s="50"/>
      <c r="G46" s="53"/>
      <c r="H46" s="122"/>
      <c r="I46" s="109"/>
      <c r="J46" s="119"/>
      <c r="K46" s="106"/>
      <c r="L46" s="101"/>
    </row>
    <row r="47" spans="1:12" s="90" customFormat="1" ht="120" customHeight="1">
      <c r="A47" s="107"/>
      <c r="B47" s="70"/>
      <c r="C47" s="107"/>
      <c r="D47" s="99"/>
      <c r="E47" s="46"/>
      <c r="F47" s="50"/>
      <c r="G47" s="53"/>
      <c r="H47" s="128"/>
      <c r="I47" s="109"/>
      <c r="J47" s="119"/>
      <c r="K47" s="106"/>
      <c r="L47" s="101"/>
    </row>
    <row r="48" spans="1:12" s="90" customFormat="1" ht="120" customHeight="1">
      <c r="A48" s="107"/>
      <c r="B48" s="70"/>
      <c r="C48" s="107"/>
      <c r="D48" s="99"/>
      <c r="E48" s="46"/>
      <c r="F48" s="50"/>
      <c r="G48" s="53"/>
      <c r="H48" s="128"/>
      <c r="I48" s="109"/>
      <c r="J48" s="119"/>
      <c r="K48" s="106"/>
      <c r="L48" s="101"/>
    </row>
    <row r="49" spans="1:12" s="90" customFormat="1" ht="120" customHeight="1">
      <c r="A49" s="107"/>
      <c r="B49" s="70"/>
      <c r="C49" s="107"/>
      <c r="D49" s="99"/>
      <c r="E49" s="46"/>
      <c r="F49" s="50"/>
      <c r="G49" s="53"/>
      <c r="H49" s="128"/>
      <c r="I49" s="109"/>
      <c r="J49" s="119"/>
      <c r="K49" s="106"/>
      <c r="L49" s="101"/>
    </row>
    <row r="50" spans="1:12" s="90" customFormat="1" ht="120" customHeight="1">
      <c r="A50" s="107"/>
      <c r="B50" s="70"/>
      <c r="C50" s="107"/>
      <c r="D50" s="99"/>
      <c r="E50" s="46"/>
      <c r="F50" s="50"/>
      <c r="G50" s="53"/>
      <c r="H50" s="129"/>
      <c r="I50" s="109"/>
      <c r="J50" s="119"/>
      <c r="K50" s="106"/>
      <c r="L50" s="101"/>
    </row>
    <row r="51" spans="1:12" s="90" customFormat="1" ht="120" customHeight="1">
      <c r="A51" s="107"/>
      <c r="B51" s="70"/>
      <c r="C51" s="107"/>
      <c r="D51" s="99"/>
      <c r="E51" s="46"/>
      <c r="F51" s="50"/>
      <c r="G51" s="53"/>
      <c r="H51" s="129"/>
      <c r="I51" s="109"/>
      <c r="J51" s="119"/>
      <c r="K51" s="106"/>
      <c r="L51" s="101"/>
    </row>
    <row r="52" spans="1:12" s="90" customFormat="1" ht="120" customHeight="1">
      <c r="A52" s="107"/>
      <c r="B52" s="70"/>
      <c r="C52" s="107"/>
      <c r="D52" s="99"/>
      <c r="E52" s="46"/>
      <c r="F52" s="50"/>
      <c r="G52" s="53"/>
      <c r="H52" s="122"/>
      <c r="I52" s="109"/>
      <c r="J52" s="119"/>
      <c r="K52" s="106"/>
      <c r="L52" s="101"/>
    </row>
    <row r="53" spans="1:12" s="90" customFormat="1" ht="120" customHeight="1">
      <c r="A53" s="107"/>
      <c r="B53" s="70"/>
      <c r="C53" s="107"/>
      <c r="D53" s="99"/>
      <c r="E53" s="46"/>
      <c r="F53" s="50"/>
      <c r="G53" s="53"/>
      <c r="H53" s="128"/>
      <c r="I53" s="109"/>
      <c r="J53" s="119"/>
      <c r="K53" s="106"/>
      <c r="L53" s="101"/>
    </row>
    <row r="54" spans="1:12" s="90" customFormat="1" ht="120" customHeight="1">
      <c r="A54" s="107"/>
      <c r="B54" s="70"/>
      <c r="C54" s="107"/>
      <c r="D54" s="99"/>
      <c r="E54" s="46"/>
      <c r="F54" s="50"/>
      <c r="G54" s="53"/>
      <c r="H54" s="124"/>
      <c r="I54" s="57"/>
      <c r="J54" s="119"/>
      <c r="K54" s="106"/>
      <c r="L54" s="101"/>
    </row>
    <row r="55" spans="1:12" s="90" customFormat="1" ht="120" customHeight="1">
      <c r="A55" s="107"/>
      <c r="B55" s="70"/>
      <c r="C55" s="107"/>
      <c r="D55" s="99"/>
      <c r="E55" s="46"/>
      <c r="F55" s="50"/>
      <c r="G55" s="53"/>
      <c r="H55" s="129"/>
      <c r="I55" s="109"/>
      <c r="J55" s="119"/>
      <c r="K55" s="106"/>
      <c r="L55" s="101"/>
    </row>
    <row r="56" spans="1:12" s="90" customFormat="1" ht="120" customHeight="1">
      <c r="A56" s="107"/>
      <c r="B56" s="70"/>
      <c r="C56" s="107"/>
      <c r="D56" s="99"/>
      <c r="E56" s="46"/>
      <c r="F56" s="50"/>
      <c r="G56" s="53"/>
      <c r="H56" s="123"/>
      <c r="I56" s="110"/>
      <c r="J56" s="119"/>
      <c r="K56" s="106"/>
      <c r="L56" s="101"/>
    </row>
    <row r="57" spans="1:12" s="90" customFormat="1" ht="120" customHeight="1">
      <c r="A57" s="107"/>
      <c r="B57" s="70"/>
      <c r="C57" s="107"/>
      <c r="D57" s="99"/>
      <c r="E57" s="46"/>
      <c r="F57" s="50"/>
      <c r="G57" s="53"/>
      <c r="H57" s="123"/>
      <c r="I57" s="110"/>
      <c r="J57" s="119"/>
      <c r="K57" s="106"/>
      <c r="L57" s="101"/>
    </row>
    <row r="58" spans="1:12" s="90" customFormat="1" ht="120" customHeight="1">
      <c r="A58" s="107"/>
      <c r="B58" s="70"/>
      <c r="C58" s="107"/>
      <c r="D58" s="99"/>
      <c r="E58" s="46"/>
      <c r="F58" s="50"/>
      <c r="G58" s="53"/>
      <c r="H58" s="123"/>
      <c r="I58" s="110"/>
      <c r="J58" s="119"/>
      <c r="K58" s="106"/>
      <c r="L58" s="101"/>
    </row>
    <row r="59" spans="1:12" s="90" customFormat="1" ht="120" customHeight="1">
      <c r="A59" s="107"/>
      <c r="B59" s="70"/>
      <c r="C59" s="107"/>
      <c r="D59" s="99"/>
      <c r="E59" s="46"/>
      <c r="F59" s="50"/>
      <c r="G59" s="53"/>
      <c r="H59" s="121"/>
      <c r="I59" s="110"/>
      <c r="J59" s="119"/>
      <c r="K59" s="106"/>
      <c r="L59" s="101"/>
    </row>
    <row r="60" spans="1:12" s="90" customFormat="1" ht="120" customHeight="1">
      <c r="A60" s="107"/>
      <c r="B60" s="70"/>
      <c r="C60" s="107"/>
      <c r="D60" s="99"/>
      <c r="E60" s="46"/>
      <c r="F60" s="50"/>
      <c r="G60" s="53"/>
      <c r="H60" s="121"/>
      <c r="I60" s="110"/>
      <c r="J60" s="119"/>
      <c r="K60" s="106"/>
      <c r="L60" s="101"/>
    </row>
    <row r="61" spans="1:12" s="90" customFormat="1" ht="120" customHeight="1">
      <c r="A61" s="107"/>
      <c r="B61" s="70"/>
      <c r="C61" s="107"/>
      <c r="D61" s="99"/>
      <c r="E61" s="46"/>
      <c r="F61" s="50"/>
      <c r="G61" s="53"/>
      <c r="H61" s="121"/>
      <c r="I61" s="110"/>
      <c r="J61" s="119"/>
      <c r="K61" s="106"/>
      <c r="L61" s="101"/>
    </row>
    <row r="62" spans="1:12" s="90" customFormat="1" ht="120" customHeight="1">
      <c r="A62" s="107"/>
      <c r="B62" s="70"/>
      <c r="C62" s="107"/>
      <c r="D62" s="99"/>
      <c r="E62" s="46"/>
      <c r="F62" s="50"/>
      <c r="G62" s="53"/>
      <c r="H62" s="123"/>
      <c r="I62" s="110"/>
      <c r="J62" s="119"/>
      <c r="K62" s="106"/>
      <c r="L62" s="101"/>
    </row>
    <row r="63" spans="1:12" s="90" customFormat="1" ht="120" customHeight="1">
      <c r="A63" s="107"/>
      <c r="B63" s="70"/>
      <c r="C63" s="107"/>
      <c r="D63" s="99"/>
      <c r="E63" s="46"/>
      <c r="F63" s="50"/>
      <c r="G63" s="53"/>
      <c r="H63" s="123"/>
      <c r="I63" s="110"/>
      <c r="J63" s="119"/>
      <c r="K63" s="106"/>
      <c r="L63" s="101"/>
    </row>
    <row r="64" spans="1:12" s="90" customFormat="1" ht="120" customHeight="1">
      <c r="A64" s="107"/>
      <c r="B64" s="70"/>
      <c r="C64" s="107"/>
      <c r="D64" s="99"/>
      <c r="E64" s="46"/>
      <c r="F64" s="50"/>
      <c r="G64" s="53"/>
      <c r="H64" s="123"/>
      <c r="I64" s="110"/>
      <c r="J64" s="119"/>
      <c r="K64" s="106"/>
      <c r="L64" s="101"/>
    </row>
    <row r="65" spans="1:12" s="90" customFormat="1" ht="120" customHeight="1">
      <c r="A65" s="107"/>
      <c r="B65" s="70"/>
      <c r="C65" s="107"/>
      <c r="D65" s="99"/>
      <c r="E65" s="46"/>
      <c r="F65" s="50"/>
      <c r="G65" s="53"/>
      <c r="H65" s="124"/>
      <c r="I65" s="57"/>
      <c r="J65" s="119"/>
      <c r="K65" s="106"/>
      <c r="L65" s="101"/>
    </row>
    <row r="66" spans="1:12" s="90" customFormat="1" ht="120" customHeight="1">
      <c r="A66" s="107"/>
      <c r="B66" s="70"/>
      <c r="C66" s="107"/>
      <c r="D66" s="99"/>
      <c r="E66" s="46"/>
      <c r="F66" s="50"/>
      <c r="G66" s="53"/>
      <c r="H66" s="128"/>
      <c r="I66" s="109"/>
      <c r="J66" s="119"/>
      <c r="K66" s="106"/>
      <c r="L66" s="101"/>
    </row>
    <row r="67" spans="1:12" s="90" customFormat="1" ht="120" customHeight="1">
      <c r="A67" s="107"/>
      <c r="B67" s="70"/>
      <c r="C67" s="107"/>
      <c r="D67" s="99"/>
      <c r="E67" s="46"/>
      <c r="F67" s="50"/>
      <c r="G67" s="53"/>
      <c r="H67" s="128"/>
      <c r="I67" s="109"/>
      <c r="J67" s="119"/>
      <c r="K67" s="106"/>
      <c r="L67" s="101"/>
    </row>
    <row r="68" spans="1:12" s="90" customFormat="1" ht="120" customHeight="1">
      <c r="A68" s="107"/>
      <c r="B68" s="70"/>
      <c r="C68" s="107"/>
      <c r="D68" s="99"/>
      <c r="E68" s="46"/>
      <c r="F68" s="50"/>
      <c r="G68" s="53"/>
      <c r="H68" s="128"/>
      <c r="I68" s="109"/>
      <c r="J68" s="119"/>
      <c r="K68" s="106"/>
      <c r="L68" s="101"/>
    </row>
    <row r="69" spans="1:12" s="90" customFormat="1" ht="120" customHeight="1">
      <c r="A69" s="107"/>
      <c r="B69" s="70"/>
      <c r="C69" s="107"/>
      <c r="D69" s="99"/>
      <c r="E69" s="46"/>
      <c r="F69" s="50"/>
      <c r="G69" s="53"/>
      <c r="H69" s="128"/>
      <c r="I69" s="109"/>
      <c r="J69" s="119"/>
      <c r="K69" s="106"/>
      <c r="L69" s="101"/>
    </row>
    <row r="70" spans="1:12" s="90" customFormat="1" ht="120" customHeight="1">
      <c r="A70" s="107"/>
      <c r="B70" s="70"/>
      <c r="C70" s="107"/>
      <c r="D70" s="99"/>
      <c r="E70" s="46"/>
      <c r="F70" s="50"/>
      <c r="G70" s="53"/>
      <c r="H70" s="128"/>
      <c r="I70" s="109"/>
      <c r="J70" s="119"/>
      <c r="K70" s="106"/>
      <c r="L70" s="101"/>
    </row>
    <row r="71" spans="1:12" s="90" customFormat="1" ht="120" customHeight="1">
      <c r="A71" s="107"/>
      <c r="B71" s="70"/>
      <c r="C71" s="107"/>
      <c r="D71" s="99"/>
      <c r="E71" s="46"/>
      <c r="F71" s="50"/>
      <c r="G71" s="53"/>
      <c r="H71" s="128"/>
      <c r="I71" s="109"/>
      <c r="J71" s="119"/>
      <c r="K71" s="106"/>
      <c r="L71" s="101"/>
    </row>
    <row r="72" spans="1:12" s="90" customFormat="1" ht="120" customHeight="1">
      <c r="A72" s="107"/>
      <c r="B72" s="70"/>
      <c r="C72" s="107"/>
      <c r="D72" s="99"/>
      <c r="E72" s="46"/>
      <c r="F72" s="50"/>
      <c r="G72" s="53"/>
      <c r="H72" s="128"/>
      <c r="I72" s="109"/>
      <c r="J72" s="119"/>
      <c r="K72" s="106"/>
      <c r="L72" s="101"/>
    </row>
    <row r="73" spans="1:12" s="90" customFormat="1" ht="120" customHeight="1">
      <c r="A73" s="107"/>
      <c r="B73" s="70"/>
      <c r="C73" s="107"/>
      <c r="D73" s="99"/>
      <c r="E73" s="46"/>
      <c r="F73" s="50"/>
      <c r="G73" s="53"/>
      <c r="H73" s="128"/>
      <c r="I73" s="109"/>
      <c r="J73" s="119"/>
      <c r="K73" s="106"/>
      <c r="L73" s="101"/>
    </row>
    <row r="74" spans="1:12" s="90" customFormat="1" ht="120" customHeight="1">
      <c r="A74" s="107"/>
      <c r="B74" s="70"/>
      <c r="C74" s="107"/>
      <c r="D74" s="99"/>
      <c r="E74" s="46"/>
      <c r="F74" s="50"/>
      <c r="G74" s="53"/>
      <c r="H74" s="128"/>
      <c r="I74" s="109"/>
      <c r="J74" s="119"/>
      <c r="K74" s="106"/>
      <c r="L74" s="101"/>
    </row>
    <row r="75" spans="1:12" s="90" customFormat="1" ht="120" customHeight="1">
      <c r="A75" s="107"/>
      <c r="B75" s="70"/>
      <c r="C75" s="107"/>
      <c r="D75" s="99"/>
      <c r="E75" s="46"/>
      <c r="F75" s="50"/>
      <c r="G75" s="53"/>
      <c r="H75" s="128"/>
      <c r="I75" s="109"/>
      <c r="J75" s="119"/>
      <c r="K75" s="106"/>
      <c r="L75" s="101"/>
    </row>
    <row r="76" spans="1:12" s="90" customFormat="1" ht="120" customHeight="1">
      <c r="A76" s="107"/>
      <c r="B76" s="70"/>
      <c r="C76" s="107"/>
      <c r="D76" s="99"/>
      <c r="E76" s="46"/>
      <c r="F76" s="50"/>
      <c r="G76" s="53"/>
      <c r="H76" s="128"/>
      <c r="I76" s="109"/>
      <c r="J76" s="119"/>
      <c r="K76" s="106"/>
      <c r="L76" s="101"/>
    </row>
    <row r="77" spans="1:12" s="90" customFormat="1" ht="120" customHeight="1">
      <c r="A77" s="107"/>
      <c r="B77" s="70"/>
      <c r="C77" s="107"/>
      <c r="D77" s="99"/>
      <c r="E77" s="46"/>
      <c r="F77" s="50"/>
      <c r="G77" s="53"/>
      <c r="H77" s="128"/>
      <c r="I77" s="109"/>
      <c r="J77" s="119"/>
      <c r="K77" s="106"/>
      <c r="L77" s="101"/>
    </row>
    <row r="78" spans="1:12" s="90" customFormat="1" ht="120" customHeight="1">
      <c r="A78" s="44"/>
      <c r="B78" s="70"/>
      <c r="C78" s="44"/>
      <c r="D78" s="99"/>
      <c r="E78" s="46"/>
      <c r="F78" s="50"/>
      <c r="G78" s="53"/>
      <c r="H78" s="128"/>
      <c r="I78" s="47"/>
      <c r="J78" s="119"/>
      <c r="K78" s="106"/>
      <c r="L78" s="101"/>
    </row>
    <row r="79" spans="1:12" s="90" customFormat="1" ht="120" customHeight="1">
      <c r="A79" s="44"/>
      <c r="B79" s="70"/>
      <c r="C79" s="44"/>
      <c r="D79" s="99"/>
      <c r="E79" s="46"/>
      <c r="F79" s="50"/>
      <c r="G79" s="53"/>
      <c r="H79" s="128"/>
      <c r="I79" s="47"/>
      <c r="J79" s="119"/>
      <c r="K79" s="106"/>
      <c r="L79" s="101"/>
    </row>
    <row r="80" spans="1:12" s="13" customFormat="1" ht="120" customHeight="1">
      <c r="A80" s="84"/>
      <c r="B80" s="91"/>
      <c r="C80" s="84"/>
      <c r="D80" s="83"/>
      <c r="E80" s="92"/>
      <c r="F80" s="93"/>
      <c r="G80" s="93"/>
      <c r="H80" s="127"/>
      <c r="I80" s="65"/>
      <c r="J80" s="119"/>
      <c r="K80" s="105"/>
      <c r="L80" s="62"/>
    </row>
    <row r="81" ht="12.75">
      <c r="I81" s="20"/>
    </row>
    <row r="82" ht="12.75">
      <c r="I82" s="20"/>
    </row>
    <row r="83" ht="12.75">
      <c r="I83" s="20"/>
    </row>
    <row r="84" ht="12.75">
      <c r="I84" s="20"/>
    </row>
    <row r="85" ht="12.75">
      <c r="I85" s="20"/>
    </row>
    <row r="86" ht="12.75">
      <c r="I86" s="20"/>
    </row>
    <row r="87" ht="12.75">
      <c r="I87" s="20"/>
    </row>
    <row r="88" ht="12.75">
      <c r="I88" s="20"/>
    </row>
    <row r="89" ht="12.75">
      <c r="I89" s="20"/>
    </row>
    <row r="90" ht="12.75">
      <c r="I90" s="20"/>
    </row>
    <row r="91" ht="12.75">
      <c r="I91" s="20"/>
    </row>
    <row r="92" ht="12.75">
      <c r="I92" s="20"/>
    </row>
    <row r="93" ht="12.75">
      <c r="I93" s="20"/>
    </row>
    <row r="94" ht="12.75">
      <c r="I94" s="20"/>
    </row>
    <row r="95" ht="12.75">
      <c r="I95" s="20"/>
    </row>
    <row r="96" ht="12.75">
      <c r="I96" s="20"/>
    </row>
    <row r="97" ht="12.75">
      <c r="I97" s="20"/>
    </row>
    <row r="98" ht="12.75">
      <c r="I98" s="20"/>
    </row>
    <row r="99" ht="12.75">
      <c r="I99" s="20"/>
    </row>
    <row r="100" ht="12.75">
      <c r="I100" s="20"/>
    </row>
    <row r="101" ht="12.75">
      <c r="I101" s="20"/>
    </row>
    <row r="102" ht="12.75">
      <c r="I102" s="20"/>
    </row>
    <row r="103" ht="12.75">
      <c r="I103" s="20"/>
    </row>
    <row r="104" ht="12.75">
      <c r="I104" s="20"/>
    </row>
    <row r="105" ht="12.75">
      <c r="I105" s="20"/>
    </row>
    <row r="106" ht="12.75">
      <c r="I106" s="20"/>
    </row>
    <row r="107" ht="12.75">
      <c r="I107" s="20"/>
    </row>
    <row r="108" ht="12.75">
      <c r="I108" s="20"/>
    </row>
    <row r="109" ht="12.75">
      <c r="I109" s="20"/>
    </row>
    <row r="110" ht="12.75">
      <c r="I110" s="20"/>
    </row>
    <row r="111" ht="12.75">
      <c r="I111" s="20"/>
    </row>
    <row r="112" ht="12.75">
      <c r="I112" s="20"/>
    </row>
    <row r="113" ht="12.75">
      <c r="I113" s="20"/>
    </row>
    <row r="114" ht="12.75">
      <c r="I114" s="20"/>
    </row>
    <row r="115" ht="12.75">
      <c r="I115" s="20"/>
    </row>
    <row r="116" ht="12.75">
      <c r="I116" s="20"/>
    </row>
    <row r="117" ht="12.75">
      <c r="I117" s="20"/>
    </row>
    <row r="118" ht="12.75">
      <c r="I118" s="20"/>
    </row>
    <row r="119" ht="12.75">
      <c r="I119" s="20"/>
    </row>
    <row r="120" ht="12.75">
      <c r="I120" s="20"/>
    </row>
    <row r="121" ht="12.75">
      <c r="I121" s="20"/>
    </row>
    <row r="122" ht="12.75">
      <c r="I122" s="20"/>
    </row>
    <row r="123" ht="12.75">
      <c r="I123" s="20"/>
    </row>
    <row r="124" ht="12.75">
      <c r="I124" s="20"/>
    </row>
  </sheetData>
  <sheetProtection/>
  <autoFilter ref="A4:J19"/>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9 G20:G80 G6:G7 G11:G18"/>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0"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4">
      <selection activeCell="E17" sqref="E17"/>
    </sheetView>
  </sheetViews>
  <sheetFormatPr defaultColWidth="9.00390625" defaultRowHeight="13.5"/>
  <cols>
    <col min="1" max="1" width="7.625" style="168" customWidth="1"/>
    <col min="2" max="2" width="36.125" style="168" bestFit="1" customWidth="1"/>
    <col min="3" max="3" width="26.625" style="168" customWidth="1"/>
    <col min="4" max="4" width="1.875" style="168" customWidth="1"/>
    <col min="5" max="5" width="3.50390625" style="168" customWidth="1"/>
    <col min="6" max="6" width="26.625" style="168" customWidth="1"/>
    <col min="7" max="7" width="1.875" style="168" customWidth="1"/>
    <col min="8" max="8" width="3.50390625" style="168" customWidth="1"/>
    <col min="9" max="9" width="25.875" style="168" customWidth="1"/>
    <col min="10" max="16384" width="9.00390625" style="168" customWidth="1"/>
  </cols>
  <sheetData>
    <row r="1" spans="1:2" ht="24" customHeight="1">
      <c r="A1" s="259" t="s">
        <v>31</v>
      </c>
      <c r="B1" s="259"/>
    </row>
    <row r="2" spans="1:9" ht="24" customHeight="1">
      <c r="A2" s="260" t="s">
        <v>45</v>
      </c>
      <c r="B2" s="260"/>
      <c r="C2" s="260"/>
      <c r="D2" s="260"/>
      <c r="E2" s="260"/>
      <c r="F2" s="260"/>
      <c r="G2" s="260"/>
      <c r="H2" s="260"/>
      <c r="I2" s="260"/>
    </row>
    <row r="3" spans="1:9" ht="24" customHeight="1" thickBot="1">
      <c r="A3" s="261" t="s">
        <v>136</v>
      </c>
      <c r="B3" s="261"/>
      <c r="F3" s="262" t="str">
        <f>'東京・横浜総括表（様式１）'!F3:I3</f>
        <v>（審議対象期間　2023年1月1日～2023年3月31日）</v>
      </c>
      <c r="G3" s="262"/>
      <c r="H3" s="262"/>
      <c r="I3" s="262"/>
    </row>
    <row r="4" spans="1:9" ht="28.5" customHeight="1" thickBot="1">
      <c r="A4" s="263" t="s">
        <v>46</v>
      </c>
      <c r="B4" s="264"/>
      <c r="C4" s="263" t="s">
        <v>47</v>
      </c>
      <c r="D4" s="265"/>
      <c r="E4" s="264"/>
      <c r="F4" s="263" t="s">
        <v>33</v>
      </c>
      <c r="G4" s="265"/>
      <c r="H4" s="264"/>
      <c r="I4" s="164" t="s">
        <v>34</v>
      </c>
    </row>
    <row r="5" spans="1:9" ht="24" customHeight="1">
      <c r="A5" s="255" t="s">
        <v>35</v>
      </c>
      <c r="B5" s="256"/>
      <c r="C5" s="26">
        <v>6</v>
      </c>
      <c r="D5" s="1"/>
      <c r="E5" s="2" t="s">
        <v>48</v>
      </c>
      <c r="F5" s="26">
        <v>2</v>
      </c>
      <c r="G5" s="1"/>
      <c r="H5" s="2" t="s">
        <v>48</v>
      </c>
      <c r="I5" s="253"/>
    </row>
    <row r="6" spans="1:9" ht="24" customHeight="1">
      <c r="A6" s="257" t="s">
        <v>36</v>
      </c>
      <c r="B6" s="258"/>
      <c r="C6" s="3"/>
      <c r="D6" s="1"/>
      <c r="E6" s="2"/>
      <c r="F6" s="3"/>
      <c r="G6" s="1"/>
      <c r="H6" s="2"/>
      <c r="I6" s="242"/>
    </row>
    <row r="7" spans="1:9" ht="24" customHeight="1">
      <c r="A7" s="257" t="s">
        <v>37</v>
      </c>
      <c r="B7" s="258"/>
      <c r="C7" s="26">
        <v>0</v>
      </c>
      <c r="D7" s="1"/>
      <c r="E7" s="2" t="s">
        <v>48</v>
      </c>
      <c r="F7" s="26">
        <v>0</v>
      </c>
      <c r="G7" s="1"/>
      <c r="H7" s="2" t="s">
        <v>48</v>
      </c>
      <c r="I7" s="242"/>
    </row>
    <row r="8" spans="1:9" ht="24" customHeight="1">
      <c r="A8" s="257" t="s">
        <v>38</v>
      </c>
      <c r="B8" s="258"/>
      <c r="C8" s="26">
        <v>0</v>
      </c>
      <c r="D8" s="1"/>
      <c r="E8" s="2" t="s">
        <v>48</v>
      </c>
      <c r="F8" s="26">
        <v>0</v>
      </c>
      <c r="G8" s="1"/>
      <c r="H8" s="2" t="s">
        <v>48</v>
      </c>
      <c r="I8" s="242"/>
    </row>
    <row r="9" spans="1:9" ht="24" customHeight="1">
      <c r="A9" s="257" t="s">
        <v>39</v>
      </c>
      <c r="B9" s="258"/>
      <c r="C9" s="26">
        <v>5</v>
      </c>
      <c r="D9" s="1"/>
      <c r="E9" s="2" t="s">
        <v>48</v>
      </c>
      <c r="F9" s="26">
        <v>1</v>
      </c>
      <c r="G9" s="1"/>
      <c r="H9" s="2" t="s">
        <v>48</v>
      </c>
      <c r="I9" s="242"/>
    </row>
    <row r="10" spans="1:9" ht="24" customHeight="1">
      <c r="A10" s="257" t="s">
        <v>40</v>
      </c>
      <c r="B10" s="258"/>
      <c r="C10" s="26">
        <v>1</v>
      </c>
      <c r="D10" s="1"/>
      <c r="E10" s="2" t="s">
        <v>48</v>
      </c>
      <c r="F10" s="26">
        <v>1</v>
      </c>
      <c r="G10" s="1"/>
      <c r="H10" s="2" t="s">
        <v>48</v>
      </c>
      <c r="I10" s="242"/>
    </row>
    <row r="11" spans="1:9" ht="24" customHeight="1" thickBot="1">
      <c r="A11" s="257"/>
      <c r="B11" s="258"/>
      <c r="C11" s="4"/>
      <c r="D11" s="5"/>
      <c r="E11" s="6"/>
      <c r="F11" s="4"/>
      <c r="G11" s="5"/>
      <c r="H11" s="6"/>
      <c r="I11" s="243"/>
    </row>
    <row r="12" spans="1:9" ht="24" customHeight="1">
      <c r="A12" s="242"/>
      <c r="B12" s="165" t="s">
        <v>41</v>
      </c>
      <c r="C12" s="26">
        <v>2</v>
      </c>
      <c r="D12" s="1"/>
      <c r="E12" s="2" t="s">
        <v>48</v>
      </c>
      <c r="F12" s="244"/>
      <c r="G12" s="245"/>
      <c r="H12" s="246"/>
      <c r="I12" s="253"/>
    </row>
    <row r="13" spans="1:9" ht="24" customHeight="1">
      <c r="A13" s="242"/>
      <c r="B13" s="166" t="s">
        <v>36</v>
      </c>
      <c r="C13" s="3"/>
      <c r="D13" s="1"/>
      <c r="E13" s="2"/>
      <c r="F13" s="247"/>
      <c r="G13" s="248"/>
      <c r="H13" s="249"/>
      <c r="I13" s="242"/>
    </row>
    <row r="14" spans="1:9" ht="24" customHeight="1">
      <c r="A14" s="242"/>
      <c r="B14" s="166" t="s">
        <v>42</v>
      </c>
      <c r="C14" s="26">
        <v>1</v>
      </c>
      <c r="D14" s="1"/>
      <c r="E14" s="2" t="s">
        <v>48</v>
      </c>
      <c r="F14" s="247"/>
      <c r="G14" s="248"/>
      <c r="H14" s="249"/>
      <c r="I14" s="242"/>
    </row>
    <row r="15" spans="1:9" ht="24" customHeight="1">
      <c r="A15" s="242"/>
      <c r="B15" s="166" t="s">
        <v>43</v>
      </c>
      <c r="C15" s="26">
        <v>0</v>
      </c>
      <c r="D15" s="1"/>
      <c r="E15" s="2" t="s">
        <v>48</v>
      </c>
      <c r="F15" s="247"/>
      <c r="G15" s="248"/>
      <c r="H15" s="249"/>
      <c r="I15" s="242"/>
    </row>
    <row r="16" spans="1:9" ht="24" customHeight="1">
      <c r="A16" s="242"/>
      <c r="B16" s="166" t="s">
        <v>44</v>
      </c>
      <c r="C16" s="26">
        <v>1</v>
      </c>
      <c r="D16" s="1"/>
      <c r="E16" s="2" t="s">
        <v>48</v>
      </c>
      <c r="F16" s="247"/>
      <c r="G16" s="248"/>
      <c r="H16" s="249"/>
      <c r="I16" s="242"/>
    </row>
    <row r="17" spans="1:9" ht="24" customHeight="1">
      <c r="A17" s="242"/>
      <c r="B17" s="166" t="s">
        <v>133</v>
      </c>
      <c r="C17" s="26">
        <v>0</v>
      </c>
      <c r="D17" s="1"/>
      <c r="E17" s="2" t="s">
        <v>48</v>
      </c>
      <c r="F17" s="247"/>
      <c r="G17" s="248"/>
      <c r="H17" s="249"/>
      <c r="I17" s="242"/>
    </row>
    <row r="18" spans="1:9" ht="24" customHeight="1">
      <c r="A18" s="242"/>
      <c r="B18" s="7"/>
      <c r="C18" s="8"/>
      <c r="D18" s="1"/>
      <c r="E18" s="2"/>
      <c r="F18" s="247"/>
      <c r="G18" s="248"/>
      <c r="H18" s="249"/>
      <c r="I18" s="242"/>
    </row>
    <row r="19" spans="1:9" ht="24" customHeight="1">
      <c r="A19" s="242"/>
      <c r="B19" s="7"/>
      <c r="C19" s="8"/>
      <c r="D19" s="1"/>
      <c r="E19" s="2"/>
      <c r="F19" s="247"/>
      <c r="G19" s="248"/>
      <c r="H19" s="249"/>
      <c r="I19" s="242"/>
    </row>
    <row r="20" spans="1:9" ht="24" customHeight="1">
      <c r="A20" s="242"/>
      <c r="B20" s="7"/>
      <c r="C20" s="8"/>
      <c r="D20" s="1"/>
      <c r="E20" s="2"/>
      <c r="F20" s="247"/>
      <c r="G20" s="248"/>
      <c r="H20" s="249"/>
      <c r="I20" s="242"/>
    </row>
    <row r="21" spans="1:9" ht="24" customHeight="1" thickBot="1">
      <c r="A21" s="243"/>
      <c r="B21" s="9"/>
      <c r="C21" s="4"/>
      <c r="D21" s="5"/>
      <c r="E21" s="6"/>
      <c r="F21" s="250"/>
      <c r="G21" s="251"/>
      <c r="H21" s="252"/>
      <c r="I21" s="243"/>
    </row>
    <row r="22" spans="1:9" ht="24" customHeight="1">
      <c r="A22" s="254" t="s">
        <v>51</v>
      </c>
      <c r="B22" s="254"/>
      <c r="C22" s="254"/>
      <c r="D22" s="254"/>
      <c r="E22" s="254"/>
      <c r="F22" s="254"/>
      <c r="G22" s="254"/>
      <c r="H22" s="254"/>
      <c r="I22" s="254"/>
    </row>
    <row r="23" ht="12.75">
      <c r="A23" s="27"/>
    </row>
    <row r="24" ht="12.7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L9"/>
  <sheetViews>
    <sheetView view="pageBreakPreview" zoomScaleSheetLayoutView="100" workbookViewId="0" topLeftCell="A1">
      <selection activeCell="D6" sqref="D6"/>
    </sheetView>
  </sheetViews>
  <sheetFormatPr defaultColWidth="9.00390625" defaultRowHeight="13.5"/>
  <cols>
    <col min="1" max="1" width="23.875" style="11" customWidth="1"/>
    <col min="2" max="2" width="23.75390625" style="167" customWidth="1"/>
    <col min="3" max="3" width="17.375" style="11" customWidth="1"/>
    <col min="4" max="4" width="23.125" style="11" customWidth="1"/>
    <col min="5" max="5" width="18.625" style="11" customWidth="1"/>
    <col min="6" max="6" width="17.375" style="11" customWidth="1"/>
    <col min="7" max="7" width="14.625" style="167" customWidth="1"/>
    <col min="8" max="8" width="14.625" style="11" customWidth="1"/>
    <col min="9" max="10" width="6.50390625" style="11" bestFit="1" customWidth="1"/>
    <col min="11" max="11" width="9.75390625" style="11" customWidth="1"/>
    <col min="12" max="16384" width="9.00390625" style="11" customWidth="1"/>
  </cols>
  <sheetData>
    <row r="1" ht="12.75">
      <c r="A1" s="10" t="s">
        <v>22</v>
      </c>
    </row>
    <row r="2" spans="1:11" ht="12.75">
      <c r="A2" s="260" t="s">
        <v>23</v>
      </c>
      <c r="B2" s="260"/>
      <c r="C2" s="260"/>
      <c r="D2" s="260"/>
      <c r="E2" s="260"/>
      <c r="F2" s="260"/>
      <c r="G2" s="260"/>
      <c r="H2" s="260"/>
      <c r="I2" s="260"/>
      <c r="J2" s="260"/>
      <c r="K2" s="260"/>
    </row>
    <row r="4" spans="1:11" ht="21" customHeight="1">
      <c r="A4" s="10" t="s">
        <v>139</v>
      </c>
      <c r="F4" s="274" t="str">
        <f>'横浜総括表（様式１）'!F3:I3</f>
        <v>（審議対象期間　2023年1月1日～2023年3月31日）</v>
      </c>
      <c r="G4" s="274"/>
      <c r="H4" s="274"/>
      <c r="I4" s="274"/>
      <c r="J4" s="274"/>
      <c r="K4" s="274"/>
    </row>
    <row r="5" spans="1:12" s="13" customFormat="1" ht="47.25" customHeight="1">
      <c r="A5" s="40" t="s">
        <v>24</v>
      </c>
      <c r="B5" s="40" t="s">
        <v>1</v>
      </c>
      <c r="C5" s="40" t="s">
        <v>4</v>
      </c>
      <c r="D5" s="40" t="s">
        <v>6</v>
      </c>
      <c r="E5" s="40" t="s">
        <v>56</v>
      </c>
      <c r="F5" s="40" t="s">
        <v>9</v>
      </c>
      <c r="G5" s="40" t="s">
        <v>7</v>
      </c>
      <c r="H5" s="40" t="s">
        <v>2</v>
      </c>
      <c r="I5" s="40" t="s">
        <v>8</v>
      </c>
      <c r="J5" s="40" t="s">
        <v>52</v>
      </c>
      <c r="K5" s="40" t="s">
        <v>3</v>
      </c>
      <c r="L5" s="13" t="s">
        <v>138</v>
      </c>
    </row>
    <row r="6" spans="1:12" s="13" customFormat="1" ht="90" customHeight="1">
      <c r="A6" s="188"/>
      <c r="B6" s="186"/>
      <c r="C6" s="187"/>
      <c r="D6" s="186"/>
      <c r="E6" s="182"/>
      <c r="F6" s="185"/>
      <c r="G6" s="178"/>
      <c r="H6" s="178"/>
      <c r="I6" s="177"/>
      <c r="J6" s="184"/>
      <c r="K6" s="183"/>
      <c r="L6" s="13" t="s">
        <v>137</v>
      </c>
    </row>
    <row r="7" ht="9.75" customHeight="1"/>
    <row r="8" spans="1:11" ht="12.75">
      <c r="A8" s="266" t="s">
        <v>12</v>
      </c>
      <c r="B8" s="266"/>
      <c r="C8" s="266"/>
      <c r="D8" s="266"/>
      <c r="E8" s="266"/>
      <c r="F8" s="266"/>
      <c r="G8" s="266"/>
      <c r="H8" s="266"/>
      <c r="I8" s="266"/>
      <c r="J8" s="266"/>
      <c r="K8" s="266"/>
    </row>
    <row r="9" spans="1:11" ht="12.75">
      <c r="A9" s="14" t="s">
        <v>11</v>
      </c>
      <c r="B9" s="15"/>
      <c r="C9" s="14"/>
      <c r="D9" s="14"/>
      <c r="E9" s="14"/>
      <c r="F9" s="14"/>
      <c r="G9" s="15"/>
      <c r="H9" s="14"/>
      <c r="I9" s="14"/>
      <c r="J9" s="14"/>
      <c r="K9" s="14"/>
    </row>
  </sheetData>
  <sheetProtection/>
  <mergeCells count="3">
    <mergeCell ref="A2:K2"/>
    <mergeCell ref="A8:K8"/>
    <mergeCell ref="F4:K4"/>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2023-06-26T07:46:19Z</dcterms:modified>
  <cp:category/>
  <cp:version/>
  <cp:contentType/>
  <cp:contentStatus/>
</cp:coreProperties>
</file>