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6" tabRatio="813" firstSheet="1" activeTab="1"/>
  </bookViews>
  <sheets>
    <sheet name="東京・横浜総括表（様式１）" sheetId="1" state="hidden" r:id="rId1"/>
    <sheet name="東京・横浜総括表（様式１） " sheetId="2" r:id="rId2"/>
    <sheet name="東京総括表（様式１）" sheetId="3" r:id="rId3"/>
    <sheet name="東京別記様式 2（競争入札（公共工事））" sheetId="4" r:id="rId4"/>
    <sheet name="東京別記様式 3（随意契約（公共工事））" sheetId="5" r:id="rId5"/>
    <sheet name="東京別記様式 4（競争入札（物品役務等））" sheetId="6" r:id="rId6"/>
    <sheet name="東京別記様式 5（随意契約（物品役務等））" sheetId="7" r:id="rId7"/>
    <sheet name="東京別記様式 6（応札（応募）業者数1者関連）" sheetId="8" r:id="rId8"/>
    <sheet name="横浜総括表（様式１）" sheetId="9" r:id="rId9"/>
    <sheet name="横浜別記様式 2（競争入札（公共工事））" sheetId="10" r:id="rId10"/>
    <sheet name="横浜別記様式 3（随意契約（公共工事））" sheetId="11" r:id="rId11"/>
    <sheet name="横浜別記様式 4（競争入札（物品役務等））" sheetId="12" r:id="rId12"/>
    <sheet name="横浜別記様式 5（随意契約（物品役務等））" sheetId="13" r:id="rId13"/>
    <sheet name="横浜別記様式 6（応札（応募）業者数1者関連）"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11" hidden="1">'横浜別記様式 4（競争入札（物品役務等））'!$A$5:$K$56</definedName>
    <definedName name="_xlnm._FilterDatabase" localSheetId="12" hidden="1">'横浜別記様式 5（随意契約（物品役務等））'!$A$5:$L$70</definedName>
    <definedName name="_xlnm._FilterDatabase" localSheetId="13" hidden="1">'横浜別記様式 6（応札（応募）業者数1者関連）'!$A$4:$J$43</definedName>
    <definedName name="_xlnm._FilterDatabase" localSheetId="5" hidden="1">'東京別記様式 4（競争入札（物品役務等））'!$A$5:$L$109</definedName>
    <definedName name="_xlnm._FilterDatabase" localSheetId="6" hidden="1">'東京別記様式 5（随意契約（物品役務等））'!$A$5:$M$92</definedName>
    <definedName name="_xlnm._FilterDatabase" localSheetId="7" hidden="1">'東京別記様式 6（応札（応募）業者数1者関連）'!$A$4:$K$66</definedName>
    <definedName name="_xlfn.COUNTIFS" hidden="1">#NAME?</definedName>
    <definedName name="_xlfn.IFERROR" hidden="1">#NAME?</definedName>
    <definedName name="OLE_LINK1" localSheetId="8">'横浜総括表（様式１）'!$F$9</definedName>
    <definedName name="OLE_LINK1" localSheetId="0">'東京・横浜総括表（様式１）'!$F$9</definedName>
    <definedName name="OLE_LINK1" localSheetId="1">'東京・横浜総括表（様式１） '!$F$9</definedName>
    <definedName name="OLE_LINK1" localSheetId="2">'東京総括表（様式１）'!$F$9</definedName>
    <definedName name="_xlnm.Print_Area" localSheetId="9">'横浜別記様式 2（競争入札（公共工事））'!$A$1:$K$14</definedName>
    <definedName name="_xlnm.Print_Area" localSheetId="10">'横浜別記様式 3（随意契約（公共工事））'!$A$1:$L$13</definedName>
    <definedName name="_xlnm.Print_Area" localSheetId="11">'横浜別記様式 4（競争入札（物品役務等））'!$A$1:$K$59</definedName>
    <definedName name="_xlnm.Print_Area" localSheetId="12">'横浜別記様式 5（随意契約（物品役務等））'!$A$1:$L$75</definedName>
    <definedName name="_xlnm.Print_Area" localSheetId="13">'横浜別記様式 6（応札（応募）業者数1者関連）'!$A$1:$J$43</definedName>
    <definedName name="_xlnm.Print_Area" localSheetId="3">'東京別記様式 2（競争入札（公共工事））'!$A$1:$K$13</definedName>
    <definedName name="_xlnm.Print_Area" localSheetId="4">'東京別記様式 3（随意契約（公共工事））'!$A$1:$L$14</definedName>
    <definedName name="_xlnm.Print_Area" localSheetId="5">'東京別記様式 4（競争入札（物品役務等））'!$A$1:$K$109</definedName>
    <definedName name="_xlnm.Print_Area" localSheetId="6">'東京別記様式 5（随意契約（物品役務等））'!$A$1:$L$92</definedName>
    <definedName name="_xlnm.Print_Area" localSheetId="7">'東京別記様式 6（応札（応募）業者数1者関連）'!$A$1:$J$66</definedName>
    <definedName name="_xlnm.Print_Titles" localSheetId="11">'横浜別記様式 4（競争入札（物品役務等））'!$1:$5</definedName>
    <definedName name="_xlnm.Print_Titles" localSheetId="12">'横浜別記様式 5（随意契約（物品役務等））'!$1:$5</definedName>
    <definedName name="_xlnm.Print_Titles" localSheetId="13">'横浜別記様式 6（応札（応募）業者数1者関連）'!$1:$4</definedName>
    <definedName name="_xlnm.Print_Titles" localSheetId="5">'東京別記様式 4（競争入札（物品役務等））'!$1:$5</definedName>
    <definedName name="_xlnm.Print_Titles" localSheetId="6">'東京別記様式 5（随意契約（物品役務等））'!$1:$5</definedName>
    <definedName name="_xlnm.Print_Titles" localSheetId="7">'東京別記様式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sharedStrings.xml><?xml version="1.0" encoding="utf-8"?>
<sst xmlns="http://schemas.openxmlformats.org/spreadsheetml/2006/main" count="2880" uniqueCount="896">
  <si>
    <t xml:space="preserve">入札参加（応募）資格の内容
（請負実績、実務経験者の在籍等）                      </t>
  </si>
  <si>
    <t>公募</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</si>
  <si>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</si>
  <si>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</si>
  <si>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</si>
  <si>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</si>
  <si>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</si>
  <si>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</si>
  <si>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</si>
  <si>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</si>
  <si>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</si>
  <si>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</si>
  <si>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</si>
  <si>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</si>
  <si>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</si>
  <si>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（部局名：東京税関）</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</si>
  <si>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</si>
  <si>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</si>
  <si>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</si>
  <si>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</si>
  <si>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</si>
  <si>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</si>
  <si>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</si>
  <si>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</si>
  <si>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</si>
  <si>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</si>
  <si>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</si>
  <si>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</si>
  <si>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</si>
  <si>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</si>
  <si>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</si>
  <si>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</si>
  <si>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別記様式１</t>
  </si>
  <si>
    <t>（部局名：東京税関）</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</si>
  <si>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</si>
  <si>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</si>
  <si>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</si>
  <si>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</si>
  <si>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</si>
  <si>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</si>
  <si>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</si>
  <si>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</si>
  <si>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</si>
  <si>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</si>
  <si>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</si>
  <si>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</si>
  <si>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契　約　一　覧　表　総　括　表</t>
  </si>
  <si>
    <t>区　　分</t>
  </si>
  <si>
    <t>件　　数</t>
  </si>
  <si>
    <t>件</t>
  </si>
  <si>
    <t>⑷　不落・不調随意契約方式　</t>
  </si>
  <si>
    <t>（部局名：東京税関）</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</si>
  <si>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</si>
  <si>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</si>
  <si>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</si>
  <si>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</si>
  <si>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</si>
  <si>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法人番号</t>
  </si>
  <si>
    <t>一般競争入札</t>
  </si>
  <si>
    <t>同種の他の契約の予定価格を類推されるおそれがあるため公表しない</t>
  </si>
  <si>
    <t>支出負担行為担当官
東京税関総務部長
田中　耕太郎
東京都江東区青海２－７－１１</t>
  </si>
  <si>
    <t>一般競争入札</t>
  </si>
  <si>
    <t>同種の他の契約の予定価格を類推されるおそれがあるため公表しない</t>
  </si>
  <si>
    <t>支出負担行為担当官
東京税関総務部長
田中　耕太郎
東京都江東区青海２－７－１１
ほか１官署</t>
  </si>
  <si>
    <t>分任支出負担行為担当官
東京税関成田税関支署長
望月　光弘
千葉県成田市古込字古込１－１</t>
  </si>
  <si>
    <t>支出負担行為担当官
東京税関総務部長
田中　耕太郎　
東京都江東区青海２－７－１１</t>
  </si>
  <si>
    <t>公募を実施した結果、業務履行可能な者が1者しかなく競争を許さないことから会計法第29条の3第4項に該当するため。</t>
  </si>
  <si>
    <t>東京電力エナジーパートナー株式会社
東京都千代田区内幸町１－１－３</t>
  </si>
  <si>
    <t>仙台空港官庁部分他9庁舎における電気供給単価契約
493,111kWhほか</t>
  </si>
  <si>
    <t>支出負担行為担当官
東京税関総務部長
田中　耕太郎
東京都江東区青海２－７－１１
ほか１５官署</t>
  </si>
  <si>
    <t>令和3年度大井出張所における現金等運搬警備業務
241回</t>
  </si>
  <si>
    <t>令和3年度　健康診断業務　
一式</t>
  </si>
  <si>
    <t>令和3年度コピー用紙の調達（単価契約）
A4（2,500枚/箱）9,201箱　
ほか3品目</t>
  </si>
  <si>
    <t>令和3年度UFED 4PC Ultimateライセンスの調達　三式</t>
  </si>
  <si>
    <t>令和3年度遠隔操作カメラの賃貸借（単価契約）
令和3年4月1日～令和4年3月31日</t>
  </si>
  <si>
    <t>令和3年度電離放射線（X線）被曝線量測定業務委託（単価契約）
X線装置装着用3179件　
ほか2品目</t>
  </si>
  <si>
    <t xml:space="preserve">令和3年度　麻薬探知犬の飼育管理及びダミー作成の業務委託（成田）　平日業務委託484人日　ほか2項目
</t>
  </si>
  <si>
    <t>令和3年度　麻薬探知犬の飼育管理業務委託（羽田）　飼育管理業務1113回　ほか3項目</t>
  </si>
  <si>
    <t>羽田空港官庁施設清掃業務
一式</t>
  </si>
  <si>
    <t>支出負担行為担当官
東京税関総務部長
田中　耕太郎
東京都江東区青海２－７－１１
ほか６官署</t>
  </si>
  <si>
    <t>羽田空港官庁施設警備業務
一式</t>
  </si>
  <si>
    <t>東京港湾合同庁舎等における廃棄物処理委託契約
一般廃棄物40,100kg
ほか5品目</t>
  </si>
  <si>
    <t xml:space="preserve">新潟空港国際線旅客ターミナルビル清掃業務
一式
</t>
  </si>
  <si>
    <t>支出負担行為担当官
東京税関総務部長
田中　耕太郎
東京都江東区青海２－７－１１
ほか４官署</t>
  </si>
  <si>
    <t xml:space="preserve">
新潟税関支署東港出張所清掃業務
一式</t>
  </si>
  <si>
    <t>東京航空貨物出張所及び麻薬探知犬訓練センター室清掃業務
一式</t>
  </si>
  <si>
    <t xml:space="preserve">東京税関宿舎・寮管理業務
一式
</t>
  </si>
  <si>
    <t>立川出張所横田旅具検査場清掃業務
一式</t>
  </si>
  <si>
    <t>東京国際空港IDカード発行業務委託
一式</t>
  </si>
  <si>
    <t>支出負担行為担当官
東京税関総務部長
田中　耕太郎
東京都江東区青海２－７－１１
ほか１官署</t>
  </si>
  <si>
    <t>東京国際空港IDカード管理システム保守請負業務委託
一式</t>
  </si>
  <si>
    <t>前橋地方合同庁舎清掃業務</t>
  </si>
  <si>
    <t>支出負担行為担当官
東京税関総務部長
田中　耕太郎
東京都江東区青海２－７－１１
ほか８官署</t>
  </si>
  <si>
    <t>自動車燃料油の調達
レギュラーガソリン122,000ℓ
ほか1品目</t>
  </si>
  <si>
    <t>令和3年度船舶用免税軽油の調達（区分1・監視艇「あさひ」用・JIS　K2204）
100KL</t>
  </si>
  <si>
    <t>令和3年度船舶用免税軽油の調達（区分2・監視艇「りゅうと」用・JIS　K2204）
450KL</t>
  </si>
  <si>
    <t>令和3年度税関検査場電子申告ゲートの保守　一式</t>
  </si>
  <si>
    <t>令和3年度　パスコード解析バウチャーの購入
一式</t>
  </si>
  <si>
    <t>成田地区衛生消耗品の調達（単価契約）
トイレットペーパー20,720巻ほか5品目</t>
  </si>
  <si>
    <t>分任支出負担行為担当官
東京税関成田税関支署長
望月　光弘
千葉県成田市古込字古込１－１
ほか３官署</t>
  </si>
  <si>
    <t>成田空港合同庁舎設備保守
一式</t>
  </si>
  <si>
    <t>成田空港PTB諸設備保守
一式</t>
  </si>
  <si>
    <t>成田空港合同庁舎警備業務
一式</t>
  </si>
  <si>
    <t>成田国際空港地区清掃業務　
一式</t>
  </si>
  <si>
    <t>令和3年度警備輸送業務（単価契約）
244回</t>
  </si>
  <si>
    <t>令和3年度シーツ等クリーニング（単価契約）
シーツ4,885枚
ほか4品目</t>
  </si>
  <si>
    <t>令和3年度　麻薬探知犬飼料の調達
麻薬探知犬飼料a294袋　
ほか3品目</t>
  </si>
  <si>
    <t>令和3年度 SNS上の災害情報等を収集・発信するサービスの提供　一式</t>
  </si>
  <si>
    <t>支出負担行為担当官
東京税関総務部長
田中　耕太郎
東京都江東区青海２－７－１１
ほか３官署</t>
  </si>
  <si>
    <t>小型乗用自動車2台の交換購入</t>
  </si>
  <si>
    <t>令和3年度　外郵業務用各種印刷物等の印刷製本
国際郵便物課税通知書
592,000枚　ほか18品目</t>
  </si>
  <si>
    <t>令和3年度　自動体外式除細動器等の調達
自動体外式除細動器
13台　ほか5品目</t>
  </si>
  <si>
    <t>令和3年度東京港湾合同庁舎他20庁舎における電気の需給
3,809,456kWhほか</t>
  </si>
  <si>
    <t>支出負担行為担当官
東京税関総務部長
田中　耕太郎
東京都江東区青海２－７－１１
ほか１０官署</t>
  </si>
  <si>
    <t>支出負担行為担当官
東京税関総務部長
田中　耕太郎
東京都江東区青海２－７－１１
ほか１５官署</t>
  </si>
  <si>
    <t>支出負担行為担当官
東京税関総務部長
田中　耕太郎
東京都江東区青海２－７－１１</t>
  </si>
  <si>
    <t>貴金属等保管及び運搬警備業務（単価契約）
132容器　ほか6項目</t>
  </si>
  <si>
    <t>支出負担行為担当官
東京税関総務部長
田中　耕太郎
東京都江東区青海２－７－１１</t>
  </si>
  <si>
    <t>令和3年度衛生用消耗品の調達（単価契約）
トイレットペーパー21,360巻　ほか4品目</t>
  </si>
  <si>
    <t>支出負担行為担当官
東京税関総務部長
田中　耕太郎
東京都江東区青海２－７－１１
ほか９官署</t>
  </si>
  <si>
    <t>令和3年度クリーニング（単価契約）
シーツ12,227枚　
ほか9品目</t>
  </si>
  <si>
    <t>支出負担行為担当官
東京税関総務部長
田中　耕太郎
東京都江東区青海２－７－１１
ほか1官署</t>
  </si>
  <si>
    <t>令和3年度　トナーカートリッジ等の調達
TS780AJP 34個　ほか135品目</t>
  </si>
  <si>
    <t>支出負担行為担当官
東京税関総務部長
田中　耕太郎
東京都江東区青海２－７－１１</t>
  </si>
  <si>
    <t>令和3年度　分析消耗品の調達（単価契約）
定性濾紙 No.2 90mm（型式ADVANTEC 00021090）18箱　ほか80品目</t>
  </si>
  <si>
    <t xml:space="preserve">令和3年度　東京税関コンテナ検査センター及び
東京税関城南島コンテナ検査センター車両誘導等業務委託（単価契約）　一式
</t>
  </si>
  <si>
    <t>令和3年度　東京税関新潟コンテナ検査センター車両誘導等業務委託（単価契約）　一式</t>
  </si>
  <si>
    <t>支出負担行為担当官
東京税関総務部長
田中　耕太郎
東京都江東区青海２－７－１１
ほか６官署</t>
  </si>
  <si>
    <t>前橋地方合同庁舎警備業務
一式</t>
  </si>
  <si>
    <t>山形地方合同庁舎ほか7庁自家用電気工作物保安管理業務
一式</t>
  </si>
  <si>
    <t>九段第3合同庁舎・千代田区役所本庁舎産業廃棄物処理業務
一式</t>
  </si>
  <si>
    <t>支出負担行為担当官
東京税関総務部長
田中　耕太郎
東京都江東区青海２－７－１１
ほか７官署</t>
  </si>
  <si>
    <t>九段第3合同庁舎・千代田区役所本庁舎建築物設備管理業務
一式</t>
  </si>
  <si>
    <t>九段第3合同庁舎・千代田区役所本庁舎清掃業務
一式</t>
  </si>
  <si>
    <t>九段第3合同庁舎・千代田区役所本庁舎の警備保安業務
一式</t>
  </si>
  <si>
    <t>九段第3合同庁舎・千代田区役所本庁舎トイレットペーパー等の購入
トイレットペーパー106,590枚
ほか1品目</t>
  </si>
  <si>
    <t>東京港湾合同庁舎等の施設管理・運営業務
一式</t>
  </si>
  <si>
    <t>支出負担行為担当官
東京税関総務部長
田中　耕太郎　
東京都江東区青海２－７－１１
ほか６官署</t>
  </si>
  <si>
    <t>九段第3合同庁舎19階電算機室UPS（無停電電源装置）保守　一式</t>
  </si>
  <si>
    <t>羽田空港官庁施設設備管理（設備保守・運転監視）業務
一式</t>
  </si>
  <si>
    <t>新潟空港ターミナルビル官庁専有部分設備運転保守業務　一式</t>
  </si>
  <si>
    <t>支出負担行為担当官
東京税関総務部長
田中　耕太郎　
東京都江東区青海２－７－１１
ほか４官署</t>
  </si>
  <si>
    <t>インターネットを使用した船舶データ情報検索サービスの提供　一式</t>
  </si>
  <si>
    <t>支出負担行為担当官
東京税関総務部長
田中　耕太郎
東京都江東区青海２－７－１１</t>
  </si>
  <si>
    <t>令和3年度 書籍等仕分梱包運搬業務　一式</t>
  </si>
  <si>
    <t>令和3年度定期刊行物「関税週報」ほかの購入
関税週報29,276部ほか3品目</t>
  </si>
  <si>
    <t>ＷｉｎＡｃｔｏｒの導入及び導入に係る支援の調達　一式</t>
  </si>
  <si>
    <t>令和3年度 ウイルス対策ソフトウェアの調達　一式</t>
  </si>
  <si>
    <t>令和3年度　税関LAN用トナーカートリッジ等の調達（単価契約）
トナーカートリッジSP6400S　2912箱　ほか7品目</t>
  </si>
  <si>
    <t>令和3年度 オンライン翻訳サービスの提供　一式</t>
  </si>
  <si>
    <t>通関事務総合データ通信システムのテレワーク環境の拡充に係る調達・工程管理業務支援　一式</t>
  </si>
  <si>
    <t>テレビ会議システムにおける専用回線の提供等　一式</t>
  </si>
  <si>
    <t>支出負担行為担当官
東京税関総務部長
田中　耕太郎
東京都江東区青海２－７－１１
ほか１官署</t>
  </si>
  <si>
    <t>分任支出負担行為担当官
東京税関成田税関支署長
望月　光弘
千葉県成田市古込字古込１－１
ほか３官署</t>
  </si>
  <si>
    <t>分任支出負担行為担当官
東京税関成田税関支署長
望月　光弘
千葉県成田市古込字古込１－１
ほか３官署</t>
  </si>
  <si>
    <t>分任支出負担行為担当官
東京税関成田税関支署長
望月　光弘
千葉県成田市古込字古込１－１
ほか４官署</t>
  </si>
  <si>
    <t>置時計の調達
置時計　1955台</t>
  </si>
  <si>
    <t xml:space="preserve">令和3年度　貨物等運搬契約 1041件　ほか153項目 </t>
  </si>
  <si>
    <t>小型貨物自動車2台の交換購入</t>
  </si>
  <si>
    <t>第4次通関情報総合判定システム（第４次ＣＩＳ）のプログラム変更　一式</t>
  </si>
  <si>
    <t>令和３年度　安全靴の調達（単価契約）
安全靴1,249足</t>
  </si>
  <si>
    <t>令和3年度　輸出入・港湾関連情報処理システム用OCR納付書等の印刷　
輸出入・港湾関連情報処理システム用OCR納付書523,000枚 ほか３品目</t>
  </si>
  <si>
    <t>令和3年度文具類の調達（単価契約）
使いきり手袋（ニトリル）　L　686箱
ほか283品目</t>
  </si>
  <si>
    <t>東北電力株式会社
宮城県仙台市青葉区本町１－７－１</t>
  </si>
  <si>
    <t>綜合警備保障株式会社
東京都港区元赤坂１－６－６</t>
  </si>
  <si>
    <t>センチュリー株式会社
東京都文京区千駄木１－２３－６</t>
  </si>
  <si>
    <t>オイラー株式会社
東京都練馬区小竹町１－１０－１</t>
  </si>
  <si>
    <t>株式会社モビメント
埼玉県新座市大和田２－１－１９</t>
  </si>
  <si>
    <t>医療法人社団日健会
東京都江東区亀戸６－５６－１５</t>
  </si>
  <si>
    <t>ビジネスマート株式会社
東京都江東区豊洲３－２－３</t>
  </si>
  <si>
    <t>株式会社秋山商会
東京都中央区東日本橋２－１３－５</t>
  </si>
  <si>
    <t>株式会社ワイ・イー・シー
東京都町田市南町田４－４４－４５</t>
  </si>
  <si>
    <t>株式会社チヨダサイエンス
東京都千代田区鍛冶町１－８－６</t>
  </si>
  <si>
    <t>株式会社ノビタス
神奈川県横浜市港北区新横浜３－１７－５</t>
  </si>
  <si>
    <t>株式会社千代田テクノル
東京都文京区湯島１－７－１２</t>
  </si>
  <si>
    <t>株式会社ＭＩＬＡＮコーポレーション
千葉県成田市十余三２３－１８</t>
  </si>
  <si>
    <t>株式会社フロントベル
埼玉県越谷市谷中町４－１７０</t>
  </si>
  <si>
    <t>株式会社イー・アール
茨城県龍ヶ崎市佐貫３－１１－１４</t>
  </si>
  <si>
    <t>株式会社YARUSHIKA
新潟県新潟市中央区下所島２－８－１４</t>
  </si>
  <si>
    <t>日本空港テクノ株式会社
東京都大田区羽田空港３－３－２</t>
  </si>
  <si>
    <t>株式会社KSP・EAST
埼玉県さいたま市浦和区高砂２－３－１８</t>
  </si>
  <si>
    <t>株式会社樽味商会
東京都葛飾区小菅２－８－１７</t>
  </si>
  <si>
    <t>新潟交友事業株式会社
新潟県新潟市東区材木町１－４６</t>
  </si>
  <si>
    <t>株式会社サン・ビルサービス
新潟県新潟市東区河渡本町８－２４</t>
  </si>
  <si>
    <t>株式会社ラグーナマネージメント
新潟県新潟市中央区学校町通２－５８０８</t>
  </si>
  <si>
    <t>株式会社東洋ジービー
東京都江東区佐賀１－１－６</t>
  </si>
  <si>
    <t>株式会社須田ビルメンテナンス
東京都立川市砂川町４－２４－１３</t>
  </si>
  <si>
    <t>トッパン・フォームズ株式会社
東京都港区東新橋１－７－３</t>
  </si>
  <si>
    <t>八洲電機株式会社
東京都港区新橋３－１－１</t>
  </si>
  <si>
    <t>株式会社アメニティジャパン
茨城県水戸市白梅１－７－１１</t>
  </si>
  <si>
    <t>日本美装株式会社
埼玉県さいたま市浦和区常盤９－１４－６</t>
  </si>
  <si>
    <t>新生ビルテクノ株式会社
東京都文京区千駄木３－５０－１３</t>
  </si>
  <si>
    <t>株式会社山形環境エンジニアリング
山形県寒河江市高田３－１１０－１</t>
  </si>
  <si>
    <t>広陽サービス株式会社
東京都江東区辰巳３－７－８</t>
  </si>
  <si>
    <t>株式会社シミズ・ビルライフケア
東京都中央区京橋２-１０－２
ぬ利彦ビル南館</t>
  </si>
  <si>
    <t>新さくら会共同組合
東京都文京区春日２－１０－１５
志知ビル２F</t>
  </si>
  <si>
    <t>株式会社和心
東京都新宿区市谷台町４－２</t>
  </si>
  <si>
    <t>株式会社東京紙店
東京都江東区新大橋２-１３－５</t>
  </si>
  <si>
    <t xml:space="preserve">國際油化株式会社
東京都品川区東大井５－２２－５
</t>
  </si>
  <si>
    <t>アズビル株式会社
東京都千代田区丸の内２－７－３</t>
  </si>
  <si>
    <t>富士電機株式会社
神奈川県川崎市川崎区田辺新田１－１</t>
  </si>
  <si>
    <t>ヒューマン建物管理協同組合
東京都新宿区百人町３－１－６</t>
  </si>
  <si>
    <t>関東タス株式会社
神奈川県横浜市鶴見区平安町２－４－１１</t>
  </si>
  <si>
    <t>株式会社ハヤマ
新潟県新潟市中央区寄居町７０６</t>
  </si>
  <si>
    <t>株式会社Ｂ７
東京都武蔵野市桜堤１－２－１４－５０３</t>
  </si>
  <si>
    <t>日本電気株式会社
東京都港区芝５－７－１</t>
  </si>
  <si>
    <t>朝日梱包株式会社
東京都墨田区江東橋５－７－１０</t>
  </si>
  <si>
    <t xml:space="preserve">全国官報販売協同組合
東京都千代田区霞が関１―４－１
</t>
  </si>
  <si>
    <t>株式会社エヌ・ティ・ティ・データ
東京都江東区豊洲３－３－３　　</t>
  </si>
  <si>
    <t>ＡＯＳデータ株式会社
東京都港区虎ノ門５－１－５</t>
  </si>
  <si>
    <t>Ｄｙｎａｂｏｏｋ株式会社
東京都江東区豊洲５－６－１５</t>
  </si>
  <si>
    <t>富士電機ＩＴソリューション株式会社
東京都千代田区外神田６－１５－１２</t>
  </si>
  <si>
    <t xml:space="preserve">凸版印刷株式会社
東京都台東区台東１－５－１
</t>
  </si>
  <si>
    <t>株式会社三菱総合研究所
東京都千代田区永田町２－１０－３</t>
  </si>
  <si>
    <t>ＫＤＤＩ株式会社
東京都新宿区西新宿２－３－２</t>
  </si>
  <si>
    <t>株式会社秋葉商店
千葉県茂原市小林１９７８－２９</t>
  </si>
  <si>
    <t>東京警備保障株式会社
東京都港区東新橋２－１２－１</t>
  </si>
  <si>
    <t>株式会社成田エアポートテクノ
千葉県成田市古込字古込１－１</t>
  </si>
  <si>
    <t>株式会社ＫＳＰ・ＥＡＳＴ
埼玉県さいたま市浦和区高砂２－３－１８</t>
  </si>
  <si>
    <t>株式会社成田空港美整社
千葉県成田市取香５２９－６３</t>
  </si>
  <si>
    <t>株式会社二ホンマミー
東京都世田谷区梅丘１－２９－２</t>
  </si>
  <si>
    <t>株式会社成瀨商店
東京都江東区亀戸６－１－３</t>
  </si>
  <si>
    <t>櫻護謨株式会社
東京都渋谷区笹塚１－２１－１７</t>
  </si>
  <si>
    <t>トーコーコーポレーション株式会社
東京都千代田区内神田３―５―５大同ビル６０３</t>
  </si>
  <si>
    <t>日本通運株式会社
東京都港区海岸３－１８－１</t>
  </si>
  <si>
    <t>日産自動車販売株式会社
東京都港区海岸３－１８－１７</t>
  </si>
  <si>
    <t>新陽株式会社
東京都中央区日本橋室町４－３－５</t>
  </si>
  <si>
    <t>株式会社ハップ
東京都江戸川区松江１－１１－３</t>
  </si>
  <si>
    <t>木場フォーム印刷株式会社
石川県小松市犬丸町丙２５</t>
  </si>
  <si>
    <t>株式会社マルハチ
神奈川県横浜市鶴見区鶴見中央４－２－１４</t>
  </si>
  <si>
    <t>ＡＬＳＯＫ東心株式会社
東京都府中市府中町１－１４－１</t>
  </si>
  <si>
    <t>一般競争入札（総合評価方式）</t>
  </si>
  <si>
    <t>基本料金
＠622.91円ほか</t>
  </si>
  <si>
    <t>他官署で調達手続き入札を実施のため</t>
  </si>
  <si>
    <t>＠16.82円ほか</t>
  </si>
  <si>
    <t>＠16,610円</t>
  </si>
  <si>
    <t>@616円ほか</t>
  </si>
  <si>
    <t>@67.1円ほか</t>
  </si>
  <si>
    <t>@154円ほか</t>
  </si>
  <si>
    <t>@57,200円ほか</t>
  </si>
  <si>
    <t>@1,364円ほか</t>
  </si>
  <si>
    <t xml:space="preserve"> ＠15,312円　ほか</t>
  </si>
  <si>
    <t>　＠1,940円ほか</t>
  </si>
  <si>
    <t>@1,694円</t>
  </si>
  <si>
    <t>＠920円</t>
  </si>
  <si>
    <t>＠31.35円/㎏</t>
  </si>
  <si>
    <t>@34.1円/㎏</t>
  </si>
  <si>
    <t>@64.35円/巻</t>
  </si>
  <si>
    <t>＠134.75円/ℓほか</t>
  </si>
  <si>
    <t>＠96.8円</t>
  </si>
  <si>
    <t>＠81.4円</t>
  </si>
  <si>
    <t>＠570円ほか</t>
  </si>
  <si>
    <t>＠220円ほか</t>
  </si>
  <si>
    <t>＠298,000円</t>
  </si>
  <si>
    <t>@60.5円ほか</t>
  </si>
  <si>
    <t>@20,460円</t>
  </si>
  <si>
    <t>@200.2円/枚ほか</t>
  </si>
  <si>
    <t>@6,578円</t>
  </si>
  <si>
    <t>@3,663円</t>
  </si>
  <si>
    <t>@1,210円ほか</t>
  </si>
  <si>
    <t>－</t>
  </si>
  <si>
    <t>分担予定額
78,244,180円</t>
  </si>
  <si>
    <t>分担予定額
12,830,920円</t>
  </si>
  <si>
    <t>分担予定額
1,178,694円</t>
  </si>
  <si>
    <t>分担予定額
8,896,800円</t>
  </si>
  <si>
    <t>分担予定額
2,485,497円</t>
  </si>
  <si>
    <t>分担予定額
236,631円</t>
  </si>
  <si>
    <t>分担予定額
96,525円</t>
  </si>
  <si>
    <t>分担予定額9,052,747円</t>
  </si>
  <si>
    <t>分担予定額
2,345,263円</t>
  </si>
  <si>
    <t>分担予定額
12,450,875円</t>
  </si>
  <si>
    <t>分担予定額966,966円</t>
  </si>
  <si>
    <t xml:space="preserve">令和3年度羽田空港貨物合同庁舎における電気の需給
826,907kWhほか
</t>
  </si>
  <si>
    <t>支出負担行為担当官
東京税関総務部長
田中　耕太郎
東京都江東区青海２－７－１１
ほか５官署</t>
  </si>
  <si>
    <t>令和3年度東京国際空港国際線旅客地区等維持管理契約　一式</t>
  </si>
  <si>
    <t>支出負担行為担当官
東京税関総務部長
田中　耕太郎
東京都江東区青海２－７－１１
ほか４官署</t>
  </si>
  <si>
    <t>令和3年度東京国際空港第2ターミナルビル国際線施設維持管理契約　一式</t>
  </si>
  <si>
    <t>令和3年度羽田空港における上下水道使用契約　一式</t>
  </si>
  <si>
    <t>令和3年度東京港湾合同庁舎における熱媒の需給契約
冷水：6,235,000MJ
温水：1,482,600MJ</t>
  </si>
  <si>
    <t>支出負担行為担当官
東京税関総務部長
田中　耕太郎
東京都江東区青海２－７－１１
ほか９官署等</t>
  </si>
  <si>
    <t>令和3年度新潟空港国際線旅客ターミナルビルにおける冷温水及び温水の需給
冷温水：132.5Gcalほか</t>
  </si>
  <si>
    <t>支出負担行為担当官
東京税関総務部長
田中　耕太郎
東京都江東区青海２－７－１１
ほか４官署</t>
  </si>
  <si>
    <t>令和3年度　官報公告等掲載契約　6,558行　ほか5項目</t>
  </si>
  <si>
    <t>令和3年度　カウンセリング業務委託
一式</t>
  </si>
  <si>
    <t>インターネットを使用した国際情報及び記事情報の提供に関する請負契約
一式</t>
  </si>
  <si>
    <t>企業情報提供等及び企業情報信用調査報告の提供に関する請負契約
メンテナンス料金10,001件目～100,000件　ほか13項目</t>
  </si>
  <si>
    <t>インターネットを使用した国別貿易統計情報の提供に関する請負契約
一式</t>
  </si>
  <si>
    <t>インターネットを使用した企業情報提供サービスに関する請負契約
13,757.3ポイント</t>
  </si>
  <si>
    <t>登記情報提供業務
3,160件　ほか6項目</t>
  </si>
  <si>
    <t>日経テレコン21の利用　一式</t>
  </si>
  <si>
    <t>支出負担行為担当官
東京税関総務部長
田中　耕太郎
東京都江東区青海２－７－１１
ほか９官署</t>
  </si>
  <si>
    <t>電子複合機の賃貸借及び保守契約
令和3年4月1日～令和4年9月30日</t>
  </si>
  <si>
    <t>共用通信システム専用線（光）利用料　一式</t>
  </si>
  <si>
    <t>令和3年度X線貨物検査装置の年間保守請負契約（区分1）
一式</t>
  </si>
  <si>
    <t>令和3年度X線貨物検査装置の年間保守請負契約（区分2）
一式</t>
  </si>
  <si>
    <t>令和3年度X線貨物検査装置の年間保守請負契約（区分3）
一式</t>
  </si>
  <si>
    <t>令和3年度　国際郵便物税関検査装置の保守請負契約　一式</t>
  </si>
  <si>
    <t>羽田空港官庁施設塵芥処理
51,200kg</t>
  </si>
  <si>
    <t>大井出張所機械警備業務
一式</t>
  </si>
  <si>
    <t>小型乗用自動車の賃貸借契約　4台
令和3年4月1日～令和4年9月30日</t>
  </si>
  <si>
    <t>小型乗用自動車の賃貸借契約　1台
令和3年4月1日～令和4年9月30日</t>
  </si>
  <si>
    <t>普通乗用自動車の賃貸借契約　1台
令和3年4月1日～令和4年9月30日</t>
  </si>
  <si>
    <t>新潟空港ターミナルビル施設維持管理業務　一式</t>
  </si>
  <si>
    <t>監視艇「あさひ」搭載監視カメラシステム の賃貸借契約 （再リース ）
令和3年4月1日から令和4年3月31日</t>
  </si>
  <si>
    <t>埼玉方面事務所賃貸借契約
令和3年4月1日～令和4年3月31日</t>
  </si>
  <si>
    <t>宿舎賃貸借契約
令和3年4月1日～令和4年3月31日</t>
  </si>
  <si>
    <t>保管庫賃貸借契約
令和3年4月1日～令和4年3月31日</t>
  </si>
  <si>
    <t>Ｘ線検査場賃貸借契約
令和3年4月1日～令和4年3月31日</t>
  </si>
  <si>
    <t>佐渡監視署事務室賃貸借契約
令和3年4月1日～令和4年3月31日</t>
  </si>
  <si>
    <t>東京外郵出張所事務室賃貸借契約
令和3年4月1日～令和4年3月31日</t>
  </si>
  <si>
    <t>新潟支署東港出張所用地使用許可
一式
令和3年4月1日～令和4年3月31日</t>
  </si>
  <si>
    <t>城南島コンテナ検査センター施設用地使用許可一式
令和3年4月1日～令和4年3月31日</t>
  </si>
  <si>
    <t>第4次通関情報総合判定システム(第4次CIS)の追加ハードウェアの賃貸借及び保守
令和3年4月1日～令和3年10月31日</t>
  </si>
  <si>
    <t>住宅地図インターネット検索サービスの提供　一式</t>
  </si>
  <si>
    <t xml:space="preserve">通関事務総合データ通信システム（税関LAN）における複合機認証印刷基盤の調達  一式
</t>
  </si>
  <si>
    <t>令和3年度　出力固定式1方向Ｘ線貨物検査装置の保守業務委託　一式</t>
  </si>
  <si>
    <t>令和3年度　車載式Ｘ線貨物検査装置の保守業務委託　一式</t>
  </si>
  <si>
    <t>令和3年度　航空会社等が旅客予約情報を作成する際に利用するコード情報の提供業務　一式</t>
  </si>
  <si>
    <t>通関事務総合データ通信システムの機器移設等の調達　一式</t>
  </si>
  <si>
    <t>通関事務総合データ通信システム賃貸借物品の買取の調達
バーコードリーダー　511個　ほか2品目</t>
  </si>
  <si>
    <t>失効情報連携機能に関わる維持管理業務　一式</t>
  </si>
  <si>
    <t>令和３年度「健康管理支援ソフトウェア」保守業務等　　一式</t>
  </si>
  <si>
    <t>PTB共用部分清掃作業
一式</t>
  </si>
  <si>
    <t>分任支出負担行為担当官
東京税関成田税関支署長
望月　光弘
千葉県成田市古込字古込１－１
ほか１官署等</t>
  </si>
  <si>
    <t>PTB共用部分清掃作業（衛生消耗品）（単契）
トイレットペーパー21,477巻ほか2品目</t>
  </si>
  <si>
    <t>第1・第2・第3PTB中央管理室防災監視業務管理運営費
一式</t>
  </si>
  <si>
    <t>分任支出負担行為担当官
東京税関成田税関支署長
望月　光弘
千葉県成田市古込字古込１－１</t>
  </si>
  <si>
    <t>昇降機設備等（共有）保全業務（2021）
一式</t>
  </si>
  <si>
    <t>PTB建築保全業務委託（共有2021）
一式</t>
  </si>
  <si>
    <t>PTB諸設備保全業務委託（共有2021）
一式</t>
  </si>
  <si>
    <t>成田国際空港旅客ターミナルビル受変電施設等の使用料及び維持管理費
一式</t>
  </si>
  <si>
    <t>空港内統一IDカード保全業務委託（共有）（2021）
一式</t>
  </si>
  <si>
    <t>分任支出負担行為担当官
東京税関成田税関支署長
望月　光弘
千葉県成田市古込字古込１－１
ほか３官署等</t>
  </si>
  <si>
    <t>PTB諸設備保全業務委託交換部品等（2021）単契
フィルター144点ほか1,104品目</t>
  </si>
  <si>
    <t>第1PTB害虫等生息調査及び駆除作業（共用部分含む）
一式</t>
  </si>
  <si>
    <t>第2PTB害虫等生息調査及び駆除作業（共用部分含む）
一式</t>
  </si>
  <si>
    <t>一般廃棄物処理作業（共用部分含む）（単契）
1,119,946kg</t>
  </si>
  <si>
    <t>成田国際空港旅客ターミナルビルの建物及び設備のうち官民共用部分に係る修理、部品取替、保守点検等の契約事務費に関する契約
一式</t>
  </si>
  <si>
    <t>塵芥処理業務
97,700kg</t>
  </si>
  <si>
    <t>分任支出負担行為担当官
東京税関成田税関支署長
望月　光弘
千葉県成田市古込字古込１－１
ほか４官署</t>
  </si>
  <si>
    <t>成田空港合同庁舎昇降機保守
一式</t>
  </si>
  <si>
    <t xml:space="preserve">
令和3年度3次元（3Ｄ）画像解析Ｘ線ＣＴスキャン検査装置保守
一式
</t>
  </si>
  <si>
    <t xml:space="preserve">
令和3年度成田空港内密輸入防止啓蒙等の動画放映業務
一式
</t>
  </si>
  <si>
    <t>令和3年度フライト情報提供業務　
一式</t>
  </si>
  <si>
    <t>成田国際空港内における供給および通信網の使用に関する契約
一式</t>
  </si>
  <si>
    <t>成田国際空港内における供給に関する契約（共有）
一式</t>
  </si>
  <si>
    <t>税関用到着ボード使用料に関する契約
一式</t>
  </si>
  <si>
    <t>成田国際空港南部第1官庁ビル建物賃貸借契約
一式
令和3年4月1日～令和4年3月31日</t>
  </si>
  <si>
    <t>成田国際空港南部第1官庁ビル附帯施設の使用に関する契約
一式
令和3年4月1日～令和4年3月31日</t>
  </si>
  <si>
    <t>土地賃貸借契約（成田空港合同庁舎）
一式
令和3年4月1日～令和4年3月31日</t>
  </si>
  <si>
    <t xml:space="preserve">成田国際空港第2旅客ターミナルにおけるX線CTスキャン検査装置用BHSコンベアの使用料及び維持管理費に関する契約　
一式
</t>
  </si>
  <si>
    <t xml:space="preserve">成田国際空港第１旅客ターミナルビルにおける出発ロビーへの私有財産の設置及び使用に関する契約
令和3年4月1日～令和4年3月31日
</t>
  </si>
  <si>
    <t>成田国際空港第２旅客ターミナルビル建物賃貸借契約
令和3年4月1日～令和4年3月31日</t>
  </si>
  <si>
    <t>建物賃貸借契約（第3貨物ビル・FDX）
一式
令和3年4月1日～令和4年3月31日</t>
  </si>
  <si>
    <t>建物賃貸借契約（増設棟・IACT）
一式
令和3年4月1日～令和4年3月31日</t>
  </si>
  <si>
    <t>異物の体内隠匿が疑われる入国旅客等に対する画像診断（2PTB）（単価契約）
令和3年4月1日～令和4年3月31日</t>
  </si>
  <si>
    <t>成田国際空港内統一IDカードシステムの官民共有部分に係る修理、部品取替及び保守点検の契約事務に関する契約
一式</t>
  </si>
  <si>
    <t>第4次通関情報総合判定システム（第4次CIS）（税関情報総合提供機能）用の回線敷設等　一式</t>
  </si>
  <si>
    <t>第55回通関士試験の試験会場借上（東京都内）　　令和3年4月27日～令和3年10月3日</t>
  </si>
  <si>
    <t>東京国際エアカーゴターミナル株式会社
東京都大田区羽田空港２－６－３</t>
  </si>
  <si>
    <t>東京国際空港ターミナル株式会社
東京都大田区羽田空港２－６－５</t>
  </si>
  <si>
    <t>日本空港ビルデング株式会社
東京都大田区羽田空港３－３－２</t>
  </si>
  <si>
    <t>空港施設株式会社
東京大田区羽田空港１－６－５</t>
  </si>
  <si>
    <t>東京臨海熱供給株式会社
東京都江東区有明３－６－１１</t>
  </si>
  <si>
    <t>新潟空港ビルディング株式会社
新潟県新潟市東区松浜町３７１０</t>
  </si>
  <si>
    <t>独立行政法人国立印刷局
東京都港区虎ノ門２－２－５</t>
  </si>
  <si>
    <t>株式会社フィスメック
東京都千代田区内神田２－１５－９</t>
  </si>
  <si>
    <t>有限会社メディカルハート志津
千葉県佐倉市上志津１６６９－２０３</t>
  </si>
  <si>
    <t>株式会社ヒューマン・タッチ
千葉県船橋市本町７－１０－２</t>
  </si>
  <si>
    <t>ダウ・ジョーンズ･ジャパン株式会社
東京都千代田区大手町１－５－１</t>
  </si>
  <si>
    <t>株式会社帝国データバンク
東京都港区南青山２－５－２０</t>
  </si>
  <si>
    <t>ＩＨＳマークイットジャパン合同会社
東京都中央区京橋３－１－１</t>
  </si>
  <si>
    <t>株式会社東京商工リサーチ
東京都千代田区大手町１－３－１</t>
  </si>
  <si>
    <t>一般財団法人民事法務協会
東京都千代田区内神田１－１３－７</t>
  </si>
  <si>
    <t>株式会社日本経済新聞社
東京都千代田区大手町１－３－７
日経メディアマーケティング株式会社
東京都千代田区大手町１－３－７</t>
  </si>
  <si>
    <t>3010001033086
7010001025724</t>
  </si>
  <si>
    <t>株式会社リコー
東京都大田区中馬込１－３－６</t>
  </si>
  <si>
    <t>空港施設株式会社
東京都大田区羽田空港１－６－５</t>
  </si>
  <si>
    <t>株式会社ＩＨＩ検査計測
東京都品川区南大井６－２５－３</t>
  </si>
  <si>
    <t>Ｓｍｉｔｈｓ　Ｄｅｔｅｃｔｉｏｎ　Ｇｅｒｍａｎｙ　ＧｍｂＨ
東京都千代田区内幸町１－１－１</t>
  </si>
  <si>
    <t>イービストレード株式会社
東京都千代田区神田多町２－１</t>
  </si>
  <si>
    <t>三機工業株式会社
東京都中央区明石町８－１</t>
  </si>
  <si>
    <t>株式会社櫻商会
東京都大田区京浜島２－１４－１１</t>
  </si>
  <si>
    <t>綜合警備保障株式会社
東京都港区元赤坂１－６－６</t>
  </si>
  <si>
    <t xml:space="preserve">株式会社トヨタレンタリース神奈川
神奈川県横浜市神奈川区栄町７－１
</t>
  </si>
  <si>
    <t xml:space="preserve">株式会社トヨタレンタリース埼玉
埼玉県さいたま市大宮区吉敷町１－１５－１
</t>
  </si>
  <si>
    <t>海洋総合開発株式会社
東京都中央区京橋１－１４－４
東京センチュリー株式会社
東京都千代田区神田練塀町３</t>
  </si>
  <si>
    <t>9010001065116
6010401015821</t>
  </si>
  <si>
    <t>さいたま商工会議所
埼玉県さいたま市浦和区高砂３－１７－１５</t>
  </si>
  <si>
    <t>新潟県住宅供給公社
新潟県新潟市中央区新光町１５－２</t>
  </si>
  <si>
    <t>日本通運株式会社千葉支店
千葉県千葉市美浜区中瀬１－３</t>
  </si>
  <si>
    <t>ディー・エイチ・エル・ジャパン株式会社
東京都品川区東品川１－３７－８</t>
  </si>
  <si>
    <t>フェデラルエクスプレスジャパン合同会社
千葉県千葉市美浜区中瀬２－６－１</t>
  </si>
  <si>
    <t>日本通運株式会社海外引越事業支店
東京都品川区東品川５－７－２８</t>
  </si>
  <si>
    <t>ユーピーエス・ジャパン株式会社
東京都港区芝浦４－１３－２３</t>
  </si>
  <si>
    <t>両津南埠頭ビル株式会社
新潟県佐渡市両津湊３５３－１</t>
  </si>
  <si>
    <t>日本郵便株式会社東京支社
東京都港区赤坂１－１４－１４</t>
  </si>
  <si>
    <t>新潟県新潟地域振興局新潟港湾事務所
新潟県新潟市中央区竜が島１－６－３</t>
  </si>
  <si>
    <t>東京都東京港管理事務所
東京都港区港南３－９－５６</t>
  </si>
  <si>
    <t>株式会社ゼンリン
福岡県北九州市小倉北区室町１－１－１</t>
  </si>
  <si>
    <t xml:space="preserve">富士通株式会社
神奈川県川崎市中原区上小田中４－１－１
東京センチュリー株式会社
東京都千代田区神田練塀町３
</t>
  </si>
  <si>
    <t>1020001071491
6010401015821</t>
  </si>
  <si>
    <t xml:space="preserve">イービストレード株式会社
東京都千代田区神田多町２－１
</t>
  </si>
  <si>
    <t xml:space="preserve">加賀ソルネット株式会社
東京都中央区八丁堀３－２７－１０
</t>
  </si>
  <si>
    <t>ＩＮＴＥＲＮＡＴＩＯＮＡＬ　ＡＩＲ　ＴＲＡＮＳＰＯＲＴ　ＡＳＳＯＣＩＡＴＩＯＮ
８００　Ｐｌａｃｅ　Ｖｉｃｔｏｒｉａ、Ｐ．Ｏ．Ｂｏｘ１１３、Ｍｏｎｔｒｅａｌ、Ｑｕｅｂｅｃ、Ｃａｎａｄａ</t>
  </si>
  <si>
    <t>-</t>
  </si>
  <si>
    <t>エヌ・ティ・ティ・コミュニケーションズ株式会社
東京都千代田区大手町２－３－１</t>
  </si>
  <si>
    <t xml:space="preserve">
東京センチュリー株式会社
東京都千代田区神田練塀町３</t>
  </si>
  <si>
    <t>株式会社ＮＴＴデータ・アイ
東京都新宿区揚場町１－１８</t>
  </si>
  <si>
    <t>ＮＥＣネクサソリューションズ株式会社
東京都港区三田１―４―２８</t>
  </si>
  <si>
    <t>成田国際空港株式会社
千葉県成田市古込字古込１－１</t>
  </si>
  <si>
    <t>エアポートメンテナンスサービス株式会社
千葉県成田市三里塚字御料牧場１－２</t>
  </si>
  <si>
    <t>ＮＡＡセーフティサポート株式会社
千葉県成田市古込字古込１－１</t>
  </si>
  <si>
    <t>株式会社成田空港美整社
千葉県成田市取香５２９－６３</t>
  </si>
  <si>
    <t>株式会社環境コントロールセンター
千葉県千葉市中央区宮崎１－２２－１０</t>
  </si>
  <si>
    <t>株式会社ナリコー
千葉県成田市三里塚光ケ丘１－１３３１</t>
  </si>
  <si>
    <t>日本オーチス・エレベータ株式会社関東支店
埼玉県さいたま市大宮区桜木町１－１１－９</t>
  </si>
  <si>
    <t>株式会社ＩＨＩ検査計測
東京都品川区南大井６－２５－３</t>
  </si>
  <si>
    <t>株式会社グリーンポート・エージェンシー
千葉県成田市古込字古込１－１</t>
  </si>
  <si>
    <t>空港情報通信株式会社
千葉県成田市古込字古込１－１</t>
  </si>
  <si>
    <t>フェデラルエクスプレスジャパン合同会社
千葉県千葉市美浜区中瀬２－６－１</t>
  </si>
  <si>
    <t>国際空港上屋株式会社
千葉県成田市駒井野字天並野２１２１</t>
  </si>
  <si>
    <t>学校法人日本医科大学
東京都文京区千駄木１－１－５</t>
  </si>
  <si>
    <t>国立大学法人東京大学
東京都文京区本郷７－３－１</t>
  </si>
  <si>
    <t>東京国際空港貨物地区における電気の供給については、左記業者が一括して行っており、契約相手方が特定され競争を許さないことから、会計法第29条の3第4項に該当するため。（根拠区分：二（ロ））</t>
  </si>
  <si>
    <t>本契約に係る維持管理業務については、左記業者が一括して行っており、契約相手方が特定され、契約価格の競争による契約相手方の選定を許さないことから、会計法第29条の3第4項に該当するため。（根拠区分ロ）</t>
  </si>
  <si>
    <t>東京国際空港における上下水道の供給については左記業者が一括して行っており、契約相手方が特定され、契約価格の競争による契約相手方の選定を許さないことから、会計法第29条の3第4項に該当するため。（根拠区分二（ロ））</t>
  </si>
  <si>
    <t>東京臨海副都心地区において経済産業大臣の熱供給事業の認可を受けて、熱媒の供給を行っている者は当該1社のみであるため。（根拠区分イ（イ））</t>
  </si>
  <si>
    <t>同施設は、官民共有施設であり、管理者である左記業者が、空港開港当初より一括して冷温水を需給しており、契約相手方は同社に限られ、競争を許さないことから、会計法第29条の3第4項に該当するため。（根拠区分二（ロ））</t>
  </si>
  <si>
    <t>官報の編集、印刷及びこれらに付帯する事務は、内閣府より独立行政法人国立印刷局に委任されており、競争を許さないことから会計法第29条の3第4項に該当するため。根拠区分：ハ</t>
  </si>
  <si>
    <t>公募を実施し、申し込みのあった者のうち当関の要件を満たす全ての者と契約したものであり、競争を許さないことから会計法29 条の3第4項に該当するため。</t>
  </si>
  <si>
    <t>電気通信回線による登記情報の提供に関する法律第3条第1項により、登記情報提供業務を行う者を全国に一と限っており、指定法人たる当該契約相手方と契約するものであり、会計法第29条の3第4項に該当するため。　根拠区分：イ（イ）</t>
  </si>
  <si>
    <t>ビジネス情報等の収集に不可欠な新聞・雑誌記事、企業情報、財務情報等のデータベース検索サービスである日経テレコン21について、当該情報を提供することができる唯一の者であって、会計法第29条の3第4項に該当するため。根拠区分：二（ヘ）</t>
  </si>
  <si>
    <t>当該業務を供給できる唯一の業者であることから会計法第29条の3第4項に該当するため。根拠区分：ロ</t>
  </si>
  <si>
    <t>公募を実施した結果、令和3年度　国際郵便物税関検査装置の保守請負契約の業務履行可能な者が三機工業株式会社しかなく競争を許さないことから会計法29 条の3第4項に該当するため</t>
  </si>
  <si>
    <t>羽田空港から排出される一般廃棄物は同空港内の敷地内で処理することとされており、同敷地内で処理施設を所有している唯一の業者であり競争を許さないことから、会計法第29条の3第4項に該当するため。（ロ）</t>
  </si>
  <si>
    <t>計法第29条の3第4項（契約の性質又は目的が競争を許さない場合）
当該契約は民間部分を含むターミナルビル全体を対象とした三者契約（新潟空港ビルディング㈱、官庁、同社）を締結しており、主たる発注者である新潟空港ビルディング㈱が選定した業者が当該業務を遂行できる唯一の業者であり競争を許さないことから会計法第29条の3第4項に該当する。（根拠区分：二（ロ））</t>
  </si>
  <si>
    <t>契約目的や行政効率面に照らして契約物件の立地、規模及び態様は、代替の見当たらないものであり、競争を許さないことから会計法第29条の3第4項に該当するため（根拠区分：ロ）。</t>
  </si>
  <si>
    <t>公募を実施した結果、業務履行可能な者が1者しかなく競争を許さないことから会計法第29条の3第4項に該当するため</t>
  </si>
  <si>
    <t>行政目的を達成するために不可欠な特定の情報について当該情報を提供することが可能な者から提供を受けるものであることから会計法第29条の3第4項に該当するため。
ニ（へ）</t>
  </si>
  <si>
    <t>成田国際空港の官民共有施設に係る契約は、協定書に基づき成田国際空港株式会社が行うこととなっており、官庁側として応分の負担をするため同社と契約する必要があり会計法第29条の3第4項に該当するため。(根拠区分：ロ)</t>
  </si>
  <si>
    <t>成田国際空港株式会社が成田国際空港旅客ターミナルを全館的に保安警備していることから会計法第29条の3第4項に該当するため。(根拠区分：ロ)</t>
  </si>
  <si>
    <t>当該業務を供給できる唯一の業者であることから会計法第29条の3第4項に該当するため。(根拠区分：ロ)</t>
  </si>
  <si>
    <t>成田国際空港の官民共有施設に係る契約は、協定書に基づき成田国際空港株式会社が行うこととなっており、官庁側として応分の負担をするため同社と契約する必要があり会計法第29条の3第4項に該当するため。(根拠区分：ロ)</t>
  </si>
  <si>
    <t>成田国際空港から排出される一般廃棄物を処理できる唯一の業者であることから会計法第29条の3第4項に該当するため。(根拠区分：ロ)</t>
  </si>
  <si>
    <t>当該業務を供給できる唯一の業者であることから会計法第29条の3第4項に該当するため。（ロ）</t>
  </si>
  <si>
    <t>一般競争入札において、再度の入札を実施しても落札者となるべき者がいないことから、会計法第29条の3第5項及び予決令第99条の2に該当するため</t>
  </si>
  <si>
    <t>公募を実施した結果、応募者がいなかったため当局の条件を満たす相手方を選定したものであり、契約価格の競争による相手方の選定を許さず、会計法第29条の3第4項に該当するため。</t>
  </si>
  <si>
    <t>@25.63円kwh</t>
  </si>
  <si>
    <t>＠3.11円/MJほか</t>
  </si>
  <si>
    <t>＠190円/㎥ほか</t>
  </si>
  <si>
    <t>＠268.4円ほか</t>
  </si>
  <si>
    <t>基本料金
＠423.5円ほか</t>
  </si>
  <si>
    <t>基本料金
＠131,934円ほか</t>
  </si>
  <si>
    <t>@847円ほか</t>
  </si>
  <si>
    <t>@6,072円ほか</t>
  </si>
  <si>
    <t>@6,072円ほか</t>
  </si>
  <si>
    <t>＠19.8円　ほか</t>
  </si>
  <si>
    <t>＠110円</t>
  </si>
  <si>
    <t>＠334円　ほか</t>
  </si>
  <si>
    <t>57,696円ほか一部単価契約</t>
  </si>
  <si>
    <t>総価契約分　1,821,402円
単価契約分　＠0.5円　ほか</t>
  </si>
  <si>
    <t>＠38.5円/㎏</t>
  </si>
  <si>
    <t>＠71.5円ほか</t>
  </si>
  <si>
    <t>@45,760円ほか</t>
  </si>
  <si>
    <t>総価契約分13,456円、
単価契約分
＠41.8円ほか</t>
  </si>
  <si>
    <t>総価契約分31,886円、
単価契約分
＠41.8円ほか</t>
  </si>
  <si>
    <t>@41.8円</t>
  </si>
  <si>
    <t>総価契約分544,132,704円
単価契約分@27.236円/KWｈほか</t>
  </si>
  <si>
    <t>総価契約分23,968,716円
単価契約分@27.236円/KWhほか</t>
  </si>
  <si>
    <t>厚生労働省告示別表第一「医療報酬点数表」に定める点数に20円を乗じた金額に消費税及び地方消費税額を加算した金額</t>
  </si>
  <si>
    <t>＠10,600円ほか</t>
  </si>
  <si>
    <t>分担予定額
1,136,475円</t>
  </si>
  <si>
    <t>分担予定額304,429円</t>
  </si>
  <si>
    <t>契約金額に維持管理費を含む</t>
  </si>
  <si>
    <t>分担予定額2,453,836円</t>
  </si>
  <si>
    <t>分担予定額18,022円</t>
  </si>
  <si>
    <t>分担予定額37,183円</t>
  </si>
  <si>
    <t>分担予定額8,411円</t>
  </si>
  <si>
    <t>分担予定額
12,668,963円</t>
  </si>
  <si>
    <t>分担予定額
147,630,448円</t>
  </si>
  <si>
    <t>分担予定額
65,267,424円</t>
  </si>
  <si>
    <t>分担予定額
18,877,499円</t>
  </si>
  <si>
    <t>分担予定額
67,888,601円</t>
  </si>
  <si>
    <t>分担予定額
3,434,494円</t>
  </si>
  <si>
    <t>分担予定額
2,460,161円</t>
  </si>
  <si>
    <t>－</t>
  </si>
  <si>
    <t>不調</t>
  </si>
  <si>
    <t>関税等のキャッシュレス納付導入に伴うパーソナルコンピュータ等の調達
ノート型パーソナルコンピュータ15台ほか7品目</t>
  </si>
  <si>
    <t>羽田空港飛沫感染防止設備の調達　一式</t>
  </si>
  <si>
    <t xml:space="preserve">什器の調達
事務椅子27台ほか10品目
</t>
  </si>
  <si>
    <t>令和3年度　税関職員用検査着の調達
男子夏上衣500着　ほか11品目</t>
  </si>
  <si>
    <t>令和3年度　税関職員用冬制服の調達
男子上衣554着ほか4品目</t>
  </si>
  <si>
    <t>液体検査装置の調達
液体検査装置　6式</t>
  </si>
  <si>
    <t>株式会社東機システムサービス
東京都港区三田３－１１－３６</t>
  </si>
  <si>
    <t>株式会社凡美社
大阪府羽曳野市恵我之荘３－１－１</t>
  </si>
  <si>
    <t>有限会社土屋商店
千葉県成田市土屋８７４－１</t>
  </si>
  <si>
    <t>株式会社カンセン
東京都中央区日本橋中洲６－１３</t>
  </si>
  <si>
    <t>株式会社クマヒラ
東京都中央区日本橋本町１－１０－３</t>
  </si>
  <si>
    <t>通関事務総合データ通信システムの機器撤去等の調達　一式</t>
  </si>
  <si>
    <t>公募を実施した結果、業務履行可能な者が1者しかなく競争を許さないことから会計法第29条の3第4項に該当するため。</t>
  </si>
  <si>
    <t>通関事務総合データ通信システムにおけるテレワーク環境の導入に伴う第4次通関情報総合判定システム（第4次CIS）の動作検証等　一式</t>
  </si>
  <si>
    <t>令和3年度可搬式爆発物・薬物検知装置の調達　4式</t>
  </si>
  <si>
    <t>東京税関什器類調達及び既設什器移設請負業務　エルレージ5台ほか14品目</t>
  </si>
  <si>
    <t>スマホ決済アプリによる入国旅客等の携帯品等に係る関税等の納付受託業務の委託　一式</t>
  </si>
  <si>
    <t>令和3年度　白灯油の調達（酒田港湾合同庁舎）　21,000ℓ</t>
  </si>
  <si>
    <t>令和3年度　白灯油の調達（東京地区）　153,000ℓ</t>
  </si>
  <si>
    <t>令和3年度　白灯油の調達（新潟港湾合同庁舎）　26,000ℓ</t>
  </si>
  <si>
    <t xml:space="preserve">令和3年度　文書裁断機の調達
文書裁断機Aタイプ28台　ほか1品目
</t>
  </si>
  <si>
    <t>社屋状況等調査業務委託 一式</t>
  </si>
  <si>
    <t>通関情報総合判定システム（CIS）の運用業務（運用事業者）　一式</t>
  </si>
  <si>
    <t>特別定期健康診断業務（特定有害物質取扱者等）　一式</t>
  </si>
  <si>
    <t>インターネット上でのクレジットカードによる入国旅客等の携帯品等に係る関税等の納付受託業務の委託　一式</t>
  </si>
  <si>
    <t xml:space="preserve">税関研修所テレビ会議システム機器等の賃貸借及び保守
令和3年10月8日～令和8年3月31日
</t>
  </si>
  <si>
    <t>令和3年度不正薬物・爆発物探知装置等の調達　7式</t>
  </si>
  <si>
    <t>令和3年度車載式不正薬物・爆発物探知装置の調達　４式</t>
  </si>
  <si>
    <t>ボールペン等の購入　2,676セット</t>
  </si>
  <si>
    <t>支出負担行為担当官
東京税関総務部長
田中　耕太郎
東京都江東区青海２－７－１１
ほか３官署</t>
  </si>
  <si>
    <t>小型乗用自動車の賃貸借契約　7台
令和3年10月1日～令和8年3月31日</t>
  </si>
  <si>
    <t>小型乗用自動車の賃貸借契約　2台
令和3年10月1日～令和8年3月31日</t>
  </si>
  <si>
    <t>金等の精錬及び加工業務
一式</t>
  </si>
  <si>
    <t>令和3年度出力可変式Ｘ線貨物検査装置の調達及びその保守業務　4式</t>
  </si>
  <si>
    <t>令和3年度出力固定式Ｘ線貨物検査装置の調達及びその保守業務　5式</t>
  </si>
  <si>
    <t>令和3年度車載式Ｘ線貨物検査装置の調達及びその保守業務　3式</t>
  </si>
  <si>
    <t>第4次通関情報総合判定システム（第4次CIS）の税関業務支援機能にかかる分析業務　一式</t>
  </si>
  <si>
    <t>帝國繊維株式会社
東京都中央区日本橋２－５－１</t>
  </si>
  <si>
    <t>株式会社オフィスランド
東京都大田区萩中３－１２－１２</t>
  </si>
  <si>
    <t>株式会社ＤＧフィナンシャルテクノロジー
東京都渋谷区恵比寿南３－５－７</t>
  </si>
  <si>
    <t>荘内エネルギー株式会社
山形県酒田市東町１－７－９</t>
  </si>
  <si>
    <t>シューワ株式会社
大阪府堺市中区陶器北２４４－５</t>
  </si>
  <si>
    <t>有限会社勝山石油店
新潟県新潟市東区松島１－６－７</t>
  </si>
  <si>
    <t>株式会社マルハチ
神奈川県横浜市鶴見区鶴見中央４－２－１４</t>
  </si>
  <si>
    <t>マースジャパン株式会社
東京都文京区本郷３－１４－１１</t>
  </si>
  <si>
    <t>ＴＩＳソリューションリンク株式会社
東京都新宿区西新宿６－２２－１</t>
  </si>
  <si>
    <t>医療法人社団彩新会
東京都江東区青海２－５－１０</t>
  </si>
  <si>
    <t>株式会社エフレジ
大阪府大阪市北区大深町４-２０グランフロント大阪タワーＡ</t>
  </si>
  <si>
    <t xml:space="preserve">ＫＤＤＩ株式会社
東京都新宿区西新宿２－３－２
みずほリース株式会社
東京都港区虎ノ門１－２－６
</t>
  </si>
  <si>
    <t>9011101031552
3010401094447</t>
  </si>
  <si>
    <t>株式会社日立ハイテクソリューションズ
東京都港区虎ノ門１－１７－１</t>
  </si>
  <si>
    <t>トヨタモビリティサービス株式会社
東京都中央区日本橋浜町２－１２－４</t>
  </si>
  <si>
    <t>日本マテリアル株式会社
東京都千代田区外神田５－３－２</t>
  </si>
  <si>
    <t>加賀ソルネット株式会社
東京都中央区八丁堀３－２７－１０</t>
  </si>
  <si>
    <t>12,512,500
＠2.95円</t>
  </si>
  <si>
    <t>@84.7円/ℓ</t>
  </si>
  <si>
    <t>@75.24円/ℓ
ほか</t>
  </si>
  <si>
    <t>@85.8円/ℓ</t>
  </si>
  <si>
    <t>＠3,500円ほか</t>
  </si>
  <si>
    <t>他官署で調達手続きを実施のため</t>
  </si>
  <si>
    <t>＠7,568円</t>
  </si>
  <si>
    <t>＠17.6㎏/円ほか</t>
  </si>
  <si>
    <t>分担予定額440,228円</t>
  </si>
  <si>
    <t>分担予定額10,165,527円</t>
  </si>
  <si>
    <t>分担予定額671,470円</t>
  </si>
  <si>
    <t>分担予定額
12,658,447円</t>
  </si>
  <si>
    <t>単価契約
分担予定額
2,338,512円</t>
  </si>
  <si>
    <t>高濃度ポリ塩化ビフェニル廃棄物処分業務
一式</t>
  </si>
  <si>
    <t>分任支出負担行為担当官
東京税関成田税関支署長
望月　光弘
千葉県成田市古込字古込１－１</t>
  </si>
  <si>
    <t>車載型不正薬物・爆発物探知装置（ＴＤＳ）に係る随時保守　一式</t>
  </si>
  <si>
    <t>中間貯蔵・環境安全事業株式会社北海道ＰＣＢ処理事業所
北海道室蘭市仲町１４－７</t>
  </si>
  <si>
    <t>株式会社日立ハイテクソリューションズ
東京都港区虎ノ門１－１７－１</t>
  </si>
  <si>
    <t>高濃度ＰＣＢ含有機器の処理にあっては、中間貯蔵・環境安全事業（株）の施設が唯一の処理施設であり、当該業務を遂行できる唯一の業者であり競争を許さないことから会計法第29条の3第4項に該当するため。（根拠区分：イ（イ））</t>
  </si>
  <si>
    <t>-</t>
  </si>
  <si>
    <t>一般的な参加要件以外は指定していない</t>
  </si>
  <si>
    <t>一般的な参加要件以外は指定していない。</t>
  </si>
  <si>
    <t>既存車両の所有者から、車両の所有権の譲渡又は貸借の許諾を受けることを証明できる者であり、かつ当該車両の保守を履行できることについて証明できる者であること。</t>
  </si>
  <si>
    <t xml:space="preserve">公的な資格や認証等の取得  
（１） 情報セキュリティの徹底を図る観点から、以下の資料を提示すること。
・  ISO/IEC27001又はJISQ27001に適合していることの認証を取得していること。又は、それと同等の情報セキュリティ管理システムを有すること。
・  一般財団法人日本情報経済社会推進協会が認定しているプライバシーマークを取得していること。又は、それと同等の個人情報保護にかかるマネジメントシステム規格を有すること。
（２）上記３．保守内容の各作業が対応可能である事を証明できる資料を提出すること。
（３）過去において、本件と同様の保守を行った実績表を提出すること。
（４）障害時における即応可能な体制表を提出すること。
</t>
  </si>
  <si>
    <t xml:space="preserve">公的な資格や認証等の取得
①　本調達の実施予定組織・部門が、一般財団法人日本情報経済社会推進協会によるISMS適合性評価制度の認証（ISO/IEC27001等）を受けている、又はこれと同等の情報セキュリティ管理システムを確立していることを明確にすること。
②　本調達の実施予定組織・部門が、公益財団法人日本適合性認定協会又は海外の認定機関により認定された審査登録機関によるISO9001の認証を受けている、又はこれと同等の認証を取得していること（認定の事実を示す書類及び認定範囲に含まれる業務及び事業所を示す書類を提出すること）。
③　本調達の実施予定組織にITサービスマネージャ（IPA認定）又は同等の資格を有する者がいることを明確にすること。
運用実績
複数のコンピュータシステムを連動させ、相互に連携して業務処理を行う機能を有し、かつ、当該システムが設置された場所において運転の監視、管理を行うことを可能としたオープン系システムを複数運用した実績を有すること（運用システムの詳細を含む運用実績を発注者に提示できること）。
実施体制
①　本調達を受注するに足るスキルを有する要員について必要数確保し、かつ実施体制が明確になっていることを証明すること。
②　全体を総括する責任者と運用業務担当者について、仕様書の「5.2作業要員に求める資格要件」に示す資格及び実績を有していることを証明すること。
</t>
  </si>
  <si>
    <r>
      <t>前橋地方合同庁舎施設管</t>
    </r>
    <r>
      <rPr>
        <sz val="11"/>
        <color indexed="8"/>
        <rFont val="Malgun Gothic Semilight"/>
        <family val="3"/>
      </rPr>
      <t>理</t>
    </r>
    <r>
      <rPr>
        <sz val="11"/>
        <color indexed="8"/>
        <rFont val="ＭＳ Ｐゴシック"/>
        <family val="3"/>
      </rPr>
      <t>業務
一式</t>
    </r>
  </si>
  <si>
    <t>関税等の納付事務を取り扱うことができる者として、財務大臣及び国税庁長官の指定を受けるためには、次の要件を満たすこととする。
⑴　乙は登録ユーザ数が2,000万人を超えているスマホ決済アプリを２種類以上提供するものとし、甲の事情により決済種別ごとの利用可否を選択できること。
⑵　契約後、乙の責めによらない事情により上記⑴前段の要件を満たさないこととなった場合の取り扱いについては、甲乙協議の上決定する。
⑶　上記⑴において対応する決済種別を取り纏めた契約及び精算を乙単独で担えること。
⑷　後記５⑴で乙が提供する二次元コードについて、消費者スキャン型（MPM）方式とし、１つの二次元コードで上記⑴で対応可能な全ての決済種別に対応可能であること。
⑸　契約期間内に新たな決済種別を追加するために発生する費用は乙の負担とすること。
⑹　本仕様書に定める納付受託業務を適正かつ確実に遂行するに足りる経理的及び技術的な基礎等を有すること。
⑺　乙が行う業務を遂行するに当たって、以下の要件を満たすこと。
イ　24時間365日の稼働を前提とし、稼働率は99.85%以上とすること。（但し、天災地変その他正当な理由による場合はこの限りではない。）
　　なお、稼働率の算出式は以下の通りとする。
稼働率＝（運用時間－停止時間）÷運用時間
※停止時間には、乙の責によらない停止時間を含めない。
※運用時間には、メンテナンス時間及び計画停止時間を含めない。
ロ　停止を伴うメンテナンス及び計画停止は夜間帯に短時間で行うこととし、実施日時を事前に連絡すること。
ハ　システム障害等により全部又は一部の業務が遂行できなくなった場合は、乙から財務省関税局及び税関官署（５⑴において「甲が指定する税関官署」をいう。）に対し、障害発生時及び障害復旧時の連絡を電子メールで速やかに行うこと。
ニ　乙は以下のいずれかにより、稼働率を財務省関税局に電子メールで報告すること。なお、稼働率が100%の場合又は前回報告時と同一の場合は、報告を省略して差し支えない。
①障害復旧後並びにメンテナンス及び計画停止終了後に、当該復旧又は終了時点の稼働率
②毎月、前月までの稼働率
⑻　指定代理納付者として都道府県税の納付に関する事務処理の契約実績を有する者であり、おおむね１年以上適正かつ確実に事務を遂行した実績を有する者又はこれらの者に準じて関税等の納付に関する事務を適正かつ確実に遂行することができると認められる者であること。
⑼　納税者に代わって関税等を納付するに足りる資金力、財産的基礎を有すると認められ、かつ、十分な業務執行体制が整っていると認められること。</t>
  </si>
  <si>
    <t xml:space="preserve">公的な資格や認証等の取得  
① 本調達の実施予定組織・部門が、公益財団法人日本適合性認定協会又は海外の認定機関により認定された審査登録機関によるISO9001の認証(又はこれと同等の認証)を取得していること(認定の事実を示す書類及び認定範囲に含まれる業務及び事業所を示す書類を提出すること。)。
② 本調達の実施予定組織・部門が、一般財団法人日本情報経済社会推進協会による情報セキュリティマネジメントシステムISMS(Information Security Management System)適合性評価制度の認証(ISO/IEC 27001等)を受けている、又はこれと同等の情報セキュリティ管理システムを確立していることを明確にすること。
受注実績
参加者は、大規模ネットワーク(接続拠点250以上、業務処理システムと同規模程度のシステムを接続、ネットワーク機器及びクライアント数10,000台以上が接続されるWAN部分、複数通信キャリアのサービスを組み合わせた通信)の構築・整備・運用を行った豊富な経験を有すること。なお、第三者から委託され、若しくは下請けされたものである場合は、ここでいう実績には含まれない。
</t>
  </si>
  <si>
    <t xml:space="preserve">公的な資格や認証等の取得
① 応札者は、品質マネジメントシステムに係る以下のいずれかの条件を満たすこと。
（a） 本調達の実施予定組織・部門が、公益財団法人日本適合性認定協会又は海外の認定機関により認定された審査登録機関によるISO9001の認証（又はこれと同等の認証）又は米国カーネギーメロン大学のソフトウェア工学研究所（SEI）の認定を受けた公認リードアプレイザが審査するCMMI（Capability Maturity Model Integration：ソフトウェア開発の「能力成熟度モデル統合」）レベル3以上を達成していること（達成している事実を示す書類及び認定範囲に含まれる業務及び事業所を示す書類を提出すること）。
② 応札者は、情報セキュリティに係る以下のいずれかの条件を満たすこと。
（a） 本調達の実施予定組織・部門が、一般財団法人日本情報経済社会推進協会によるISMS適合性評価制度の認証（ISO/IEC27001等）を受けている、又はこれと同等の情報セキュリティ管理システムを確立していることを明確にすること。
（b） 財団法人日本情報処理開発協会のプライバシーマーク制度の認定を受けているか、又は同等の個人情報保護のマネジメントシステムを確立していること。
（c） 個人情報を扱うシステムのセキュリティ体制が適切であることを第三者機関に認定された事業者であること。
受注実績
① 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保守した実績を有すること（現在、運用中、あるいは運用予定のものを含むものとするが、保守実績を発注者に提示できること）。
② 反復型開発手法のシステム開発について、複数の実績を有していること。
③ 発注者が使用するAI分析環境に採用された各種ソフトウェアの納入実績を有していること。
</t>
  </si>
  <si>
    <t xml:space="preserve">関税等の納付事務を取り扱うことができる者として、財務大臣及び国税庁長官の指定を受けるためには、次の要件を満たすこととする。
⑴　納税者がクレジットカードによる納付を行うに当たり、「VISA」、「Mastercard」、 「JCB」、「American Express」、「Diners Club」の５ブランドの使用が可能であること。
⑵　本仕様書に定める納付受託業務を適正かつ確実に遂行するに足りる経理的及び技術的な基礎等を有すること。
⑶　乙が行う業務を遂行するに当たって乙が管理するシステムについて、以下の要件を満たすこと。
イ　24時間365日の稼働を前提とし、稼働率は99.85%以上とすること。（ただし、天災地変その他正当な理由による場合はこの限りでない。）
　　なお、稼働率の算出式は以下の通りとする。
稼働率＝（運用時間－停止時間）÷運用時間
※停止時間には、乙の責に寄らない停止時間を含めない。ただし、外部サービスを利用する場合は、当該外部サービス提供事業者の責は乙の責とする。
※運用時間には、メンテナンス時間及び計画停止時間を含めない。
ロ　停止を伴うメンテナンス及び計画停止は夜間帯に短時間（年間2時間程度）で行うこととし、実施日時を事前に連絡すること。
ハ　システム障害等により全部又は一部の業務が遂行できなくなった場合は、乙から甲が指定する宛先に対し、障害発生時及び障害復旧時の連絡を電子メールで速やかに行うこと。
二　乙は以下のいずれかにより、稼働率を財務省関税局に電子メールで報告すること。なお、稼働率が100%の場合又は前回報告時と同一の場合は、報告を省略して差し支えない。
①障害復旧後並びにメンテナンス及び計画停止終了後に、当該復旧又は終了時点の稼働率
②毎月、前月までの稼働率
⑷　指定代理納付者として都道府県税の納付に関する事務処理の契約実績を有する者であり、おおむね１年以上適正かつ確実に事務を遂行した実績を有する者又はこれらの者に準じて関税等の納付に関する事務を適正かつ確実に遂行することができると認められる者であること。
⑸　納税者に代わって関税等を納付するに足りる資金力、財産的基礎を有すると認められ、かつ、十分な業務執行体制が整っていると認められること。
</t>
  </si>
  <si>
    <t xml:space="preserve">公的な資格や認証等の取得  
① 応札者は、公益財団法人日本適合性認定協会又は海外の認定機関により認定された審査登録機関によるISO9001の認証(又はこれと同等の認証)を取得していること(認定の事実を示す書類及び認定範囲に含まれる業務及び事業所を示す書類を提出すること)。
② 応札者は、一般財団法人日本情報経済社会推進協会による情報セキュリティマネジメントシステムISMS(Information Security Management System)適合性評価制度における認証(ISO/IEC27001等)を受けている、又はこれと同等の情報セキュリティ管理システムを確立していることを明確にすること。
受注実績
応札者は、接続端末5,000台以上の大規模ネットワークシステムの構築に係る調達支援及び工程管理又は工程管理支援における豊富な経験を有すること。なお、第三者から委託され、若しくは下請けされたものである場合は、ここでいう実績には含まれない。
</t>
  </si>
  <si>
    <t xml:space="preserve">公的な資格や認証等の取得
（１）本調達の実施予定組織・部門が、一般財団法人日本情報経済社会推進協会によるISMS適合性評価制度の認証を受けている、又はこれと同等の情報セキュリティ管理システムを確立していることを明確にすること。
（２）本調達の実施予定組織・部門が、公益財団法人日本適合性認定協会又は海外の認定機関により認定された審査登録機関によるISO9001の認証（又はこれと同等の認証）又は米国カーネギーメロン大学のソフトウェア工学研究所（SEI）の認証を受けた公認リードアプレイザが審査するCMMI（Capability Maturity Model Integration：ソフトウェア開発の「能力成熟度モデル統合」）レベル3以上を達成していること（達成している事実を示す　書類及び認定範囲に含まれる業務及び事務所を示す書類を提出すること）。
受注実績
以下に掲げる実績を有していること。
（１）WinActor導入に係る概念検証等の事業を実施した実績を複数有すること。
（２）100名以上の組織（自社以外）に対して、WinActor導入事業を実施した実績を複数有すること。
（３）税関の業務システムと同程度の規模や難易度、信頼性を持つシステム若しくは次に示す特徴を持つ情報システムに関するコンサルティング実績を有すること。なお、同等の受託実績があったとしても、元請けから委託され若しくは委任され又は代理され若しくは下請けされたものである場合は、ここでいう実績に含まない。
・ユーザ（府省、地方自治体、金融機関、法人等）が異なる複数かつ異機種のシステムを接続した統合システム
・大規模なネットワーク（データ通信用回線）で結んだシステム
</t>
  </si>
  <si>
    <t>公的な資格や認証等の取得
① 応札者は、品質マネジメントシステムに係る以下のいずれかの条件を満たすこと。
（a） 本調達の実施予定組織・部門が、公益財団法人日本適合性認定協会又は海外の認定機関により認定された審査登録機関によるISO9001の認証（又はこれと同等の認証）又は米国カーネギーメロン大学のソフトウェア工学研究所（SEI）の認定を受けた公認リードアプレイザが審査するCMMI（Capability Maturity Model Integration：ソフトウェア開発の「能力成熟度モデル統合」）レベル3以上を達成していること（達成している事実を示す書類及び認定範囲に含まれる業務及び事業所を示す書類を提出すること）。
② 応札者は、情報セキュリティに係る以下のいずれかの条件を満たすこと。
（a） 本調達の実施予定組織・部門が、一般財団法人日本情報経済社会推進協会によるISMS適合性評価制度の認証（ISO/IEC27001等）を受けている、又はこれと同等の情報セキュリティ管理システムを確立していることを明確にすること。
（b） 財団法人日本情報処理開発協会のプライバシーマーク制度の認定を受けているか、又は同等の個人情報保護のマネジメントシステムを確立していること。
（c） 個人情報を扱うシステムのセキュリティ体制が適切であることを第三者機関に認定された事業者であること。
受注実績
 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保守した実績を有すること（現在、運用中、あるいは運用予定のものを含むものとするが、保守実績を発注者に提示できること）。</t>
  </si>
  <si>
    <t>公的な資格や認証等の取得  
①　本調達の実施予定組織・部門が、公益財団法人日本適合性認定協会又は海外の認定機関により認定された審査登録機関によるISO9001の認証(又はこれと同等の認証)を取得していること(認定の事実を示す書類及び認定範囲に含まれる業務及び事業所を示す書類を提出すること。)。
②　本調達の実施予定組織・部門が、一般財団法人日本情報経済社会推進協会による情報セキュリティマネジメントシステムISMS(Information Security Management System)適合性評価制度の認証(ISO/IEC 27001等)を受けている、又はこれと同等の情報セキュリティ管理システムを確立していることを明確にすること。
受注実績
 応札者は、利用者が１万人規模のLANシステムにおけるネットワークシステムの構築、整備、運用を行った豊富な経験、実績を有し、これを証明すること。なお、第三者から委託され、若しくは下請けされたものである場合は、ここでいう実績には含まれない。</t>
  </si>
  <si>
    <t xml:space="preserve">公的な資格や認証等の取得
① 本調達の実施予定組織・部門が、一般財団法人日本情報経済社会推進協会によるISMS適合性評価制度の認証（ISO/IEC27001等）を受けている、又はこれと同等の情報セキュリティ管理システムを確立していることを明確にすること。
② 本調達の実施予定組織・部門が、公益財団法人日本適合性認定協会又は海外の認定機関により認定された審査登録機関によるISO9001の認証（又はこれと同等の認証）又は米国カーネギーメロン大学のソフトウェア工学研究所（SEI）の認定を受けた公認リードアプレイザが審査するCMMI（Capability Maturity Model Integration：ソフトウェア開発の「能力成熟度モデル統合」）レベル3以上の認定を取得していること（認定の事実を示す書類及び認定範囲に含まれる業務及び事業所を示す書類を提出すること）。
受注実績
 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
</t>
  </si>
  <si>
    <t xml:space="preserve">公的な資格や認証等の取得
① 応札者は、品質マネジメントシステムに係る以下の条件を満たすこと。
（a） 本調達の実施予定組織・部門が、公益財団法人日本適合性認定協会又は海外の認定機関により認定された審査登録機関によるISO9001の認証（又はこれと同等の認証）を取得していること（取得している事実を示す書類を提出すること）。
② 応札者は、情報セキュリティに係る以下の条件を満たすこと。
（a） 本調達の実施予定組織・部門が、一般財団法人日本情報経済社会推進協会によるISMS適合性評価制度の認証（ISO/IEC27001等）を受けている、又はこれと同等の情報セキュリティ管理システムを確立していることを明確にすること。
受注実績
 サービス提供の実績が開始から1年以上経過しており、回線サービス提供の納入実績、保守実績を発注者に提示できること。
</t>
  </si>
  <si>
    <t>⑷　不落・不調随意契約方式　</t>
  </si>
  <si>
    <t>（審議対象期間　2021年4月1日～2021年6月30日）</t>
  </si>
  <si>
    <t>（部局名：東京税関・横浜税関）</t>
  </si>
  <si>
    <t>（部局名：横浜税関）</t>
  </si>
  <si>
    <t>令和3年度横浜税関における監視取締補助業務に係る労働者派遣単価契約　
1,210時間</t>
  </si>
  <si>
    <t>支出負担行為担当官
横浜税関総務部長
神例　高章
神奈川県横浜市中区海岸通１－１</t>
  </si>
  <si>
    <t>東神産業株式会社
神奈川県横浜市神奈川区松本町２－２０－６</t>
  </si>
  <si>
    <t>＠1,573円</t>
  </si>
  <si>
    <t>単価契約
予定調達総額
1,903,330円</t>
  </si>
  <si>
    <t>横浜税関
経理係</t>
  </si>
  <si>
    <t>令和3年度警備輸送業務委託に係る単価契約
241回</t>
  </si>
  <si>
    <t>ALSOK関東デリバリー株式会社
東京都足立区千住東１－３１－１０</t>
  </si>
  <si>
    <t>＠14,300円</t>
  </si>
  <si>
    <t>単価契約
予定調達総額
3,446,300円</t>
  </si>
  <si>
    <t>横浜税関
用度係</t>
  </si>
  <si>
    <t>令和3年度カウンセリング業務委託に係る単価契約
425時間</t>
  </si>
  <si>
    <t>ソーシャルアドバンス株式会社
兵庫県神戸市中央区東町１２３－１</t>
  </si>
  <si>
    <t>＠4,730円</t>
  </si>
  <si>
    <t>単価契約
予定調達総額
2,010,250円</t>
  </si>
  <si>
    <t>令和3年度定期健康診断等に係る単価契約（本関地区）
一式</t>
  </si>
  <si>
    <t>公益財団法人神奈川県予防医学協会
神奈川県横浜市中区日本大通５８</t>
  </si>
  <si>
    <t>＠2,816円ほか</t>
  </si>
  <si>
    <t>単価契約
予定調達総額
4,922,720円</t>
  </si>
  <si>
    <t>横浜税関
営繕係</t>
  </si>
  <si>
    <t>仙台空港官庁部分他9庁舎における電力供給単価契約
2,029,650kWh</t>
  </si>
  <si>
    <t>支出負担行為担当官
横浜税関総務部長
神例　高章
神奈川県横浜市中区海岸通１－１
ほか１４官署</t>
  </si>
  <si>
    <t>東北電力株式会社
宮城県仙台市青葉区本町１－７－１</t>
  </si>
  <si>
    <t>＠15.62円ほか</t>
  </si>
  <si>
    <t>単価契約
予定調達総額
33,403,212円</t>
  </si>
  <si>
    <t>横浜税関
国有財産係</t>
  </si>
  <si>
    <t>横浜税関（関東地区）9施設において使用する電力供給契約
131,010kWh</t>
  </si>
  <si>
    <t>支出負担行為担当官
横浜税関総務部長
神例　高章
神奈川県横浜市中区海岸通１－１</t>
  </si>
  <si>
    <t>熊本電力株式会社
熊本県熊本市中央区水前寺６－３６－９</t>
  </si>
  <si>
    <t>＠24.16円ほか</t>
  </si>
  <si>
    <t>単価契約
予定調達総額
3,986,295円</t>
  </si>
  <si>
    <t>貨物の運搬業務に関する請負契約
関東地区（80サイズ）500個ほか83項目</t>
  </si>
  <si>
    <t>日本郵便株式会社川崎東郵便局
神奈川県川崎市川崎区東扇島８８</t>
  </si>
  <si>
    <t>＠847円ほか</t>
  </si>
  <si>
    <t>単価契約
予定調達総額
1,428,981円</t>
  </si>
  <si>
    <t>横浜税関業務用通信回線等使用契約
100Mbit/s回線使用（関東地区）　15回線ほか6項目</t>
  </si>
  <si>
    <t>ＫＤＤＩ株式会社
東京都千代田区大手町１－８－１</t>
  </si>
  <si>
    <t>麻薬探知犬犬舎清掃及びダミータオルの作製に関する請負契約
242日</t>
  </si>
  <si>
    <t>株式会社М＆Ｓ
神奈川県川崎市高津区久末６７６－１</t>
  </si>
  <si>
    <t>＠8,415円</t>
  </si>
  <si>
    <t>単価契約
予定調達総額
2,036,430円</t>
  </si>
  <si>
    <t>麻薬探知犬の管理委託に関する請負契約（横浜麻薬探知犬管理センター）
123回</t>
  </si>
  <si>
    <t>株式会社フロントベル
埼玉県越谷市谷中町４－１７０</t>
  </si>
  <si>
    <t>＠26,950円</t>
  </si>
  <si>
    <t>単価契約
予定調達総額
3,314,850円</t>
  </si>
  <si>
    <t>麻薬探知犬の管理委託に関する請負契約（仙台麻薬探知犬管理センター） 
午前123回、午後123回</t>
  </si>
  <si>
    <t>ワンワントレーニングスクール
宮城県角田市横倉字明地４３－１</t>
  </si>
  <si>
    <t>＠12,650円ほか</t>
  </si>
  <si>
    <t>単価契約
予定調達総額
2,773,650円</t>
  </si>
  <si>
    <t>電離放射線被曝線量測定（単価契約） 
環境用広範囲用1,848件ほか2項目</t>
  </si>
  <si>
    <t>株式会社千代田テクノル
東京都文京区湯島１－７－１２</t>
  </si>
  <si>
    <t>＠484円ほか</t>
  </si>
  <si>
    <t>単価契約
予定調達総額
1,198,263円</t>
  </si>
  <si>
    <t>横浜税関コンテナ検査センター及び大黒埠頭コンテナ検査センターにおける車両誘導等の請負契約
242日</t>
  </si>
  <si>
    <t>東神産業株式会社
神奈川県横浜市神奈川区松本町２－２０－６</t>
  </si>
  <si>
    <t>仙台コンテナ検査センターにおける車両誘導等の請負契約
242日</t>
  </si>
  <si>
    <t>キョウワセキュリオン株式会社
福島県福島市五月町３－１８</t>
  </si>
  <si>
    <t>インターネットを使用した船舶追跡サービスの提供に関する請負契約
一式</t>
  </si>
  <si>
    <t>株式会社Ｂ７
東京都三鷹市上連雀１－１２－１７三鷹ビジネスパークプラザＡ１１０２</t>
  </si>
  <si>
    <t>令和3年度遠隔操作カメラ等の賃貸借（単価契約）
遠隔操作カメラ（インターネット接続）696日・式　ほか10項目
令和3年4月1日～令和4年3月31日</t>
  </si>
  <si>
    <t>株式会社ノビタス
神奈川県新横浜市港北区新横浜３－１７－５</t>
  </si>
  <si>
    <t>＠2,200円ほか</t>
  </si>
  <si>
    <t>単価契約
予定調達総額
1,994,850円</t>
  </si>
  <si>
    <t>横浜税関本関地区における行政文書等書類の第三者保管業務委託
保管 39,696箱　ほか3業務</t>
  </si>
  <si>
    <t>株式会社住友倉庫
神奈川県横浜市中区山下町２２</t>
  </si>
  <si>
    <t>＠66円ほか</t>
  </si>
  <si>
    <t>単価契約
予定調達総額
2,742,366円</t>
  </si>
  <si>
    <t>令和3年度トナーカートリッジ等の調達（単価契約）
カートリッジ322ⅡB ブラック 51個ほか71品目</t>
  </si>
  <si>
    <t>株式会社秋山商会
東京都中央区日本橋２－１３－５</t>
  </si>
  <si>
    <t>＠25,036円ほか</t>
  </si>
  <si>
    <t>単価契約
予定調達総額
7,916,337円</t>
  </si>
  <si>
    <t>令和3年度コピー用紙の調達（単価契約）
A4（2,500枚/箱）　9,201箱ほか3品目</t>
  </si>
  <si>
    <t>支出負担行為担当官
横浜税関総務部長
神例　高章
神奈川県横浜市中区海岸通１－１
ほか１官署</t>
  </si>
  <si>
    <t>ビジネスマート株式会社
東京都江東区豊洲３－２－３</t>
  </si>
  <si>
    <t>＠1,364円ほか</t>
  </si>
  <si>
    <t>単価契約
予定調達総額
13,120,404円</t>
  </si>
  <si>
    <t>麻薬探知犬用餌の購入に係る単価契約
8KG入り65袋ほか5品目</t>
  </si>
  <si>
    <t>株式会社シューエイ商行
千葉県千葉市中央区亀井町４－１５</t>
  </si>
  <si>
    <t>＠13,530円ほか</t>
  </si>
  <si>
    <t>単価契約
予定調達総額
1,920,710円</t>
  </si>
  <si>
    <t>仙台空港官庁部分冷暖房用燃料油（A重油）の単価契約
36,900リットル</t>
  </si>
  <si>
    <t>支出負担行為担当官
横浜税関総務部長
神例　高章
神奈川県横浜市中区海岸通１－１
ほか４官署</t>
  </si>
  <si>
    <t>株式会社ワタヨシコーポレーション
宮城県亘理郡亘理町逢隈鹿島字寺前南４３－１</t>
  </si>
  <si>
    <t>＠75.9円</t>
  </si>
  <si>
    <t>単価契約
予定調達総額
2,800,710円</t>
  </si>
  <si>
    <t>横浜税関における国庫帰属物品の第三者保管業務委託
保管 846箱　ほか4業務</t>
  </si>
  <si>
    <t>株式会社日新
東京都千代田区三番町５</t>
  </si>
  <si>
    <t>＠2,640円ほか</t>
  </si>
  <si>
    <t>単価契約
予定調達総額
2,951,960円</t>
  </si>
  <si>
    <t>自動車用燃料油の単価契約　ガソリン
86,000リットルほか1品目</t>
  </si>
  <si>
    <t>支出負担行為担当官
横浜税関総務部長
神例　高章
神奈川県横浜市中区海岸通１－１</t>
  </si>
  <si>
    <t>カメイ株式会社
宮城県仙台市青葉区国分町３－１－１８</t>
  </si>
  <si>
    <t>＠144.10円ほか</t>
  </si>
  <si>
    <t>単価契約
予定調達総額
12,765,770円</t>
  </si>
  <si>
    <t>横浜税関本関庁舎及び本関分庁舎の日常清掃及び定期清掃に関する請負契約　一式</t>
  </si>
  <si>
    <t>共立管財株式会社
神奈川県横浜市中区海岸通３－９</t>
  </si>
  <si>
    <t>横浜税関の自動車保守管理業務に係る請負契約　一式</t>
  </si>
  <si>
    <t>オリックス自動車株式会社
東京都港区芝３－２２－８</t>
  </si>
  <si>
    <t>＠14,300円ほか</t>
  </si>
  <si>
    <t>単価契約
予定調達総額
9,623,530円</t>
  </si>
  <si>
    <t>横浜税関監視部及び仙台塩釜税関支署における自動車の賃貸借契約
（令和3年4月1日～令和4年3月31日）</t>
  </si>
  <si>
    <t>株式会社日産カーレンタルソリューション
東京都港区三田２－１７－２０　Ｐ’ｓ三田ビル５階</t>
  </si>
  <si>
    <t>横浜税関本関庁舎の警備保安業務に関する請負契約　一式</t>
  </si>
  <si>
    <t>株式会社イー・アール
茨城県龍ケ崎市佐貫３－１１－１４</t>
  </si>
  <si>
    <t>仙台空港官庁事務所ほか2ヶ所の清掃業務に関する請負契約　一式</t>
  </si>
  <si>
    <t>支出負担行為担当官
横浜税関総務部長
神例　高章
神奈川県横浜市中区海岸通１－１
ほか４官署</t>
  </si>
  <si>
    <t>石井ビル管理株式会社
宮城県仙台市青葉区国分町３－６－１</t>
  </si>
  <si>
    <t>分担契約
契約金額総額
6,237,000円</t>
  </si>
  <si>
    <t>横浜税関本関庁舎ほか10ヶ所の一般廃棄物及び産業廃棄物処理に関する単価契約　燃やすごみ24,352kg
ほか6品目</t>
  </si>
  <si>
    <t>株式会社ダイトーフジテック
神奈川県横浜市戸塚区名瀬町５５３</t>
  </si>
  <si>
    <t>＠28.6円ほか</t>
  </si>
  <si>
    <t>単価契約
予定調達総額
2,342,567円</t>
  </si>
  <si>
    <t>船橋港湾合同庁舎の清掃業務に関する請負契約　一式</t>
  </si>
  <si>
    <t>支出負担行為担当官
横浜税関総務部長
神例　高章
神奈川県横浜市中区海岸通１－１
ほか３官署</t>
  </si>
  <si>
    <t>有限会社総合ビルメンテナンス
千葉県我孫子市南新木４－２３－２－１０３</t>
  </si>
  <si>
    <t>分担契約
契約金額総額
1,320,000円</t>
  </si>
  <si>
    <t>横須賀港湾合同庁舎及び横須賀税関支署三崎監視署の清掃業務に関する請負契約　一式</t>
  </si>
  <si>
    <t>支出負担行為担当官
横浜税関総務部長
神例　高章
神奈川県横浜市中区海岸通１－１
ほか２官署</t>
  </si>
  <si>
    <t>分担契約
契約金額総額
1,870,000円</t>
  </si>
  <si>
    <t>横浜税関監視部分庁舎ほか11ヶ所の清掃業務に関する請負契約　一式</t>
  </si>
  <si>
    <t>日本ビルマネジメント株式会社
神奈川県横浜市西区みなとみらい３－６－４　みなとみらいビジネススクエア１３階</t>
  </si>
  <si>
    <t>千葉港湾合同庁舎及び千葉税関支署姉崎出張所の清掃業務に関する請負契約　一式</t>
  </si>
  <si>
    <t>分担契約
契約金額総額
2,530,000円</t>
  </si>
  <si>
    <t>仙台空港官庁事務所の警備保安業務に関する請負契約
一式</t>
  </si>
  <si>
    <t>支出負担行為担当官
横浜税関総務部長
神例　高章
神奈川県横浜市中区海岸通１－１
ほか４官署</t>
  </si>
  <si>
    <t>耕谷開発有限会社
宮城県名取市増田字猫塚１４７</t>
  </si>
  <si>
    <t>分担契約
契約金額総額
15,290,000円</t>
  </si>
  <si>
    <t>横浜税関本関庁舎他11ヶ所自家用電気工作物保安業務
一式</t>
  </si>
  <si>
    <t>支出負担行為担当官
横浜税関総務部長
神例　高章
神奈川県横浜市中区海岸通１－１</t>
  </si>
  <si>
    <t>株式会社ハマ・メンテ
神奈川県横浜市瀬谷区下瀬谷３－４９－７</t>
  </si>
  <si>
    <t>横浜税関本関庁舎他13ヶ所環境衛生維持管理業務
一式</t>
  </si>
  <si>
    <t>支出負担行為担当官
横浜税関総務部長
神例　高章
神奈川県横浜市中区海岸通１－１</t>
  </si>
  <si>
    <t>株式会社東和総合サービス
東京本社
東京都千代田区永田町２－１４－３</t>
  </si>
  <si>
    <t>仙台空港官庁事務所設備等保守管理業務
一式</t>
  </si>
  <si>
    <t>支出負担行為担当官
横浜税関総務部長
神例　高章
神奈川県横浜市中区海岸通１－１
ほか４官署</t>
  </si>
  <si>
    <t>株式会社東武
東京都新宿区上落合１－１６－７</t>
  </si>
  <si>
    <t>分担契約
契約金額総額
12,815,000円</t>
  </si>
  <si>
    <t>千葉港湾合同庁舎機械設備保守点検業務
一式</t>
  </si>
  <si>
    <t>支出負担行為担当官
横浜税関総務部長
神例　高章
神奈川県横浜市中区海岸通１－１
ほか３官署</t>
  </si>
  <si>
    <t>有限会社総合ビルメンテナンス
千葉県我孫子市南新木４－２３－２－１０３</t>
  </si>
  <si>
    <t>分担契約
契約金額総額
2,090,000円</t>
  </si>
  <si>
    <t>横浜税関本関・横須賀監視艇用軽油の単価契約
381KL</t>
  </si>
  <si>
    <t>支出負担行為担当官
横浜税関総務部長
神例　高章
神奈川県横浜市中区海岸通１－１</t>
  </si>
  <si>
    <t>横浜マリン石油株式会社
神奈川県横浜市中区本牧ふ頭１５－４</t>
  </si>
  <si>
    <t>＠104,500円</t>
  </si>
  <si>
    <t>単価契約
予定調達総額
39,814,500円</t>
  </si>
  <si>
    <t>鹿島税関支署監視艇用軽油の単価契約
129KL</t>
  </si>
  <si>
    <t>野口商事株式会社
茨城県鹿嶋市大字長栖４０３</t>
  </si>
  <si>
    <t>＠80,850円</t>
  </si>
  <si>
    <t>単価契約
予定調達総額
10,429,650円</t>
  </si>
  <si>
    <t>仙台塩釜税関支署監視艇用軽油の単価契約
148KL</t>
  </si>
  <si>
    <t>株式会社辰巳商会
宮城県塩釜市新浜町２－２７－２</t>
  </si>
  <si>
    <t>＠123,640円</t>
  </si>
  <si>
    <t>単価契約
予定調達総額
18,298,720円</t>
  </si>
  <si>
    <t>川崎外郵出張所フリーアドレス化に伴う什器類の購入及び運搬契約
一式</t>
  </si>
  <si>
    <t>支出負担行為担当官代理
横浜税関総務部次長 
山上 薫
神奈川県横浜市中区海岸通１－１</t>
  </si>
  <si>
    <t>株式会社シマソービ
神奈川県横浜市中区本町４－３６</t>
  </si>
  <si>
    <t>横浜税関本関庁舎他4ヶ所冷暖房用設備点検整備等
一式</t>
  </si>
  <si>
    <t>支出負担行為担当官
横浜税関総務部長
神例　高章
神奈川県横浜市中区海岸通１－１</t>
  </si>
  <si>
    <t>株式会社ライズテクノサービス
大阪府貝塚市橋本４２－５</t>
  </si>
  <si>
    <t>高速液体クロマトグラフ／タンデム質量分析計の保守契約
一式</t>
  </si>
  <si>
    <t>西川計測株式会社
東京都渋谷区代々木３－２２－７</t>
  </si>
  <si>
    <t>横浜税関本関庁舎ほか10ヶ所の敷地内における植栽維持管理業務に関する請負契約　一式</t>
  </si>
  <si>
    <r>
      <t>支出負担行為担当官代理
横浜税関総務部</t>
    </r>
    <r>
      <rPr>
        <sz val="8"/>
        <rFont val="ＭＳ Ｐゴシック"/>
        <family val="3"/>
      </rPr>
      <t>次長
山上　薫
神奈川県横浜市中区海岸通１－１</t>
    </r>
  </si>
  <si>
    <t>株式会社マステック
神奈川県横浜市都筑区南山田１－１－３７</t>
  </si>
  <si>
    <t>横浜税関本関庁舎他16ヶ所消防用設備点検業務一式</t>
  </si>
  <si>
    <t>有限会社アイワプリヴェント
神奈川県横浜市保土ヶ谷区西谷１－２３－１７</t>
  </si>
  <si>
    <t>冷暖房用燃料油（灯油・本関近郊）の単価契約
55,000リットル</t>
  </si>
  <si>
    <t>株式会社神奈川アポロイル
神奈川県川崎市川崎区浅田１－１１－１０</t>
  </si>
  <si>
    <t>@81.73</t>
  </si>
  <si>
    <t>単価契約
予定調達総額
4,495,150円</t>
  </si>
  <si>
    <t>横浜税関における乗用自動車1台の賃貸借契約
（令和3年10月1日～令和8年3月31日）</t>
  </si>
  <si>
    <t>株式会社トヨタレンタリース神奈川
神奈川県横浜市神奈川区栄町７－１</t>
  </si>
  <si>
    <t>一般競争入札
（総合評価方式）</t>
  </si>
  <si>
    <t>乗用自動車（ワゴン・ハイブリッドタイプ（7人乗り以上））2台の交換購入契約　2台</t>
  </si>
  <si>
    <t xml:space="preserve">
株式会社愛知自動車総合サービス
愛知県安城市榎前町南榎１４－１</t>
  </si>
  <si>
    <t>ＡＩ－Ｘ線画像識別機器に係る調達
一式</t>
  </si>
  <si>
    <t>日本電気株式会社
神奈川県横浜市西区みなとみらい２－３－５</t>
  </si>
  <si>
    <t>横浜税関大型監視艇建造設計業務一式</t>
  </si>
  <si>
    <t>一般財団法人日本造船技術センター
東京都武蔵野市吉祥寺南町１－６－１吉祥寺スバルビル３階</t>
  </si>
  <si>
    <t>仙台コンテナ貨物大型X線検査装置の定期保守点検等請負契約
一式</t>
  </si>
  <si>
    <t>Ｓｍｉｔｈｓ　Ｄｅｔｅｃｔｉｏｎ　Ｇｅｒｍａｎｙ　ＧｍｂＨ
東京都千代田区内幸町１－１－１</t>
  </si>
  <si>
    <t>埠頭監視カメラシステム（千葉港）の賃貸借契約
令和3年4月1日～令和5年1月31日</t>
  </si>
  <si>
    <t>ＮＥＣネクサソリューションズ株式会社
東京都港区三田１－４－２８
三井住友ファイナンス＆リース株式会社
東京都千代田区丸の内１－３－２</t>
  </si>
  <si>
    <t>7010401022924
5010401072079</t>
  </si>
  <si>
    <t>インターネットを使用した企業情報提供サービスに関する請負契約
企業情報　126件ほか109項目</t>
  </si>
  <si>
    <t>支出負担行為担当官
横浜税関総務部長
神例　高章
神奈川県横浜市中区海岸通１－１</t>
  </si>
  <si>
    <t>株式会社東京商工リサーチ横浜支店
神奈川県横浜市中区尾上町１－６</t>
  </si>
  <si>
    <t>＠1,320円ほか</t>
  </si>
  <si>
    <t>単価契約
予定調達総額
1,755,325円</t>
  </si>
  <si>
    <t>官報公告等掲載契約
一式</t>
  </si>
  <si>
    <t>独立行政法人国立印刷局
東京都港区虎ノ門２－２－５</t>
  </si>
  <si>
    <t>官報の編集、印刷及びこれらに付帯する事務は、内閣府より独立行政法人国立印刷局に委任されており、競争を許さないことから会計法第29条の3第4項に該当するため。（根拠区分：ハ）</t>
  </si>
  <si>
    <t>＠847円/行ほか</t>
  </si>
  <si>
    <t>単価契約
予定調達総額
1,045,198円</t>
  </si>
  <si>
    <t>国際郵便物税関検査装置の保守請負契約
一式</t>
  </si>
  <si>
    <t>東芝インフラシステムズ株式会社
神奈川県川崎市幸区堀川町７２－３４</t>
  </si>
  <si>
    <t>監視カメラ搭載特殊車両の賃貸借契約
令和3年4月1日～令和8年2月28日</t>
  </si>
  <si>
    <t>池上通信機株式会社
東京都大田区池上５－６－１６
みずほ東芝リース株式会社
東京都港区虎ノ門１－２－６</t>
  </si>
  <si>
    <t>6010801000811
4010701026198</t>
  </si>
  <si>
    <t>電子式複写機（26台）の賃貸借及び保守に関する契約
令和3年4月1日～令和3年9月30日</t>
  </si>
  <si>
    <t>株式会社リコー
東京都港区芝浦３－４－１</t>
  </si>
  <si>
    <t>＠8.8円ほか</t>
  </si>
  <si>
    <t>単価契約
予定調達総額
1,588,752円</t>
  </si>
  <si>
    <t>電子式複写機（46台）の賃貸借及び保守に関する契約
令和3年4月1日～令和3年9月30日</t>
  </si>
  <si>
    <t>富士フイルムビジネスイノベーション株式会社
神奈川県横浜市西区みなとみらい２－２－１－１</t>
  </si>
  <si>
    <t>＠5.5円ほか</t>
  </si>
  <si>
    <t>単価契約
予定調達総額
1,741,938円</t>
  </si>
  <si>
    <t>電子式複写機（49台）の賃貸借及び保守に関する契約
令和3年4月1日～令和4年9月30日</t>
  </si>
  <si>
    <t>コニカミノルタジャパン株式会社
東京都港区芝浦１－１－１</t>
  </si>
  <si>
    <t>＠5.17円ほか</t>
  </si>
  <si>
    <t>単価契約
予定調達総額
6,529,842円</t>
  </si>
  <si>
    <t>横浜税関監視艇用カメラシステム賃貸借に関する契約
令和3年4月1日～令和4年3月31日</t>
  </si>
  <si>
    <t>横浜税関監視艇「しおかぜ」搭載監視カメラシステム賃貸借に関する契約
令和3年4月1日～令和4年3月31日</t>
  </si>
  <si>
    <t>宇都宮出張所庁舎の賃貸借契約
（令和3年4月1日～令和4年3月31日）</t>
  </si>
  <si>
    <t>支出負担行為担当官
横浜税関総務部長
神例　高章
神奈川県横浜市中区海岸通１－１</t>
  </si>
  <si>
    <t>株式会社M&amp;Mマネジメント
栃木県宇都宮市双葉１－１３－２０</t>
  </si>
  <si>
    <t>当該場所でなければ行政事務を行うことが不可能であることから場所が限定され、供給者が一に特定される建物の賃借契約であり、競争性を許さないことから会計法第29条の3第4項に該当するため。（根拠区分：ロ）</t>
  </si>
  <si>
    <t>福島空港国際線ターミナルビル内事務室等の賃貸借契約
（令和3年4月1日～令和4年3月31日）</t>
  </si>
  <si>
    <t>福島空港ビル株式会社
福島県石川郡玉川村大字北須釜字はばき田２１</t>
  </si>
  <si>
    <t>茨城空港旅客ターミナルビル内事務室等の賃貸借契約
（令和3年4月1日～令和4年3月31日）</t>
  </si>
  <si>
    <t>公益財団法人茨城県開発公社
茨城県水戸市笠原町９７８－２５</t>
  </si>
  <si>
    <t>川崎外郵出張所事務室の賃貸借契約
（令和3年4月1日～令和4年3月31日）</t>
  </si>
  <si>
    <t>日本郵便株式会社南関東支社
神奈川県川崎市川崎区榎町１－２</t>
  </si>
  <si>
    <t>横須賀税関支署三崎監視署事務室使用許可
（令和3年4月1日～令和4年3月31日）</t>
  </si>
  <si>
    <t>三浦市長
神奈川県三浦市城山町１－１</t>
  </si>
  <si>
    <t>仙台港港湾施設（仙台大型X線）使用許可
（令和3年4月1日～令和4年3月31日）</t>
  </si>
  <si>
    <t>宮城県仙台塩釜港湾事務所長
宮城県仙台市宮城野区港３-１-３</t>
  </si>
  <si>
    <t>川崎税関支署敷地使用許可
（令和3年4月1日～令和4年3月31日）</t>
  </si>
  <si>
    <t>川崎市長
神奈川県川崎市川崎区宮本町１</t>
  </si>
  <si>
    <t>川崎税関支署東扇島出張所事務室使用許可
（令和3年4月1日～令和4年3月31日）</t>
  </si>
  <si>
    <t>公益社団法人川崎港振興協会
神奈川県川崎市川崎区東扇島３８－１</t>
  </si>
  <si>
    <t>大さん橋国際客船ターミナル事務室使用許可
（令和3年4月1日～令和4年3月31日）</t>
  </si>
  <si>
    <t>横浜港大さん橋国際客船ターミナル指定管理者
横浜港振興協会・神奈川新聞社・ハリマビステム共同事業体
神奈川県横浜市中区海岸通１－１</t>
  </si>
  <si>
    <t>横浜市港湾施設（本牧大型X線、大黒大型X線）の使用許可（横浜市の使用許可）
（令和3年4月1日～令和4年3月31日）</t>
  </si>
  <si>
    <t>横浜市長
神奈川県横浜市中区本町６－５０－１０</t>
  </si>
  <si>
    <t>仙台港国際ビジネスサポートセンターの賃貸借契約
（令和3年4月1日～令和4年3月31日）</t>
  </si>
  <si>
    <t>宮城県公営企業管理者
宮城県仙台市青葉区本町３－８－１</t>
  </si>
  <si>
    <t>茨城県石岡地区民間借上げ宿舎の賃貸借契約
（令和3年4月1日～令和4年3月31日）</t>
  </si>
  <si>
    <t>大東建託パートナーズ株式会社
東京都港区港南２－１６－１</t>
  </si>
  <si>
    <t>第55回通関士試験で使用する試験会場の借上げについて（神奈川県会場）
（令和3年10月2日～令和3年10月3日）</t>
  </si>
  <si>
    <t>株式会社明治学院サービス
東京都港区白金台１－２－３７</t>
  </si>
  <si>
    <t>第55回通関士試験で使用する試験会場の借上げについて（宮城県会場）
（令和3年10月2日～令和3年10月3日）</t>
  </si>
  <si>
    <t>株式会社数理計画
宮城県仙台市青葉区４－７－２２</t>
  </si>
  <si>
    <r>
      <rPr>
        <sz val="8"/>
        <color indexed="10"/>
        <rFont val="ＭＳ Ｐゴシック"/>
        <family val="3"/>
      </rPr>
      <t>X</t>
    </r>
    <r>
      <rPr>
        <sz val="8"/>
        <rFont val="ＭＳ Ｐゴシック"/>
        <family val="3"/>
      </rPr>
      <t>線貨物検査装置の保守に関する請負契約（IHI検査計測社製）
一式</t>
    </r>
  </si>
  <si>
    <r>
      <rPr>
        <sz val="8"/>
        <color indexed="10"/>
        <rFont val="ＭＳ Ｐゴシック"/>
        <family val="3"/>
      </rPr>
      <t>X</t>
    </r>
    <r>
      <rPr>
        <sz val="8"/>
        <rFont val="ＭＳ Ｐゴシック"/>
        <family val="3"/>
      </rPr>
      <t>線貨物検査装置不具合修理に関する請負契約（大黒埠頭コンテナ検査センター）
一式</t>
    </r>
  </si>
  <si>
    <t>令和3年度総合健康診査等に係る業務委託契約（関東地区）
総合健康診査（40歳以上）
569人ほか6項目</t>
  </si>
  <si>
    <t>支出負担行為担当官
横浜税関総務部長
神例　高章
神奈川県横浜市中区海岸通１－１</t>
  </si>
  <si>
    <t>公益財団法人神奈川県結核予防会
神奈川県横浜市中区元浜町４－３２</t>
  </si>
  <si>
    <t>公募を行い、申し込みのあった要件を満たす全ての者と契約を締結するものであるため、競争を許さないことから、会計法第29条の3第4項に該当するため</t>
  </si>
  <si>
    <t>16,988/人　ほか</t>
  </si>
  <si>
    <t>単価契約
予定調達総額
13,787,525円</t>
  </si>
  <si>
    <t>医療法人回生会ふれあい横浜ホスピタル
神奈川県横浜市中区万代町２－３－３</t>
  </si>
  <si>
    <t>一般財団法人神奈川県警友会けいゆう病院
神奈川県横浜市西区みなとみらい３－７－３</t>
  </si>
  <si>
    <t>医療法人社団相和会みなとみらいメディカルスクエア
神奈川県横浜市西区みなとみらい３－６－３</t>
  </si>
  <si>
    <t>横浜東口クリニック
神奈川県横浜市西区高島２－１９－１２</t>
  </si>
  <si>
    <t>―</t>
  </si>
  <si>
    <t>医療法人社団優和会湘南健診クリニックココットさくら館
神奈川県横浜市中区桜木町１－１－７　ヒューリックみなとみらい１３階</t>
  </si>
  <si>
    <t>有限会社新赤坂健康管理協会横浜北幸クリニック
東京都港区六本木５－５－１</t>
  </si>
  <si>
    <t>医療法人社団相和会横浜総合健診センター
神奈川県横浜市神奈川区金港町３－１</t>
  </si>
  <si>
    <t>一般財団法人神奈川県労働衛生福祉協会
神奈川県横浜市保土ヶ谷区天王町２－４４－９</t>
  </si>
  <si>
    <t>国家公務員共済組合連合会横浜栄共済病院
神奈川県横浜市栄区桂町１３２</t>
  </si>
  <si>
    <t>国家公務員共済組合連合会　横須賀共済病院
神奈川県横須賀市米が浜通り１－１６</t>
  </si>
  <si>
    <t>京浜健診クリニック
神奈川県横浜市金沢区柳町３－９</t>
  </si>
  <si>
    <t>医療法人社団哺育会桜ヶ丘中央病院
神奈川県大和市福田１－７－１</t>
  </si>
  <si>
    <t>医療法人社団藤順会藤沢総合健診センター
神奈川県藤沢市鵠沼橘１－１７－１１</t>
  </si>
  <si>
    <t>社会医療法人財団石心会
神奈川県川崎市幸区都町３９－１</t>
  </si>
  <si>
    <t>医療法人社団彩新会ＫＳＰクリニック
東京都江東区青海２－５－１０</t>
  </si>
  <si>
    <t>医療法人社団相和会相模原総合健診センター
神奈川県相模原市中央区淵野辺３－２－８</t>
  </si>
  <si>
    <t>国家公務員共済組合連合会虎の門病院
東京都港区虎ノ門２－２－２</t>
  </si>
  <si>
    <t>国家公務員共済組合連合会九段坂病院
東京都千代田区九段南１－６－１２</t>
  </si>
  <si>
    <t>国家公務員共済組合連合会三宿病院
東京都目黒区上目黒５－３３－１２</t>
  </si>
  <si>
    <t>医療法人社団彩新会テレコムセンタービルクリニック
東京都江東区青海２－５－１０</t>
  </si>
  <si>
    <t>有限会社新赤坂健康管理協会新赤坂クリニック
東京都港区六本木５－５－１</t>
  </si>
  <si>
    <t>医療法人財団明理会新宿ロイヤル診療所
東京都渋谷区代々木２－９</t>
  </si>
  <si>
    <t>医療法人財団明理会イムス八重洲クリニック
東京都中央区京橋２－７－１９</t>
  </si>
  <si>
    <t>医療法人社団明芳会池袋ロイヤルクリニック
東京都豊島区東池袋１－２１－１１</t>
  </si>
  <si>
    <t>一般財団法人柏戸記念財団ポートスクエア柏戸クリニック
千葉県千葉市中央区問屋町１－３５</t>
  </si>
  <si>
    <t>医療法人財団明理会千葉ロイヤルクリニック
千葉県千葉市中央区新町１０００</t>
  </si>
  <si>
    <t>医療法人社団愛友会津田沼中央総合病院
千葉県習志野市谷津１－９－１７</t>
  </si>
  <si>
    <t>独立行政法人地域医療機能推進機構船橋中央病院
千葉県船橋市海神６－１３－１０</t>
  </si>
  <si>
    <t>医療法人積仁会島田総合病院
千葉県銚子市東町５－３</t>
  </si>
  <si>
    <t>社会福祉法人白十字会白十字総合病院
茨城県神栖市賀２１４８</t>
  </si>
  <si>
    <t>公益財団法人筑波メディカルセンターつくば総合健診センター
茨城県つくば市天久保１－３－１</t>
  </si>
  <si>
    <t>公益財団法人栃木県保健衛生事業団
栃木県宇都宮市駒生町３３３７－１</t>
  </si>
  <si>
    <t>医療法人参方善さくら会金沢さくら医院
神奈川県横浜市金沢区谷津町３５</t>
  </si>
  <si>
    <t>医療法人社団優和会湘南健診クリニック湘南健康管理センター
神奈川県横須賀市追浜東町３－５３－１２</t>
  </si>
  <si>
    <t>書状検査装置改造に係る調達
一式</t>
  </si>
  <si>
    <t>ポリ塩化ビフェニル廃棄物（特別管理産業廃棄物）処理委託5台</t>
  </si>
  <si>
    <t>中間貯蔵・環境安全事業株式会社
東京都江東区海の森２－２－６６</t>
  </si>
  <si>
    <t>契約の性質又は目的が競争を許さないことから、会計法第29条の３第４項に該当するため（1.(2)①(イ)）</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</si>
  <si>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</si>
  <si>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（部局名：横浜税関）</t>
  </si>
  <si>
    <t>予定価格
（円）</t>
  </si>
  <si>
    <t>契約金額
（円）</t>
  </si>
  <si>
    <t>・警備業法第４条に定める都道府県公安委員会の認定を受けており、警備業法及び関係諸法令を遵守していること。
・警送品の輸送に際し、無線設備などの防犯に必要な特殊架装を施した警備輸送車を使用する。警備輸送車には原則として２名が警乗し、うち１名は、警備員等の検定等に関する規則第２条に掲げる貴重品運搬警備業務に係る１級検定合格者又は２級検定合格者とする。</t>
  </si>
  <si>
    <t>・横浜税関本関近隣にて受託者が本委託業務を確実に実施できること。</t>
  </si>
  <si>
    <t>・電気事業法第２条の２の規定に基づき小売電気事業の登録を受けていること</t>
  </si>
  <si>
    <t>横浜税関
庁務係</t>
  </si>
  <si>
    <t>・一般的な参加要件以外は指定していない</t>
  </si>
  <si>
    <t>・「動物の愛護及び管理に関する法律」第10条第1項に基づく、第一種動物取扱業の保管にかかる登録証を有すること</t>
  </si>
  <si>
    <t>・ISO/IEC17025（JIS Q 17025）に基づく放射線個人線量測定分野に係る認定を受けていること</t>
  </si>
  <si>
    <t>・一般的な参加要件以外は指定していない</t>
  </si>
  <si>
    <t>・倉庫業法（昭和31年法律第121号）第3条の登録を受けていること</t>
  </si>
  <si>
    <t>・プリンター製造会社が発行した出荷等に係る証明書を提出すること</t>
  </si>
  <si>
    <t>・石油の備蓄の確保等に関する法律（昭和５０年法律第９６号）の規定に基づく石油販売業の届け出をしている者であること。</t>
  </si>
  <si>
    <t>一般競争入札
（総合評価方式）</t>
  </si>
  <si>
    <t>・電離放射線健康診断を受診し、かつ放射線保護教育の受講をしていること</t>
  </si>
  <si>
    <t>・一般的な参加要件以外は指定していない</t>
  </si>
  <si>
    <t>・過去においてⅩ線貨物検査装置の保守を行った実績
・Ｘ線検査装置に係る作業者について、Ｘ線作業主任者免許を所有していること、もしくはＸ線作業主任者と同等の社内教育等を受けていることの証明
・ＯＣＲを含むＩＴ機器及び搭載ソフトウェアに係る公的機関への納入実績</t>
  </si>
  <si>
    <t>・過去においてⅩ線貨物検査装置の保守を行った実績
・作業予定者がⅩ線作業主任者免許を所有していること、若しくはⅩ線作業主任者と同等の社内教育等を受けていることの証明</t>
  </si>
  <si>
    <t>・過去においてⅩ線貨物検査装置の保守を行った実績</t>
  </si>
  <si>
    <t>・「政府機関の情報セキュリティ対策の統一基準」を満たしていること。</t>
  </si>
  <si>
    <t>（審議対象期間　2021年4月1日～2021年6月30日）</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</si>
</sst>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 numFmtId="212" formatCode="yyyy&quot;年&quot;m&quot;月&quot;d&quot;日&quot;;@"/>
    <numFmt numFmtId="213" formatCode="\(0.0%\)"/>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8"/>
      <name val="Malgun Gothic Semilight"/>
      <family val="3"/>
    </font>
    <font>
      <sz val="11"/>
      <color indexed="9"/>
      <name val="ＭＳ Ｐゴシック"/>
      <family val="3"/>
    </font>
    <font>
      <sz val="11"/>
      <color indexed="60"/>
      <name val="ＭＳ Ｐゴシック"/>
      <family val="3"/>
    </font>
    <font>
      <sz val="8"/>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9"/>
      <name val="ＭＳ Ｐゴシック"/>
      <family val="3"/>
    </font>
    <font>
      <sz val="10"/>
      <color indexed="8"/>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sz val="13"/>
      <color indexed="8"/>
      <name val="ＭＳ Ｐゴシック"/>
      <family val="3"/>
    </font>
    <font>
      <sz val="8"/>
      <name val="ＭＳ 明朝"/>
      <family val="1"/>
    </font>
    <font>
      <sz val="8"/>
      <color indexed="8"/>
      <name val="ＭＳ 明朝"/>
      <family val="1"/>
    </font>
    <font>
      <b/>
      <sz val="8"/>
      <name val="ＭＳ Ｐゴシック"/>
      <family val="3"/>
    </font>
    <font>
      <sz val="8"/>
      <color indexed="10"/>
      <name val="ＭＳ Ｐゴシック"/>
      <family val="3"/>
    </font>
    <font>
      <sz val="13"/>
      <name val="ＭＳ Ｐゴシック"/>
      <family val="3"/>
    </font>
    <font>
      <sz val="9"/>
      <name val="Meiryo UI"/>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8"/>
      <name val="Calibri"/>
      <family val="3"/>
    </font>
    <font>
      <sz val="9"/>
      <name val="Calibri"/>
      <family val="3"/>
    </font>
    <font>
      <sz val="10"/>
      <color theme="1"/>
      <name val="Calibri"/>
      <family val="3"/>
    </font>
    <font>
      <sz val="8"/>
      <color theme="1"/>
      <name val="Calibri"/>
      <family val="3"/>
    </font>
    <font>
      <sz val="11"/>
      <color theme="1"/>
      <name val="ＭＳ Ｐゴシック"/>
      <family val="3"/>
    </font>
    <font>
      <sz val="10"/>
      <color theme="1"/>
      <name val="ＭＳ Ｐゴシック"/>
      <family val="3"/>
    </font>
    <font>
      <sz val="12"/>
      <color theme="1"/>
      <name val="Calibri"/>
      <family val="3"/>
    </font>
    <font>
      <sz val="9"/>
      <color theme="1"/>
      <name val="Calibri"/>
      <family val="3"/>
    </font>
    <font>
      <sz val="13"/>
      <color theme="1"/>
      <name val="Calibri"/>
      <family val="3"/>
    </font>
    <font>
      <sz val="13"/>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style="thin"/>
      <right style="thin"/>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319">
    <xf numFmtId="0" fontId="0" fillId="0" borderId="0" xfId="0" applyAlignment="1">
      <alignment vertical="center"/>
    </xf>
    <xf numFmtId="0" fontId="54" fillId="0" borderId="0"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0" xfId="0" applyFont="1" applyBorder="1" applyAlignment="1">
      <alignment horizontal="justify" vertical="center" wrapText="1"/>
    </xf>
    <xf numFmtId="0" fontId="54" fillId="0" borderId="11" xfId="0" applyFont="1" applyBorder="1" applyAlignment="1">
      <alignment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0" xfId="0" applyFont="1" applyBorder="1" applyAlignment="1">
      <alignment horizontal="left" vertical="center" wrapText="1"/>
    </xf>
    <xf numFmtId="0" fontId="54" fillId="0" borderId="0" xfId="0" applyFont="1" applyBorder="1" applyAlignment="1">
      <alignment vertical="center" wrapText="1"/>
    </xf>
    <xf numFmtId="0" fontId="54" fillId="0" borderId="12" xfId="0" applyFont="1" applyBorder="1" applyAlignment="1">
      <alignment horizontal="justify" vertical="center" wrapText="1"/>
    </xf>
    <xf numFmtId="0" fontId="55" fillId="0" borderId="0" xfId="0" applyFont="1" applyAlignment="1">
      <alignment vertical="center"/>
    </xf>
    <xf numFmtId="0" fontId="54" fillId="0" borderId="0" xfId="0" applyFont="1" applyAlignment="1">
      <alignment vertical="center"/>
    </xf>
    <xf numFmtId="0" fontId="56" fillId="0" borderId="0" xfId="0" applyFont="1" applyFill="1" applyAlignment="1">
      <alignment horizontal="center" vertical="center" wrapText="1"/>
    </xf>
    <xf numFmtId="0" fontId="57" fillId="0" borderId="0" xfId="0" applyFont="1" applyAlignment="1">
      <alignment vertical="center"/>
    </xf>
    <xf numFmtId="0" fontId="57" fillId="0" borderId="0" xfId="0" applyFont="1" applyAlignment="1">
      <alignment horizontal="center" vertical="center"/>
    </xf>
    <xf numFmtId="38" fontId="37" fillId="0" borderId="0" xfId="49" applyFont="1" applyAlignment="1">
      <alignment horizontal="center" vertical="center"/>
    </xf>
    <xf numFmtId="0" fontId="54" fillId="0" borderId="10" xfId="0" applyFont="1" applyBorder="1" applyAlignment="1">
      <alignment horizontal="justify" vertical="center" wrapText="1"/>
    </xf>
    <xf numFmtId="0" fontId="54" fillId="0" borderId="13" xfId="0" applyFont="1" applyBorder="1" applyAlignment="1">
      <alignment horizontal="center" vertical="center" wrapText="1"/>
    </xf>
    <xf numFmtId="0" fontId="54" fillId="0" borderId="14" xfId="0" applyFont="1" applyBorder="1" applyAlignment="1">
      <alignment horizontal="justify" vertical="center" wrapText="1"/>
    </xf>
    <xf numFmtId="0" fontId="54" fillId="0" borderId="0" xfId="0" applyFont="1" applyAlignment="1">
      <alignment vertical="center"/>
    </xf>
    <xf numFmtId="0" fontId="54" fillId="0" borderId="0" xfId="0" applyFont="1" applyBorder="1" applyAlignment="1">
      <alignment horizontal="right" vertical="center" wrapText="1"/>
    </xf>
    <xf numFmtId="0" fontId="54" fillId="0" borderId="0" xfId="0" applyFont="1" applyAlignment="1">
      <alignment horizontal="justify" vertical="center"/>
    </xf>
    <xf numFmtId="0" fontId="56" fillId="0" borderId="0" xfId="64" applyFont="1" applyFill="1" applyAlignment="1">
      <alignment vertical="center" wrapText="1"/>
      <protection/>
    </xf>
    <xf numFmtId="0" fontId="54" fillId="0" borderId="0" xfId="0" applyFont="1" applyAlignment="1">
      <alignment horizontal="center" vertical="center"/>
    </xf>
    <xf numFmtId="0" fontId="57" fillId="0" borderId="0" xfId="0" applyFont="1" applyAlignment="1">
      <alignment horizontal="left" vertical="center"/>
    </xf>
    <xf numFmtId="0" fontId="56" fillId="0" borderId="0" xfId="64" applyFont="1" applyFill="1" applyBorder="1" applyAlignment="1">
      <alignment vertical="center" wrapText="1"/>
      <protection/>
    </xf>
    <xf numFmtId="58" fontId="56" fillId="0" borderId="0" xfId="64" applyNumberFormat="1" applyFont="1" applyFill="1" applyBorder="1" applyAlignment="1">
      <alignment horizontal="left" vertical="center" wrapText="1"/>
      <protection/>
    </xf>
    <xf numFmtId="38" fontId="58" fillId="6" borderId="15" xfId="49" applyFont="1" applyFill="1" applyBorder="1" applyAlignment="1">
      <alignment horizontal="center" vertical="center" wrapText="1"/>
    </xf>
    <xf numFmtId="58" fontId="54" fillId="0" borderId="15" xfId="64" applyNumberFormat="1" applyFont="1" applyFill="1" applyBorder="1" applyAlignment="1">
      <alignment horizontal="center" vertical="center" wrapText="1"/>
      <protection/>
    </xf>
    <xf numFmtId="0" fontId="54" fillId="0" borderId="15" xfId="0" applyFont="1" applyFill="1" applyBorder="1" applyAlignment="1">
      <alignment horizontal="left" vertical="center" wrapText="1"/>
    </xf>
    <xf numFmtId="187" fontId="54" fillId="0" borderId="16" xfId="64" applyNumberFormat="1" applyFont="1" applyFill="1" applyBorder="1" applyAlignment="1">
      <alignment horizontal="center" vertical="center" wrapText="1"/>
      <protection/>
    </xf>
    <xf numFmtId="0" fontId="37" fillId="0" borderId="15" xfId="0" applyFont="1" applyFill="1" applyBorder="1" applyAlignment="1">
      <alignment vertical="center" wrapText="1"/>
    </xf>
    <xf numFmtId="193" fontId="37" fillId="0" borderId="15" xfId="49" applyNumberFormat="1" applyFont="1" applyFill="1" applyBorder="1" applyAlignment="1">
      <alignment horizontal="center" vertical="center" wrapText="1"/>
    </xf>
    <xf numFmtId="188" fontId="37" fillId="0" borderId="17" xfId="0" applyNumberFormat="1" applyFont="1" applyFill="1" applyBorder="1" applyAlignment="1">
      <alignment horizontal="center" vertical="center" wrapText="1"/>
    </xf>
    <xf numFmtId="0" fontId="37" fillId="0" borderId="17" xfId="0" applyFont="1" applyFill="1" applyBorder="1" applyAlignment="1">
      <alignment vertical="center" wrapText="1"/>
    </xf>
    <xf numFmtId="193" fontId="37" fillId="0" borderId="17" xfId="49" applyNumberFormat="1" applyFont="1" applyFill="1" applyBorder="1" applyAlignment="1">
      <alignment horizontal="center" vertical="center" wrapText="1"/>
    </xf>
    <xf numFmtId="0" fontId="0" fillId="0" borderId="15" xfId="65" applyNumberFormat="1" applyFont="1" applyFill="1" applyBorder="1" applyAlignment="1">
      <alignment vertical="center" wrapText="1"/>
      <protection/>
    </xf>
    <xf numFmtId="58" fontId="54" fillId="0" borderId="17" xfId="0" applyNumberFormat="1" applyFont="1" applyFill="1" applyBorder="1" applyAlignment="1">
      <alignment horizontal="center" vertical="center" wrapText="1"/>
    </xf>
    <xf numFmtId="0" fontId="54" fillId="6" borderId="15" xfId="0" applyFont="1" applyFill="1" applyBorder="1" applyAlignment="1">
      <alignment horizontal="center" vertical="center" wrapText="1"/>
    </xf>
    <xf numFmtId="188" fontId="0" fillId="0" borderId="15" xfId="65" applyNumberFormat="1" applyFont="1" applyFill="1" applyBorder="1" applyAlignment="1">
      <alignment horizontal="center" vertical="center" wrapText="1"/>
      <protection/>
    </xf>
    <xf numFmtId="184" fontId="54" fillId="33" borderId="15" xfId="0" applyNumberFormat="1" applyFont="1" applyFill="1" applyBorder="1" applyAlignment="1">
      <alignment horizontal="center" vertical="center" wrapText="1"/>
    </xf>
    <xf numFmtId="0" fontId="57" fillId="0" borderId="0" xfId="0" applyFont="1" applyFill="1" applyAlignment="1">
      <alignment horizontal="center" vertical="center" wrapText="1"/>
    </xf>
    <xf numFmtId="183" fontId="0" fillId="0" borderId="15" xfId="66" applyNumberFormat="1" applyFont="1" applyFill="1" applyBorder="1" applyAlignment="1">
      <alignment horizontal="center" vertical="center" wrapText="1"/>
      <protection/>
    </xf>
    <xf numFmtId="0" fontId="0" fillId="0" borderId="15" xfId="65" applyNumberFormat="1" applyFont="1" applyFill="1" applyBorder="1" applyAlignment="1">
      <alignment vertical="center" wrapText="1"/>
      <protection/>
    </xf>
    <xf numFmtId="0" fontId="54" fillId="0" borderId="0" xfId="0" applyFont="1" applyAlignment="1">
      <alignment horizontal="center" vertical="center"/>
    </xf>
    <xf numFmtId="193" fontId="37" fillId="0" borderId="15" xfId="49" applyNumberFormat="1" applyFont="1" applyFill="1" applyBorder="1" applyAlignment="1" quotePrefix="1">
      <alignment horizontal="center" vertical="center" wrapText="1"/>
    </xf>
    <xf numFmtId="0" fontId="37" fillId="0" borderId="17" xfId="0" applyFont="1" applyBorder="1" applyAlignment="1">
      <alignment vertical="center" wrapText="1"/>
    </xf>
    <xf numFmtId="189" fontId="37" fillId="0" borderId="17" xfId="0" applyNumberFormat="1" applyFont="1" applyBorder="1" applyAlignment="1">
      <alignment horizontal="center" vertical="center"/>
    </xf>
    <xf numFmtId="58" fontId="37" fillId="0" borderId="17" xfId="0" applyNumberFormat="1" applyFont="1" applyBorder="1" applyAlignment="1">
      <alignment horizontal="center" vertical="center" wrapText="1"/>
    </xf>
    <xf numFmtId="0" fontId="37" fillId="33" borderId="15" xfId="0" applyFont="1" applyFill="1" applyBorder="1" applyAlignment="1">
      <alignment vertical="center" wrapText="1"/>
    </xf>
    <xf numFmtId="0" fontId="37" fillId="33" borderId="17" xfId="0" applyFont="1" applyFill="1" applyBorder="1" applyAlignment="1">
      <alignment vertical="center" wrapText="1"/>
    </xf>
    <xf numFmtId="3" fontId="37" fillId="0" borderId="17" xfId="0" applyNumberFormat="1" applyFont="1" applyBorder="1" applyAlignment="1">
      <alignment horizontal="center" vertical="center" wrapText="1"/>
    </xf>
    <xf numFmtId="189" fontId="37" fillId="0" borderId="15" xfId="0" applyNumberFormat="1" applyFont="1" applyFill="1" applyBorder="1" applyAlignment="1">
      <alignment horizontal="center" vertical="center" wrapText="1"/>
    </xf>
    <xf numFmtId="189" fontId="37" fillId="0" borderId="17" xfId="0" applyNumberFormat="1" applyFont="1" applyFill="1" applyBorder="1" applyAlignment="1">
      <alignment horizontal="center" vertical="center" wrapText="1"/>
    </xf>
    <xf numFmtId="183" fontId="37" fillId="0" borderId="17" xfId="0" applyNumberFormat="1" applyFont="1" applyFill="1" applyBorder="1" applyAlignment="1">
      <alignment horizontal="center" vertical="center" wrapText="1"/>
    </xf>
    <xf numFmtId="14" fontId="54" fillId="0" borderId="17" xfId="0" applyNumberFormat="1" applyFont="1" applyFill="1" applyBorder="1" applyAlignment="1">
      <alignment horizontal="left" vertical="center" wrapText="1"/>
    </xf>
    <xf numFmtId="0" fontId="37" fillId="0" borderId="15" xfId="0" applyFont="1" applyBorder="1" applyAlignment="1">
      <alignment vertical="center" wrapText="1"/>
    </xf>
    <xf numFmtId="58" fontId="37" fillId="0" borderId="15" xfId="0" applyNumberFormat="1" applyFont="1" applyBorder="1" applyAlignment="1">
      <alignment horizontal="center" vertical="center" wrapText="1"/>
    </xf>
    <xf numFmtId="189" fontId="37" fillId="0" borderId="15" xfId="0" applyNumberFormat="1" applyFont="1" applyBorder="1" applyAlignment="1">
      <alignment horizontal="center" vertical="center"/>
    </xf>
    <xf numFmtId="3" fontId="37" fillId="0" borderId="15" xfId="0" applyNumberFormat="1" applyFont="1" applyBorder="1" applyAlignment="1">
      <alignment horizontal="center" vertical="center" wrapText="1"/>
    </xf>
    <xf numFmtId="187" fontId="54" fillId="0" borderId="15" xfId="64" applyNumberFormat="1" applyFont="1" applyFill="1" applyBorder="1" applyAlignment="1">
      <alignment horizontal="center" vertical="center" wrapText="1"/>
      <protection/>
    </xf>
    <xf numFmtId="0" fontId="54" fillId="0" borderId="17" xfId="0" applyFont="1" applyFill="1" applyBorder="1" applyAlignment="1">
      <alignment horizontal="left" vertical="center" wrapText="1"/>
    </xf>
    <xf numFmtId="190" fontId="54" fillId="0" borderId="15" xfId="0" applyNumberFormat="1"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33" borderId="15" xfId="0" applyFont="1" applyFill="1" applyBorder="1" applyAlignment="1">
      <alignment horizontal="center" vertical="center" wrapText="1"/>
    </xf>
    <xf numFmtId="184" fontId="54" fillId="33" borderId="15" xfId="0" applyNumberFormat="1" applyFont="1" applyFill="1" applyBorder="1" applyAlignment="1">
      <alignment horizontal="center" vertical="center" wrapText="1"/>
    </xf>
    <xf numFmtId="187" fontId="54" fillId="33" borderId="15" xfId="0" applyNumberFormat="1" applyFont="1" applyFill="1" applyBorder="1" applyAlignment="1">
      <alignment horizontal="center" vertical="center" wrapText="1"/>
    </xf>
    <xf numFmtId="0" fontId="54" fillId="33" borderId="15" xfId="0" applyFont="1" applyFill="1" applyBorder="1" applyAlignment="1">
      <alignment horizontal="left" vertical="center" wrapText="1"/>
    </xf>
    <xf numFmtId="183" fontId="0" fillId="0" borderId="15" xfId="66" applyNumberFormat="1" applyFont="1" applyFill="1" applyBorder="1" applyAlignment="1">
      <alignment horizontal="center" vertical="center" wrapText="1"/>
      <protection/>
    </xf>
    <xf numFmtId="193" fontId="37" fillId="33" borderId="15" xfId="49" applyNumberFormat="1" applyFont="1" applyFill="1" applyBorder="1" applyAlignment="1">
      <alignment horizontal="center" vertical="center" wrapText="1"/>
    </xf>
    <xf numFmtId="184" fontId="37" fillId="33" borderId="15" xfId="49" applyNumberFormat="1" applyFont="1" applyFill="1" applyBorder="1" applyAlignment="1">
      <alignment horizontal="center" vertical="center" wrapText="1"/>
    </xf>
    <xf numFmtId="205" fontId="37" fillId="0" borderId="15" xfId="49" applyNumberFormat="1" applyFont="1" applyFill="1" applyBorder="1" applyAlignment="1">
      <alignment horizontal="center" vertical="center" wrapText="1" shrinkToFit="1"/>
    </xf>
    <xf numFmtId="0" fontId="37" fillId="0" borderId="0" xfId="0" applyFont="1" applyAlignment="1">
      <alignment horizontal="center" vertical="center"/>
    </xf>
    <xf numFmtId="0" fontId="58" fillId="6" borderId="15" xfId="0" applyFont="1" applyFill="1" applyBorder="1" applyAlignment="1">
      <alignment horizontal="center" vertical="center" wrapText="1"/>
    </xf>
    <xf numFmtId="187" fontId="37" fillId="33" borderId="15" xfId="0" applyNumberFormat="1" applyFont="1" applyFill="1" applyBorder="1" applyAlignment="1">
      <alignment horizontal="center" vertical="center" wrapText="1"/>
    </xf>
    <xf numFmtId="187" fontId="37" fillId="0" borderId="18" xfId="0" applyNumberFormat="1" applyFont="1" applyFill="1" applyBorder="1" applyAlignment="1">
      <alignment horizontal="center" vertical="center" wrapText="1"/>
    </xf>
    <xf numFmtId="187" fontId="37" fillId="33" borderId="19" xfId="0" applyNumberFormat="1" applyFont="1" applyFill="1" applyBorder="1" applyAlignment="1" quotePrefix="1">
      <alignment horizontal="center" vertical="center" wrapText="1"/>
    </xf>
    <xf numFmtId="0" fontId="37" fillId="0" borderId="0" xfId="0" applyFont="1" applyAlignment="1">
      <alignment vertical="center"/>
    </xf>
    <xf numFmtId="0" fontId="37" fillId="0" borderId="0" xfId="0" applyNumberFormat="1" applyFont="1" applyAlignment="1">
      <alignment horizontal="center" vertical="center"/>
    </xf>
    <xf numFmtId="0" fontId="37" fillId="0" borderId="0" xfId="0" applyNumberFormat="1" applyFont="1" applyFill="1" applyAlignment="1">
      <alignment vertical="center"/>
    </xf>
    <xf numFmtId="0" fontId="59" fillId="0" borderId="0" xfId="0" applyFont="1" applyAlignment="1">
      <alignment vertical="center"/>
    </xf>
    <xf numFmtId="0" fontId="58" fillId="6" borderId="15" xfId="0" applyNumberFormat="1" applyFont="1" applyFill="1" applyBorder="1" applyAlignment="1">
      <alignment horizontal="center" vertical="center" wrapText="1"/>
    </xf>
    <xf numFmtId="0" fontId="37" fillId="0" borderId="0" xfId="0" applyFont="1" applyFill="1" applyAlignment="1">
      <alignment horizontal="center" vertical="center" wrapText="1"/>
    </xf>
    <xf numFmtId="0" fontId="58" fillId="0" borderId="0" xfId="0" applyFont="1" applyFill="1" applyAlignment="1">
      <alignment horizontal="center" vertical="center" wrapText="1"/>
    </xf>
    <xf numFmtId="0" fontId="59" fillId="0" borderId="0" xfId="0" applyFont="1" applyFill="1" applyAlignment="1">
      <alignment horizontal="center" vertical="center" wrapText="1"/>
    </xf>
    <xf numFmtId="183" fontId="37" fillId="33" borderId="15" xfId="65" applyNumberFormat="1" applyFont="1" applyFill="1" applyBorder="1" applyAlignment="1">
      <alignment horizontal="center" vertical="center" wrapText="1"/>
      <protection/>
    </xf>
    <xf numFmtId="188" fontId="60" fillId="33" borderId="15" xfId="65" applyNumberFormat="1" applyFont="1" applyFill="1" applyBorder="1" applyAlignment="1">
      <alignment horizontal="center" vertical="center" wrapText="1"/>
      <protection/>
    </xf>
    <xf numFmtId="0" fontId="37" fillId="33" borderId="17" xfId="0" applyFont="1" applyFill="1" applyBorder="1" applyAlignment="1">
      <alignment horizontal="center" vertical="center" wrapText="1"/>
    </xf>
    <xf numFmtId="0" fontId="37" fillId="33" borderId="15" xfId="0" applyFont="1" applyFill="1" applyBorder="1" applyAlignment="1">
      <alignment horizontal="center" vertical="center" wrapText="1"/>
    </xf>
    <xf numFmtId="0" fontId="61" fillId="0" borderId="0" xfId="65" applyNumberFormat="1" applyFont="1" applyFill="1" applyBorder="1" applyAlignment="1">
      <alignment horizontal="left" vertical="center" wrapText="1"/>
      <protection/>
    </xf>
    <xf numFmtId="183" fontId="37" fillId="0" borderId="15" xfId="65" applyNumberFormat="1" applyFont="1" applyFill="1" applyBorder="1" applyAlignment="1">
      <alignment horizontal="center" vertical="center" wrapText="1"/>
      <protection/>
    </xf>
    <xf numFmtId="0" fontId="37" fillId="0" borderId="17" xfId="0" applyFont="1" applyFill="1" applyBorder="1" applyAlignment="1">
      <alignment horizontal="center" vertical="center" wrapText="1"/>
    </xf>
    <xf numFmtId="187" fontId="60" fillId="33" borderId="19" xfId="65" applyNumberFormat="1" applyFont="1" applyFill="1" applyBorder="1" applyAlignment="1" quotePrefix="1">
      <alignment horizontal="center" vertical="center" wrapText="1" shrinkToFit="1"/>
      <protection/>
    </xf>
    <xf numFmtId="183" fontId="60" fillId="0" borderId="15" xfId="66" applyNumberFormat="1" applyFont="1" applyFill="1" applyBorder="1" applyAlignment="1">
      <alignment horizontal="center" vertical="center" wrapText="1"/>
      <protection/>
    </xf>
    <xf numFmtId="187" fontId="37" fillId="0" borderId="15" xfId="0" applyNumberFormat="1" applyFont="1" applyFill="1" applyBorder="1" applyAlignment="1" quotePrefix="1">
      <alignment horizontal="center" vertical="center" wrapText="1"/>
    </xf>
    <xf numFmtId="205" fontId="60" fillId="0" borderId="15" xfId="49" applyNumberFormat="1" applyFont="1" applyFill="1" applyBorder="1" applyAlignment="1" quotePrefix="1">
      <alignment horizontal="center" vertical="center"/>
    </xf>
    <xf numFmtId="187" fontId="37" fillId="0" borderId="17" xfId="0" applyNumberFormat="1" applyFont="1" applyFill="1" applyBorder="1" applyAlignment="1">
      <alignment horizontal="center" vertical="center" wrapText="1"/>
    </xf>
    <xf numFmtId="0" fontId="37" fillId="0" borderId="17" xfId="0" applyFont="1" applyFill="1" applyBorder="1" applyAlignment="1">
      <alignment horizontal="left" vertical="center" wrapText="1"/>
    </xf>
    <xf numFmtId="188" fontId="37" fillId="0" borderId="15" xfId="0" applyNumberFormat="1" applyFont="1" applyFill="1" applyBorder="1" applyAlignment="1">
      <alignment horizontal="center" vertical="center" wrapText="1"/>
    </xf>
    <xf numFmtId="0" fontId="61" fillId="34" borderId="0" xfId="65" applyNumberFormat="1" applyFont="1" applyFill="1" applyBorder="1" applyAlignment="1">
      <alignment horizontal="left" vertical="center" wrapText="1"/>
      <protection/>
    </xf>
    <xf numFmtId="0" fontId="59" fillId="34" borderId="0" xfId="0" applyFont="1" applyFill="1" applyAlignment="1">
      <alignment horizontal="center" vertical="center" wrapText="1"/>
    </xf>
    <xf numFmtId="205" fontId="60" fillId="0" borderId="17" xfId="49" applyNumberFormat="1" applyFont="1" applyFill="1" applyBorder="1" applyAlignment="1" quotePrefix="1">
      <alignment horizontal="center" vertical="center"/>
    </xf>
    <xf numFmtId="0" fontId="37" fillId="0" borderId="15" xfId="0" applyFont="1" applyFill="1" applyBorder="1" applyAlignment="1">
      <alignment horizontal="center" vertical="center" wrapText="1"/>
    </xf>
    <xf numFmtId="187" fontId="37" fillId="0" borderId="17" xfId="0" applyNumberFormat="1" applyFont="1" applyFill="1" applyBorder="1" applyAlignment="1" quotePrefix="1">
      <alignment horizontal="center" vertical="center" wrapText="1"/>
    </xf>
    <xf numFmtId="0" fontId="37" fillId="0" borderId="15" xfId="64" applyFont="1" applyFill="1" applyBorder="1" applyAlignment="1">
      <alignment horizontal="center" vertical="center" wrapText="1"/>
      <protection/>
    </xf>
    <xf numFmtId="0" fontId="37" fillId="0" borderId="0" xfId="0" applyNumberFormat="1" applyFont="1" applyFill="1" applyAlignment="1">
      <alignment horizontal="center" vertical="center"/>
    </xf>
    <xf numFmtId="0" fontId="37" fillId="0" borderId="15" xfId="0" applyFont="1" applyFill="1" applyBorder="1" applyAlignment="1">
      <alignment horizontal="left" vertical="center" wrapText="1"/>
    </xf>
    <xf numFmtId="0" fontId="58" fillId="0" borderId="0" xfId="0" applyFont="1" applyAlignment="1">
      <alignment vertical="center"/>
    </xf>
    <xf numFmtId="187" fontId="37" fillId="0" borderId="0" xfId="0" applyNumberFormat="1" applyFont="1" applyAlignment="1">
      <alignment horizontal="center" vertical="center"/>
    </xf>
    <xf numFmtId="0" fontId="59" fillId="0" borderId="0" xfId="0" applyFont="1" applyAlignment="1">
      <alignment horizontal="center" vertical="center"/>
    </xf>
    <xf numFmtId="0" fontId="59" fillId="0" borderId="0" xfId="0" applyFont="1" applyAlignment="1">
      <alignment vertical="center"/>
    </xf>
    <xf numFmtId="187" fontId="58" fillId="6" borderId="15" xfId="0" applyNumberFormat="1" applyFont="1" applyFill="1" applyBorder="1" applyAlignment="1">
      <alignment horizontal="center" vertical="center" wrapText="1"/>
    </xf>
    <xf numFmtId="0" fontId="37" fillId="33" borderId="17" xfId="0" applyFont="1" applyFill="1" applyBorder="1" applyAlignment="1">
      <alignment horizontal="left" vertical="center" wrapText="1"/>
    </xf>
    <xf numFmtId="183" fontId="60" fillId="33" borderId="15" xfId="66" applyNumberFormat="1" applyFont="1" applyFill="1" applyBorder="1" applyAlignment="1">
      <alignment horizontal="center" vertical="center" wrapText="1"/>
      <protection/>
    </xf>
    <xf numFmtId="189" fontId="60" fillId="33" borderId="15" xfId="65" applyNumberFormat="1" applyFont="1" applyFill="1" applyBorder="1" applyAlignment="1">
      <alignment horizontal="center" vertical="center" wrapText="1"/>
      <protection/>
    </xf>
    <xf numFmtId="193" fontId="37" fillId="33" borderId="17" xfId="49" applyNumberFormat="1" applyFont="1" applyFill="1" applyBorder="1" applyAlignment="1">
      <alignment horizontal="center" vertical="center" wrapText="1"/>
    </xf>
    <xf numFmtId="187" fontId="37" fillId="33" borderId="17" xfId="0" applyNumberFormat="1" applyFont="1" applyFill="1" applyBorder="1" applyAlignment="1" quotePrefix="1">
      <alignment horizontal="center" vertical="center" wrapText="1"/>
    </xf>
    <xf numFmtId="0" fontId="37" fillId="33" borderId="15" xfId="64" applyFont="1" applyFill="1" applyBorder="1" applyAlignment="1">
      <alignment horizontal="center" vertical="center" wrapText="1"/>
      <protection/>
    </xf>
    <xf numFmtId="0" fontId="59" fillId="33" borderId="15" xfId="64" applyFont="1" applyFill="1" applyBorder="1" applyAlignment="1">
      <alignment horizontal="center" vertical="center" wrapText="1"/>
      <protection/>
    </xf>
    <xf numFmtId="0" fontId="37" fillId="33" borderId="20" xfId="65" applyNumberFormat="1" applyFont="1" applyFill="1" applyBorder="1" applyAlignment="1">
      <alignment horizontal="left" vertical="center" wrapText="1"/>
      <protection/>
    </xf>
    <xf numFmtId="0" fontId="37" fillId="34" borderId="0" xfId="64" applyFont="1" applyFill="1" applyAlignment="1">
      <alignment vertical="center" wrapText="1"/>
      <protection/>
    </xf>
    <xf numFmtId="0" fontId="59" fillId="34" borderId="0" xfId="64" applyFont="1" applyFill="1" applyAlignment="1">
      <alignment vertical="center" wrapText="1"/>
      <protection/>
    </xf>
    <xf numFmtId="0" fontId="37" fillId="0" borderId="20" xfId="65" applyNumberFormat="1" applyFont="1" applyFill="1" applyBorder="1" applyAlignment="1">
      <alignment horizontal="left" vertical="center" wrapText="1"/>
      <protection/>
    </xf>
    <xf numFmtId="0" fontId="37" fillId="0" borderId="0" xfId="64" applyFont="1" applyFill="1" applyAlignment="1">
      <alignment vertical="center" wrapText="1"/>
      <protection/>
    </xf>
    <xf numFmtId="0" fontId="59" fillId="0" borderId="0" xfId="64" applyFont="1" applyFill="1" applyAlignment="1">
      <alignment vertical="center" wrapText="1"/>
      <protection/>
    </xf>
    <xf numFmtId="184" fontId="37" fillId="0" borderId="17" xfId="49" applyNumberFormat="1" applyFont="1" applyFill="1" applyBorder="1" applyAlignment="1">
      <alignment horizontal="center" vertical="center" wrapText="1" shrinkToFit="1"/>
    </xf>
    <xf numFmtId="0" fontId="60" fillId="0" borderId="15" xfId="65" applyNumberFormat="1" applyFont="1" applyFill="1" applyBorder="1" applyAlignment="1">
      <alignment vertical="center" wrapText="1"/>
      <protection/>
    </xf>
    <xf numFmtId="187" fontId="62" fillId="0" borderId="0" xfId="0" applyNumberFormat="1" applyFont="1" applyAlignment="1">
      <alignment horizontal="center" vertical="center"/>
    </xf>
    <xf numFmtId="0" fontId="37" fillId="0" borderId="0" xfId="0" applyFont="1" applyFill="1" applyAlignment="1">
      <alignment vertical="center"/>
    </xf>
    <xf numFmtId="0" fontId="37" fillId="0" borderId="0" xfId="0" applyFont="1" applyFill="1" applyAlignment="1">
      <alignment horizontal="center" vertical="center"/>
    </xf>
    <xf numFmtId="0" fontId="59" fillId="0" borderId="0" xfId="0" applyFont="1" applyFill="1" applyAlignment="1">
      <alignment vertical="center"/>
    </xf>
    <xf numFmtId="0" fontId="59" fillId="0" borderId="0" xfId="0" applyFont="1" applyFill="1" applyAlignment="1">
      <alignment horizontal="center" vertical="center"/>
    </xf>
    <xf numFmtId="0" fontId="63" fillId="0" borderId="0" xfId="0" applyFont="1" applyFill="1" applyAlignment="1">
      <alignment vertical="center"/>
    </xf>
    <xf numFmtId="0" fontId="37" fillId="6" borderId="15" xfId="0" applyFont="1" applyFill="1" applyBorder="1" applyAlignment="1">
      <alignment horizontal="center" vertical="center" wrapText="1"/>
    </xf>
    <xf numFmtId="0" fontId="37" fillId="33" borderId="15" xfId="65" applyNumberFormat="1" applyFont="1" applyFill="1" applyBorder="1" applyAlignment="1">
      <alignment vertical="center" wrapText="1"/>
      <protection/>
    </xf>
    <xf numFmtId="189" fontId="37" fillId="33" borderId="15" xfId="65" applyNumberFormat="1" applyFont="1" applyFill="1" applyBorder="1" applyAlignment="1">
      <alignment horizontal="center" vertical="center" wrapText="1"/>
      <protection/>
    </xf>
    <xf numFmtId="0" fontId="60" fillId="33" borderId="15" xfId="0" applyFont="1" applyFill="1" applyBorder="1" applyAlignment="1">
      <alignment horizontal="center" vertical="center" wrapText="1"/>
    </xf>
    <xf numFmtId="190" fontId="37" fillId="0" borderId="15" xfId="0" applyNumberFormat="1" applyFont="1" applyFill="1" applyBorder="1" applyAlignment="1">
      <alignment horizontal="center" vertical="center" wrapText="1"/>
    </xf>
    <xf numFmtId="190" fontId="37" fillId="33" borderId="15" xfId="0" applyNumberFormat="1" applyFont="1" applyFill="1" applyBorder="1" applyAlignment="1" quotePrefix="1">
      <alignment horizontal="center" vertical="center" wrapText="1"/>
    </xf>
    <xf numFmtId="190" fontId="37" fillId="0" borderId="0" xfId="0" applyNumberFormat="1" applyFont="1" applyFill="1" applyBorder="1" applyAlignment="1">
      <alignment horizontal="left" vertical="center" wrapText="1"/>
    </xf>
    <xf numFmtId="0" fontId="59" fillId="0" borderId="0" xfId="0" applyFont="1" applyFill="1" applyBorder="1" applyAlignment="1">
      <alignment horizontal="center" vertical="center" wrapText="1"/>
    </xf>
    <xf numFmtId="0" fontId="63" fillId="0" borderId="0" xfId="0" applyFont="1" applyFill="1" applyAlignment="1">
      <alignment horizontal="center" vertical="center"/>
    </xf>
    <xf numFmtId="187" fontId="37" fillId="33" borderId="15" xfId="0" applyNumberFormat="1" applyFont="1" applyFill="1" applyBorder="1" applyAlignment="1" quotePrefix="1">
      <alignment horizontal="center" vertical="center" wrapText="1"/>
    </xf>
    <xf numFmtId="0" fontId="54" fillId="0" borderId="14" xfId="0" applyFont="1" applyBorder="1" applyAlignment="1">
      <alignment horizontal="justify" vertical="center" wrapText="1"/>
    </xf>
    <xf numFmtId="0" fontId="54" fillId="0" borderId="10" xfId="0" applyFont="1" applyBorder="1" applyAlignment="1">
      <alignment horizontal="justify" vertical="center" wrapText="1"/>
    </xf>
    <xf numFmtId="0" fontId="54" fillId="0" borderId="13" xfId="0" applyFont="1" applyBorder="1" applyAlignment="1">
      <alignment horizontal="center" vertical="center" wrapText="1"/>
    </xf>
    <xf numFmtId="0" fontId="54" fillId="0" borderId="0" xfId="0" applyFont="1" applyAlignment="1">
      <alignment vertical="center"/>
    </xf>
    <xf numFmtId="0" fontId="54" fillId="0" borderId="13" xfId="0" applyFont="1" applyBorder="1" applyAlignment="1">
      <alignment horizontal="center" vertical="center" wrapText="1"/>
    </xf>
    <xf numFmtId="0" fontId="54" fillId="0" borderId="14" xfId="0" applyFont="1" applyBorder="1" applyAlignment="1">
      <alignment horizontal="justify" vertical="center" wrapText="1"/>
    </xf>
    <xf numFmtId="0" fontId="54" fillId="0" borderId="10" xfId="0" applyFont="1" applyBorder="1" applyAlignment="1">
      <alignment horizontal="justify" vertical="center" wrapText="1"/>
    </xf>
    <xf numFmtId="0" fontId="54" fillId="0" borderId="0" xfId="0" applyFont="1" applyAlignment="1">
      <alignment horizontal="center" vertical="center"/>
    </xf>
    <xf numFmtId="0" fontId="54" fillId="0" borderId="0" xfId="0" applyFont="1" applyAlignment="1">
      <alignment vertical="center"/>
    </xf>
    <xf numFmtId="0" fontId="57" fillId="0" borderId="0" xfId="0" applyFont="1" applyAlignment="1">
      <alignment horizontal="left" vertical="center"/>
    </xf>
    <xf numFmtId="0" fontId="54" fillId="0" borderId="21" xfId="0" applyFont="1" applyBorder="1" applyAlignment="1">
      <alignment horizontal="justify" vertical="center" wrapText="1"/>
    </xf>
    <xf numFmtId="0" fontId="54" fillId="0" borderId="22" xfId="0" applyFont="1" applyBorder="1" applyAlignment="1">
      <alignment horizontal="justify" vertical="center" wrapText="1"/>
    </xf>
    <xf numFmtId="0" fontId="54" fillId="0" borderId="23"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28"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30"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32" xfId="0" applyFont="1" applyBorder="1" applyAlignment="1">
      <alignment horizontal="justify" vertical="center" wrapText="1"/>
    </xf>
    <xf numFmtId="0" fontId="54" fillId="0" borderId="33" xfId="0" applyFont="1" applyBorder="1" applyAlignment="1">
      <alignment horizontal="left" vertical="center" shrinkToFit="1"/>
    </xf>
    <xf numFmtId="0" fontId="54" fillId="0" borderId="34" xfId="0" applyFont="1" applyBorder="1" applyAlignment="1">
      <alignment horizontal="justify" vertical="center" wrapText="1"/>
    </xf>
    <xf numFmtId="0" fontId="54" fillId="0" borderId="14" xfId="0" applyFont="1" applyBorder="1" applyAlignment="1">
      <alignment horizontal="justify" vertical="center" wrapText="1"/>
    </xf>
    <xf numFmtId="0" fontId="54" fillId="0" borderId="35" xfId="0" applyFont="1" applyBorder="1" applyAlignment="1">
      <alignment horizontal="justify" vertical="center" wrapText="1"/>
    </xf>
    <xf numFmtId="0" fontId="54" fillId="0" borderId="10" xfId="0" applyFont="1" applyBorder="1" applyAlignment="1">
      <alignment horizontal="justify" vertical="center" wrapText="1"/>
    </xf>
    <xf numFmtId="0" fontId="54" fillId="0" borderId="0" xfId="0" applyFont="1" applyAlignment="1">
      <alignment horizontal="left" vertical="center"/>
    </xf>
    <xf numFmtId="0" fontId="54" fillId="0" borderId="0" xfId="0" applyFont="1" applyAlignment="1">
      <alignment horizontal="center" vertical="center"/>
    </xf>
    <xf numFmtId="0" fontId="54" fillId="0" borderId="11" xfId="0" applyFont="1" applyBorder="1" applyAlignment="1">
      <alignment horizontal="left" vertical="center"/>
    </xf>
    <xf numFmtId="0" fontId="54" fillId="0" borderId="11" xfId="0" applyFont="1" applyBorder="1" applyAlignment="1">
      <alignment horizontal="right" vertical="center"/>
    </xf>
    <xf numFmtId="0" fontId="54" fillId="0" borderId="36"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37" xfId="0" applyFont="1" applyBorder="1" applyAlignment="1">
      <alignment horizontal="center" vertical="center" wrapText="1"/>
    </xf>
    <xf numFmtId="0" fontId="57" fillId="0" borderId="0" xfId="0" applyFont="1" applyAlignment="1">
      <alignment vertical="center"/>
    </xf>
    <xf numFmtId="0" fontId="54" fillId="0" borderId="38" xfId="0" applyFont="1" applyBorder="1" applyAlignment="1">
      <alignment horizontal="right" vertical="center"/>
    </xf>
    <xf numFmtId="0" fontId="54" fillId="0" borderId="0" xfId="0" applyFont="1" applyAlignment="1">
      <alignment vertical="center"/>
    </xf>
    <xf numFmtId="0" fontId="57" fillId="0" borderId="0" xfId="0" applyFont="1" applyAlignment="1">
      <alignment horizontal="left" vertical="center" wrapText="1"/>
    </xf>
    <xf numFmtId="0" fontId="57" fillId="0" borderId="0" xfId="0" applyFont="1" applyAlignment="1">
      <alignment horizontal="left" vertical="center"/>
    </xf>
    <xf numFmtId="0" fontId="37" fillId="0" borderId="0" xfId="0" applyFont="1" applyFill="1" applyAlignment="1">
      <alignment horizontal="center" vertical="center"/>
    </xf>
    <xf numFmtId="0" fontId="63" fillId="0" borderId="0" xfId="0" applyFont="1" applyFill="1" applyAlignment="1">
      <alignment vertical="center"/>
    </xf>
    <xf numFmtId="0" fontId="37" fillId="0" borderId="38" xfId="0" applyFont="1" applyFill="1" applyBorder="1" applyAlignment="1">
      <alignment horizontal="right" vertical="center"/>
    </xf>
    <xf numFmtId="0" fontId="37" fillId="0" borderId="0" xfId="0" applyFont="1" applyAlignment="1">
      <alignment horizontal="center" vertical="center"/>
    </xf>
    <xf numFmtId="0" fontId="58" fillId="0" borderId="38" xfId="0" applyFont="1" applyBorder="1" applyAlignment="1">
      <alignment horizontal="right" vertical="center"/>
    </xf>
    <xf numFmtId="193" fontId="37" fillId="0" borderId="39" xfId="49" applyNumberFormat="1" applyFont="1" applyFill="1" applyBorder="1" applyAlignment="1">
      <alignment horizontal="center" vertical="center" wrapText="1"/>
    </xf>
    <xf numFmtId="0" fontId="0" fillId="0" borderId="17" xfId="0" applyBorder="1" applyAlignment="1">
      <alignment horizontal="center" vertical="center" wrapText="1"/>
    </xf>
    <xf numFmtId="0" fontId="64" fillId="0" borderId="0" xfId="0" applyFont="1" applyAlignment="1">
      <alignment horizontal="center" vertical="center"/>
    </xf>
    <xf numFmtId="0" fontId="63" fillId="0" borderId="0" xfId="0" applyFont="1" applyBorder="1" applyAlignment="1">
      <alignment horizontal="left" vertical="center"/>
    </xf>
    <xf numFmtId="0" fontId="37" fillId="0" borderId="39" xfId="0" applyFont="1" applyFill="1" applyBorder="1" applyAlignment="1">
      <alignment horizontal="left" vertical="center" wrapText="1"/>
    </xf>
    <xf numFmtId="0" fontId="0" fillId="0" borderId="17" xfId="0" applyBorder="1" applyAlignment="1">
      <alignment horizontal="left" vertical="center" wrapText="1"/>
    </xf>
    <xf numFmtId="183" fontId="60" fillId="0" borderId="39" xfId="66" applyNumberFormat="1" applyFont="1" applyFill="1" applyBorder="1" applyAlignment="1">
      <alignment horizontal="center" vertical="center" wrapText="1"/>
      <protection/>
    </xf>
    <xf numFmtId="188" fontId="37" fillId="0" borderId="39" xfId="0" applyNumberFormat="1" applyFont="1" applyFill="1" applyBorder="1" applyAlignment="1">
      <alignment horizontal="center" vertical="center" wrapText="1"/>
    </xf>
    <xf numFmtId="0" fontId="37" fillId="0" borderId="39" xfId="0" applyFont="1" applyFill="1" applyBorder="1" applyAlignment="1">
      <alignment horizontal="center" vertical="center" wrapText="1"/>
    </xf>
    <xf numFmtId="187" fontId="37" fillId="33" borderId="39" xfId="0" applyNumberFormat="1" applyFont="1" applyFill="1" applyBorder="1" applyAlignment="1" quotePrefix="1">
      <alignment horizontal="center" vertical="center" wrapText="1"/>
    </xf>
    <xf numFmtId="0" fontId="37" fillId="33" borderId="39" xfId="0" applyFont="1" applyFill="1" applyBorder="1" applyAlignment="1">
      <alignment horizontal="center" vertical="center" wrapText="1"/>
    </xf>
    <xf numFmtId="187" fontId="37" fillId="0" borderId="39" xfId="0" applyNumberFormat="1" applyFont="1" applyFill="1" applyBorder="1" applyAlignment="1">
      <alignment horizontal="center" vertical="center" wrapText="1"/>
    </xf>
    <xf numFmtId="0" fontId="55" fillId="0" borderId="38" xfId="0" applyFont="1" applyBorder="1" applyAlignment="1">
      <alignment horizontal="right" vertical="center"/>
    </xf>
    <xf numFmtId="0" fontId="55" fillId="6" borderId="15" xfId="0" applyFont="1" applyFill="1" applyBorder="1" applyAlignment="1">
      <alignment horizontal="center" vertical="center" wrapText="1"/>
    </xf>
    <xf numFmtId="0" fontId="54" fillId="0" borderId="15" xfId="65" applyNumberFormat="1" applyFont="1" applyFill="1" applyBorder="1" applyAlignment="1">
      <alignment horizontal="left" vertical="center" wrapText="1"/>
      <protection/>
    </xf>
    <xf numFmtId="0" fontId="54" fillId="0" borderId="15" xfId="65" applyNumberFormat="1" applyFont="1" applyFill="1" applyBorder="1" applyAlignment="1">
      <alignment vertical="center" wrapText="1"/>
      <protection/>
    </xf>
    <xf numFmtId="183" fontId="54" fillId="0" borderId="15" xfId="66" applyNumberFormat="1" applyFont="1" applyFill="1" applyBorder="1" applyAlignment="1">
      <alignment horizontal="center" vertical="center" wrapText="1"/>
      <protection/>
    </xf>
    <xf numFmtId="188" fontId="54" fillId="0" borderId="15" xfId="65" applyNumberFormat="1" applyFont="1" applyFill="1" applyBorder="1" applyAlignment="1">
      <alignment horizontal="center" vertical="center" wrapText="1"/>
      <protection/>
    </xf>
    <xf numFmtId="190" fontId="54" fillId="0" borderId="15" xfId="0" applyNumberFormat="1" applyFont="1" applyFill="1" applyBorder="1" applyAlignment="1">
      <alignment horizontal="center" vertical="center"/>
    </xf>
    <xf numFmtId="205" fontId="54" fillId="0" borderId="15" xfId="49" applyNumberFormat="1" applyFont="1" applyFill="1" applyBorder="1" applyAlignment="1">
      <alignment horizontal="center" vertical="center" wrapText="1"/>
    </xf>
    <xf numFmtId="187" fontId="54" fillId="0" borderId="15" xfId="65" applyNumberFormat="1" applyFont="1" applyFill="1" applyBorder="1" applyAlignment="1">
      <alignment horizontal="center" vertical="center" wrapText="1" shrinkToFit="1"/>
      <protection/>
    </xf>
    <xf numFmtId="38" fontId="54" fillId="0" borderId="15" xfId="49" applyFont="1" applyFill="1" applyBorder="1" applyAlignment="1">
      <alignment horizontal="center" vertical="center" wrapText="1"/>
    </xf>
    <xf numFmtId="0" fontId="56" fillId="0" borderId="15" xfId="64" applyFont="1" applyFill="1" applyBorder="1" applyAlignment="1">
      <alignment vertical="center" wrapText="1"/>
      <protection/>
    </xf>
    <xf numFmtId="0" fontId="56" fillId="0" borderId="15" xfId="64" applyFont="1" applyFill="1" applyBorder="1" applyAlignment="1">
      <alignment horizontal="center" vertical="center" wrapText="1"/>
      <protection/>
    </xf>
    <xf numFmtId="58" fontId="56" fillId="0" borderId="15" xfId="64" applyNumberFormat="1" applyFont="1" applyFill="1" applyBorder="1" applyAlignment="1">
      <alignment horizontal="left" vertical="center" wrapText="1"/>
      <protection/>
    </xf>
    <xf numFmtId="189" fontId="56" fillId="0" borderId="15" xfId="64" applyNumberFormat="1" applyFont="1" applyFill="1" applyBorder="1" applyAlignment="1">
      <alignment horizontal="center" vertical="center" wrapText="1"/>
      <protection/>
    </xf>
    <xf numFmtId="0" fontId="55" fillId="0" borderId="0" xfId="0" applyFont="1" applyAlignment="1">
      <alignment horizontal="center" vertical="center"/>
    </xf>
    <xf numFmtId="0" fontId="30" fillId="0" borderId="15" xfId="0" applyFont="1" applyFill="1" applyBorder="1" applyAlignment="1">
      <alignment horizontal="left" vertical="center" wrapText="1"/>
    </xf>
    <xf numFmtId="0" fontId="31" fillId="0" borderId="15" xfId="0" applyFont="1" applyFill="1" applyBorder="1" applyAlignment="1">
      <alignment vertical="center" wrapText="1"/>
    </xf>
    <xf numFmtId="58" fontId="30" fillId="0" borderId="15" xfId="64" applyNumberFormat="1" applyFont="1" applyFill="1" applyBorder="1" applyAlignment="1">
      <alignment horizontal="center" vertical="center" wrapText="1"/>
      <protection/>
    </xf>
    <xf numFmtId="58" fontId="30" fillId="0" borderId="15" xfId="64" applyNumberFormat="1" applyFont="1" applyFill="1" applyBorder="1" applyAlignment="1">
      <alignment horizontal="left" vertical="center" wrapText="1"/>
      <protection/>
    </xf>
    <xf numFmtId="190" fontId="30" fillId="0" borderId="15" xfId="0" applyNumberFormat="1" applyFont="1" applyFill="1" applyBorder="1" applyAlignment="1">
      <alignment horizontal="center" vertical="center" wrapText="1"/>
    </xf>
    <xf numFmtId="190" fontId="30" fillId="0" borderId="15" xfId="0" applyNumberFormat="1" applyFont="1" applyFill="1" applyBorder="1" applyAlignment="1">
      <alignment horizontal="center" vertical="center"/>
    </xf>
    <xf numFmtId="187" fontId="30" fillId="0" borderId="15" xfId="64" applyNumberFormat="1" applyFont="1" applyFill="1" applyBorder="1" applyAlignment="1">
      <alignment horizontal="center" vertical="center" wrapText="1"/>
      <protection/>
    </xf>
    <xf numFmtId="0" fontId="30" fillId="0" borderId="20" xfId="64" applyFont="1" applyFill="1" applyBorder="1" applyAlignment="1">
      <alignment vertical="center" wrapText="1"/>
      <protection/>
    </xf>
    <xf numFmtId="0" fontId="30" fillId="0" borderId="15" xfId="65" applyNumberFormat="1" applyFont="1" applyFill="1" applyBorder="1" applyAlignment="1">
      <alignment vertical="center" wrapText="1"/>
      <protection/>
    </xf>
    <xf numFmtId="0" fontId="30" fillId="0" borderId="15" xfId="64" applyFont="1" applyFill="1" applyBorder="1" applyAlignment="1">
      <alignment vertical="center" wrapText="1"/>
      <protection/>
    </xf>
    <xf numFmtId="0" fontId="54" fillId="0" borderId="0" xfId="0" applyFont="1" applyFill="1" applyAlignment="1">
      <alignment vertical="center"/>
    </xf>
    <xf numFmtId="0" fontId="54" fillId="0" borderId="0" xfId="0" applyFont="1" applyFill="1" applyAlignment="1">
      <alignment horizontal="center" vertical="center"/>
    </xf>
    <xf numFmtId="0" fontId="56" fillId="0" borderId="0" xfId="0" applyFont="1" applyFill="1" applyAlignment="1">
      <alignment vertical="center"/>
    </xf>
    <xf numFmtId="0" fontId="56" fillId="0" borderId="0" xfId="0" applyFont="1" applyFill="1" applyAlignment="1">
      <alignment horizontal="center" vertical="center"/>
    </xf>
    <xf numFmtId="0" fontId="54"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38" xfId="0" applyFont="1" applyFill="1" applyBorder="1" applyAlignment="1">
      <alignment horizontal="right" vertical="center"/>
    </xf>
    <xf numFmtId="0" fontId="56" fillId="0" borderId="15" xfId="65" applyNumberFormat="1" applyFont="1" applyFill="1" applyBorder="1" applyAlignment="1">
      <alignment vertical="center" wrapText="1"/>
      <protection/>
    </xf>
    <xf numFmtId="183" fontId="56" fillId="0" borderId="15" xfId="66" applyNumberFormat="1" applyFont="1" applyFill="1" applyBorder="1" applyAlignment="1">
      <alignment horizontal="center" vertical="center" wrapText="1"/>
      <protection/>
    </xf>
    <xf numFmtId="189" fontId="56" fillId="0" borderId="15" xfId="65" applyNumberFormat="1" applyFont="1" applyFill="1" applyBorder="1" applyAlignment="1">
      <alignment vertical="center" wrapText="1"/>
      <protection/>
    </xf>
    <xf numFmtId="0" fontId="56" fillId="0" borderId="15" xfId="0" applyFont="1" applyFill="1" applyBorder="1" applyAlignment="1">
      <alignment horizontal="center" vertical="center" wrapText="1"/>
    </xf>
    <xf numFmtId="38" fontId="56" fillId="0" borderId="15" xfId="49" applyFont="1" applyFill="1" applyBorder="1" applyAlignment="1">
      <alignment horizontal="center" vertical="center" wrapText="1"/>
    </xf>
    <xf numFmtId="193" fontId="56" fillId="0" borderId="15" xfId="49" applyNumberFormat="1" applyFont="1" applyFill="1" applyBorder="1" applyAlignment="1">
      <alignment horizontal="center" vertical="center"/>
    </xf>
    <xf numFmtId="189" fontId="56" fillId="0" borderId="15" xfId="49" applyNumberFormat="1" applyFont="1" applyFill="1" applyBorder="1" applyAlignment="1">
      <alignment horizontal="center" vertical="center"/>
    </xf>
    <xf numFmtId="38" fontId="56" fillId="0" borderId="15" xfId="49" applyFont="1" applyFill="1" applyBorder="1" applyAlignment="1">
      <alignment horizontal="left" vertical="center" wrapText="1"/>
    </xf>
    <xf numFmtId="193" fontId="56" fillId="0" borderId="15" xfId="49" applyNumberFormat="1" applyFont="1" applyFill="1" applyBorder="1" applyAlignment="1" quotePrefix="1">
      <alignment horizontal="center" vertical="center"/>
    </xf>
    <xf numFmtId="0" fontId="56" fillId="0" borderId="17" xfId="0" applyFont="1" applyFill="1" applyBorder="1" applyAlignment="1" quotePrefix="1">
      <alignment horizontal="center" vertical="center" wrapText="1"/>
    </xf>
    <xf numFmtId="190" fontId="56" fillId="0" borderId="17" xfId="0" applyNumberFormat="1" applyFont="1" applyFill="1" applyBorder="1" applyAlignment="1" quotePrefix="1">
      <alignment horizontal="center" vertical="center" wrapText="1"/>
    </xf>
    <xf numFmtId="189" fontId="56" fillId="0" borderId="15" xfId="49" applyNumberFormat="1" applyFont="1" applyFill="1" applyBorder="1" applyAlignment="1">
      <alignment vertical="center" wrapText="1"/>
    </xf>
    <xf numFmtId="201" fontId="56" fillId="0" borderId="17" xfId="59" applyNumberFormat="1" applyFont="1" applyFill="1" applyBorder="1" applyAlignment="1" quotePrefix="1">
      <alignment horizontal="center" vertical="center" wrapText="1"/>
    </xf>
    <xf numFmtId="38" fontId="56" fillId="0" borderId="40" xfId="49" applyFont="1" applyFill="1" applyBorder="1" applyAlignment="1">
      <alignment horizontal="left" vertical="center" wrapText="1"/>
    </xf>
    <xf numFmtId="189" fontId="56" fillId="0" borderId="15" xfId="65" applyNumberFormat="1" applyFont="1" applyFill="1" applyBorder="1" applyAlignment="1" quotePrefix="1">
      <alignment horizontal="center" vertical="center" wrapText="1"/>
      <protection/>
    </xf>
    <xf numFmtId="38" fontId="56" fillId="0" borderId="17" xfId="49" applyFont="1" applyFill="1" applyBorder="1" applyAlignment="1" quotePrefix="1">
      <alignment horizontal="center" vertical="center" wrapText="1"/>
    </xf>
    <xf numFmtId="184" fontId="56" fillId="0" borderId="17" xfId="0" applyNumberFormat="1" applyFont="1" applyFill="1" applyBorder="1" applyAlignment="1" quotePrefix="1">
      <alignment horizontal="center" vertical="center" wrapText="1"/>
    </xf>
    <xf numFmtId="193" fontId="56" fillId="0" borderId="15" xfId="49" applyNumberFormat="1" applyFont="1" applyFill="1" applyBorder="1" applyAlignment="1" quotePrefix="1">
      <alignment horizontal="center" vertical="center" wrapText="1"/>
    </xf>
    <xf numFmtId="38" fontId="56" fillId="0" borderId="17" xfId="49" applyFont="1" applyFill="1" applyBorder="1" applyAlignment="1">
      <alignment horizontal="center" vertical="center" wrapText="1"/>
    </xf>
    <xf numFmtId="201" fontId="56" fillId="0" borderId="17" xfId="59" applyNumberFormat="1" applyFont="1" applyFill="1" applyBorder="1" applyAlignment="1">
      <alignment horizontal="center" vertical="center" wrapText="1"/>
    </xf>
    <xf numFmtId="190" fontId="56" fillId="0" borderId="15" xfId="49" applyNumberFormat="1" applyFont="1" applyFill="1" applyBorder="1" applyAlignment="1">
      <alignment horizontal="center" vertical="center"/>
    </xf>
    <xf numFmtId="38" fontId="56" fillId="0" borderId="15" xfId="49" applyFont="1" applyFill="1" applyBorder="1" applyAlignment="1">
      <alignment horizontal="center" vertical="center"/>
    </xf>
    <xf numFmtId="188" fontId="56" fillId="0" borderId="15" xfId="65" applyNumberFormat="1" applyFont="1" applyFill="1" applyBorder="1" applyAlignment="1">
      <alignment vertical="center" wrapText="1"/>
      <protection/>
    </xf>
    <xf numFmtId="184" fontId="56" fillId="0" borderId="17" xfId="0" applyNumberFormat="1" applyFont="1" applyFill="1" applyBorder="1" applyAlignment="1">
      <alignment horizontal="center" vertical="center" wrapText="1"/>
    </xf>
    <xf numFmtId="211" fontId="8" fillId="0" borderId="15" xfId="51" applyNumberFormat="1" applyFont="1" applyFill="1" applyBorder="1" applyAlignment="1" applyProtection="1">
      <alignment horizontal="center" vertical="center" wrapText="1"/>
      <protection locked="0"/>
    </xf>
    <xf numFmtId="211" fontId="8" fillId="0" borderId="15" xfId="51" applyNumberFormat="1" applyFont="1" applyFill="1" applyBorder="1" applyAlignment="1" applyProtection="1" quotePrefix="1">
      <alignment horizontal="center" vertical="center"/>
      <protection locked="0"/>
    </xf>
    <xf numFmtId="38" fontId="8" fillId="0" borderId="15" xfId="51" applyNumberFormat="1" applyFont="1" applyFill="1" applyBorder="1" applyAlignment="1" applyProtection="1">
      <alignment horizontal="center" vertical="center" wrapText="1"/>
      <protection locked="0"/>
    </xf>
    <xf numFmtId="38" fontId="8" fillId="0" borderId="15" xfId="51" applyNumberFormat="1" applyFont="1" applyFill="1" applyBorder="1" applyAlignment="1" applyProtection="1" quotePrefix="1">
      <alignment horizontal="center" vertical="center"/>
      <protection locked="0"/>
    </xf>
    <xf numFmtId="189" fontId="56" fillId="33" borderId="15" xfId="49" applyNumberFormat="1" applyFont="1" applyFill="1" applyBorder="1" applyAlignment="1">
      <alignment horizontal="center" vertical="center"/>
    </xf>
    <xf numFmtId="0" fontId="57" fillId="0" borderId="0" xfId="0" applyFont="1" applyFill="1" applyAlignment="1">
      <alignment vertical="center"/>
    </xf>
    <xf numFmtId="0" fontId="57" fillId="0" borderId="0" xfId="0" applyFont="1" applyFill="1" applyAlignment="1">
      <alignment horizontal="center" vertical="center"/>
    </xf>
    <xf numFmtId="0" fontId="57" fillId="0" borderId="0" xfId="0" applyFont="1" applyFill="1" applyAlignment="1">
      <alignment vertical="center"/>
    </xf>
    <xf numFmtId="0" fontId="57" fillId="0" borderId="0" xfId="0" applyFont="1" applyFill="1" applyAlignment="1">
      <alignment horizontal="center" vertical="center"/>
    </xf>
    <xf numFmtId="38" fontId="54" fillId="0" borderId="0" xfId="49" applyFont="1" applyAlignment="1">
      <alignment horizontal="center" vertical="center"/>
    </xf>
    <xf numFmtId="187" fontId="54" fillId="0" borderId="0" xfId="0" applyNumberFormat="1" applyFont="1" applyAlignment="1">
      <alignment horizontal="center" vertical="center"/>
    </xf>
    <xf numFmtId="38" fontId="55" fillId="6" borderId="15" xfId="49" applyFont="1" applyFill="1" applyBorder="1" applyAlignment="1">
      <alignment horizontal="center" vertical="center" wrapText="1"/>
    </xf>
    <xf numFmtId="187" fontId="55" fillId="6" borderId="15" xfId="0" applyNumberFormat="1" applyFont="1" applyFill="1" applyBorder="1" applyAlignment="1">
      <alignment horizontal="center" vertical="center" wrapText="1"/>
    </xf>
    <xf numFmtId="0" fontId="59" fillId="0" borderId="15" xfId="0" applyFont="1" applyFill="1" applyBorder="1" applyAlignment="1">
      <alignment vertical="center" wrapText="1"/>
    </xf>
    <xf numFmtId="0" fontId="56" fillId="0" borderId="15" xfId="0" applyFont="1" applyFill="1" applyBorder="1" applyAlignment="1">
      <alignment horizontal="left" vertical="center" wrapText="1"/>
    </xf>
    <xf numFmtId="183" fontId="59" fillId="0" borderId="15" xfId="0" applyNumberFormat="1" applyFont="1" applyFill="1" applyBorder="1" applyAlignment="1">
      <alignment horizontal="center" vertical="center" wrapText="1"/>
    </xf>
    <xf numFmtId="0" fontId="56" fillId="0" borderId="15" xfId="0" applyFont="1" applyFill="1" applyBorder="1" applyAlignment="1">
      <alignment vertical="center" wrapText="1"/>
    </xf>
    <xf numFmtId="188" fontId="59" fillId="0" borderId="17" xfId="0" applyNumberFormat="1" applyFont="1" applyFill="1" applyBorder="1" applyAlignment="1">
      <alignment horizontal="center" vertical="center" wrapText="1"/>
    </xf>
    <xf numFmtId="9" fontId="56" fillId="0" borderId="17" xfId="0" applyNumberFormat="1" applyFont="1" applyFill="1" applyBorder="1" applyAlignment="1">
      <alignment horizontal="center" vertical="center" wrapText="1"/>
    </xf>
    <xf numFmtId="0" fontId="56" fillId="0" borderId="20" xfId="65" applyNumberFormat="1" applyFont="1" applyFill="1" applyBorder="1" applyAlignment="1">
      <alignment horizontal="left" vertical="center" wrapText="1"/>
      <protection/>
    </xf>
    <xf numFmtId="0" fontId="56" fillId="0" borderId="17" xfId="0" applyFont="1" applyFill="1" applyBorder="1" applyAlignment="1">
      <alignment horizontal="left" vertical="center" wrapText="1"/>
    </xf>
    <xf numFmtId="183" fontId="56" fillId="0" borderId="15" xfId="65" applyNumberFormat="1" applyFont="1" applyFill="1" applyBorder="1" applyAlignment="1">
      <alignment horizontal="center" vertical="center" wrapText="1"/>
      <protection/>
    </xf>
    <xf numFmtId="0" fontId="56" fillId="0" borderId="20" xfId="65" applyNumberFormat="1" applyFont="1" applyFill="1" applyBorder="1" applyAlignment="1">
      <alignment vertical="center" wrapText="1"/>
      <protection/>
    </xf>
    <xf numFmtId="0" fontId="8" fillId="0" borderId="15" xfId="65" applyNumberFormat="1" applyFont="1" applyFill="1" applyBorder="1" applyAlignment="1" applyProtection="1">
      <alignment vertical="center" wrapText="1"/>
      <protection locked="0"/>
    </xf>
    <xf numFmtId="183" fontId="8" fillId="0" borderId="15" xfId="66" applyNumberFormat="1" applyFont="1" applyFill="1" applyBorder="1" applyAlignment="1" applyProtection="1">
      <alignment horizontal="center" vertical="center" wrapText="1"/>
      <protection locked="0"/>
    </xf>
    <xf numFmtId="189" fontId="8" fillId="0" borderId="15" xfId="65" applyNumberFormat="1" applyFont="1" applyFill="1" applyBorder="1" applyAlignment="1" applyProtection="1">
      <alignment horizontal="center" vertical="center" wrapText="1"/>
      <protection locked="0"/>
    </xf>
    <xf numFmtId="38" fontId="8" fillId="0" borderId="15" xfId="49" applyFont="1" applyFill="1" applyBorder="1" applyAlignment="1" applyProtection="1">
      <alignment horizontal="center" vertical="center" wrapText="1"/>
      <protection locked="0"/>
    </xf>
    <xf numFmtId="0" fontId="56" fillId="0" borderId="15" xfId="65" applyNumberFormat="1" applyFont="1" applyFill="1" applyBorder="1" applyAlignment="1">
      <alignment horizontal="left" vertical="center" wrapText="1"/>
      <protection/>
    </xf>
    <xf numFmtId="0" fontId="56" fillId="0" borderId="18" xfId="65" applyNumberFormat="1" applyFont="1" applyFill="1" applyBorder="1" applyAlignment="1">
      <alignment vertical="center" wrapText="1"/>
      <protection/>
    </xf>
    <xf numFmtId="188" fontId="56" fillId="0" borderId="18" xfId="65" applyNumberFormat="1" applyFont="1" applyFill="1" applyBorder="1" applyAlignment="1">
      <alignment horizontal="center" vertical="center" wrapText="1"/>
      <protection/>
    </xf>
    <xf numFmtId="187" fontId="56" fillId="0" borderId="15" xfId="65" applyNumberFormat="1" applyFont="1" applyFill="1" applyBorder="1" applyAlignment="1">
      <alignment horizontal="center" vertical="center" wrapText="1" shrinkToFit="1"/>
      <protection/>
    </xf>
    <xf numFmtId="188" fontId="56" fillId="0" borderId="17" xfId="0" applyNumberFormat="1" applyFont="1" applyFill="1" applyBorder="1" applyAlignment="1">
      <alignment horizontal="center" vertical="center" wrapText="1"/>
    </xf>
    <xf numFmtId="188" fontId="56" fillId="0" borderId="17" xfId="0" applyNumberFormat="1" applyFont="1" applyFill="1" applyBorder="1" applyAlignment="1" quotePrefix="1">
      <alignment horizontal="center" vertical="center" wrapText="1"/>
    </xf>
    <xf numFmtId="205" fontId="56" fillId="0" borderId="17" xfId="0" applyNumberFormat="1" applyFont="1" applyFill="1" applyBorder="1" applyAlignment="1">
      <alignment horizontal="center" vertical="center" wrapText="1"/>
    </xf>
    <xf numFmtId="38" fontId="54" fillId="0" borderId="0" xfId="49" applyFont="1" applyFill="1" applyAlignment="1">
      <alignment horizontal="center" vertical="center"/>
    </xf>
    <xf numFmtId="187" fontId="54" fillId="0" borderId="0" xfId="0" applyNumberFormat="1" applyFont="1" applyFill="1" applyAlignment="1">
      <alignment horizontal="center" vertical="center"/>
    </xf>
    <xf numFmtId="0" fontId="54" fillId="0" borderId="0" xfId="0" applyFont="1" applyFill="1" applyAlignment="1">
      <alignment vertical="center"/>
    </xf>
    <xf numFmtId="0" fontId="57" fillId="0" borderId="0" xfId="0" applyFont="1" applyFill="1" applyAlignment="1">
      <alignment horizontal="left" vertical="center" wrapText="1"/>
    </xf>
    <xf numFmtId="0" fontId="57" fillId="0" borderId="0" xfId="0" applyFont="1" applyFill="1" applyAlignment="1">
      <alignment horizontal="left" vertical="center"/>
    </xf>
    <xf numFmtId="0" fontId="57" fillId="0" borderId="0" xfId="0" applyFont="1" applyFill="1" applyAlignment="1">
      <alignment vertical="center" wrapText="1"/>
    </xf>
    <xf numFmtId="0" fontId="57" fillId="0" borderId="0" xfId="0" applyFont="1" applyFill="1" applyAlignment="1">
      <alignment horizontal="left" vertical="center"/>
    </xf>
    <xf numFmtId="38" fontId="57" fillId="0" borderId="0" xfId="49" applyFont="1" applyFill="1" applyAlignment="1">
      <alignment horizontal="center" vertical="center"/>
    </xf>
    <xf numFmtId="187" fontId="57" fillId="0" borderId="0" xfId="0" applyNumberFormat="1" applyFont="1" applyFill="1" applyAlignment="1">
      <alignment horizontal="center" vertical="center"/>
    </xf>
    <xf numFmtId="0" fontId="54" fillId="0" borderId="0" xfId="0" applyNumberFormat="1" applyFont="1" applyAlignment="1">
      <alignment horizontal="center" vertical="center"/>
    </xf>
    <xf numFmtId="0" fontId="54" fillId="0" borderId="0" xfId="0" applyNumberFormat="1" applyFont="1" applyAlignment="1">
      <alignment vertical="center"/>
    </xf>
    <xf numFmtId="0" fontId="65" fillId="0" borderId="0" xfId="0" applyFont="1" applyAlignment="1">
      <alignment horizontal="center" vertical="center"/>
    </xf>
    <xf numFmtId="0" fontId="55" fillId="0" borderId="0" xfId="0" applyFont="1" applyBorder="1" applyAlignment="1">
      <alignment horizontal="left" vertical="center"/>
    </xf>
    <xf numFmtId="0" fontId="55" fillId="0" borderId="0" xfId="0" applyFont="1" applyAlignment="1">
      <alignment vertical="center"/>
    </xf>
    <xf numFmtId="0" fontId="56" fillId="0" borderId="0" xfId="0" applyFont="1" applyAlignment="1">
      <alignment vertical="center"/>
    </xf>
    <xf numFmtId="0" fontId="55" fillId="6" borderId="15" xfId="0" applyNumberFormat="1" applyFont="1" applyFill="1" applyBorder="1" applyAlignment="1">
      <alignment horizontal="center" vertical="center" wrapText="1"/>
    </xf>
    <xf numFmtId="189" fontId="56" fillId="0" borderId="15" xfId="65" applyNumberFormat="1" applyFont="1" applyFill="1" applyBorder="1" applyAlignment="1">
      <alignment horizontal="center" vertical="center" wrapText="1"/>
      <protection/>
    </xf>
    <xf numFmtId="189" fontId="8" fillId="0" borderId="15" xfId="51" applyNumberFormat="1" applyFont="1" applyFill="1" applyBorder="1" applyAlignment="1">
      <alignment horizontal="left" vertical="center" wrapText="1"/>
    </xf>
    <xf numFmtId="189" fontId="8" fillId="0" borderId="15" xfId="51" applyNumberFormat="1" applyFont="1" applyFill="1" applyBorder="1" applyAlignment="1">
      <alignment horizontal="left" vertical="center"/>
    </xf>
    <xf numFmtId="0" fontId="56" fillId="0" borderId="15" xfId="0" applyNumberFormat="1" applyFont="1" applyFill="1" applyBorder="1" applyAlignment="1">
      <alignment vertical="center" wrapText="1"/>
    </xf>
    <xf numFmtId="0" fontId="56" fillId="0" borderId="0" xfId="0" applyFont="1" applyAlignment="1">
      <alignment vertical="center"/>
    </xf>
    <xf numFmtId="0" fontId="56" fillId="0" borderId="0" xfId="0" applyFont="1" applyAlignment="1">
      <alignment horizontal="center" vertical="center" wrapText="1"/>
    </xf>
    <xf numFmtId="188" fontId="56" fillId="0" borderId="15" xfId="65" applyNumberFormat="1" applyFont="1" applyFill="1" applyBorder="1" applyAlignment="1">
      <alignment horizontal="center" vertical="center" wrapText="1"/>
      <protection/>
    </xf>
    <xf numFmtId="0" fontId="55" fillId="0" borderId="15" xfId="65" applyNumberFormat="1" applyFont="1" applyFill="1" applyBorder="1" applyAlignment="1">
      <alignment horizontal="center" vertical="center" wrapText="1"/>
      <protection/>
    </xf>
    <xf numFmtId="0" fontId="56" fillId="0" borderId="15" xfId="0" applyNumberFormat="1" applyFont="1" applyFill="1" applyBorder="1" applyAlignment="1">
      <alignment vertical="center"/>
    </xf>
    <xf numFmtId="0" fontId="54" fillId="0" borderId="0" xfId="0" applyNumberFormat="1" applyFont="1" applyFill="1" applyAlignment="1">
      <alignment horizontal="center" vertical="center"/>
    </xf>
    <xf numFmtId="0" fontId="54" fillId="0" borderId="0" xfId="0" applyNumberFormat="1" applyFont="1" applyFill="1" applyAlignment="1">
      <alignment vertical="center"/>
    </xf>
    <xf numFmtId="213" fontId="56" fillId="0" borderId="15" xfId="65" applyNumberFormat="1" applyFont="1" applyFill="1" applyBorder="1" applyAlignment="1">
      <alignment horizontal="center" vertical="center" wrapText="1" shrinkToFit="1"/>
      <protection/>
    </xf>
    <xf numFmtId="187" fontId="56" fillId="0" borderId="15" xfId="65" applyNumberFormat="1" applyFont="1" applyFill="1" applyBorder="1" applyAlignment="1" quotePrefix="1">
      <alignment horizontal="center" vertical="center" wrapText="1"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7">
    <dxf>
      <fill>
        <patternFill>
          <bgColor rgb="FFFF0000"/>
        </patternFill>
      </fill>
    </dxf>
    <dxf>
      <fill>
        <patternFill>
          <bgColor theme="5" tint="0.3999499976634979"/>
        </patternFill>
      </fill>
    </dxf>
    <dxf>
      <fill>
        <patternFill>
          <bgColor rgb="FFFF0000"/>
        </patternFill>
      </fill>
    </dxf>
    <dxf>
      <fill>
        <patternFill>
          <bgColor theme="5" tint="0.3999499976634979"/>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1933575</xdr:colOff>
      <xdr:row>5</xdr:row>
      <xdr:rowOff>762000</xdr:rowOff>
    </xdr:from>
    <xdr:to>
      <xdr:col>6</xdr:col>
      <xdr:colOff>333375</xdr:colOff>
      <xdr:row>5</xdr:row>
      <xdr:rowOff>1400175</xdr:rowOff>
    </xdr:to>
    <xdr:sp>
      <xdr:nvSpPr>
        <xdr:cNvPr id="1" name="テキスト ボックス 1"/>
        <xdr:cNvSpPr txBox="1">
          <a:spLocks noChangeArrowheads="1"/>
        </xdr:cNvSpPr>
      </xdr:nvSpPr>
      <xdr:spPr>
        <a:xfrm>
          <a:off x="4914900" y="2124075"/>
          <a:ext cx="687705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5</xdr:row>
      <xdr:rowOff>847725</xdr:rowOff>
    </xdr:from>
    <xdr:to>
      <xdr:col>5</xdr:col>
      <xdr:colOff>2000250</xdr:colOff>
      <xdr:row>5</xdr:row>
      <xdr:rowOff>1485900</xdr:rowOff>
    </xdr:to>
    <xdr:sp>
      <xdr:nvSpPr>
        <xdr:cNvPr id="1" name="テキスト ボックス 1"/>
        <xdr:cNvSpPr txBox="1">
          <a:spLocks noChangeArrowheads="1"/>
        </xdr:cNvSpPr>
      </xdr:nvSpPr>
      <xdr:spPr>
        <a:xfrm>
          <a:off x="4895850" y="2209800"/>
          <a:ext cx="687705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5</xdr:row>
      <xdr:rowOff>266700</xdr:rowOff>
    </xdr:from>
    <xdr:to>
      <xdr:col>6</xdr:col>
      <xdr:colOff>1104900</xdr:colOff>
      <xdr:row>5</xdr:row>
      <xdr:rowOff>914400</xdr:rowOff>
    </xdr:to>
    <xdr:sp>
      <xdr:nvSpPr>
        <xdr:cNvPr id="1" name="テキスト ボックス 1"/>
        <xdr:cNvSpPr txBox="1">
          <a:spLocks noChangeArrowheads="1"/>
        </xdr:cNvSpPr>
      </xdr:nvSpPr>
      <xdr:spPr>
        <a:xfrm>
          <a:off x="3686175" y="1628775"/>
          <a:ext cx="687705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1733550</xdr:colOff>
      <xdr:row>5</xdr:row>
      <xdr:rowOff>438150</xdr:rowOff>
    </xdr:from>
    <xdr:to>
      <xdr:col>7</xdr:col>
      <xdr:colOff>247650</xdr:colOff>
      <xdr:row>5</xdr:row>
      <xdr:rowOff>1085850</xdr:rowOff>
    </xdr:to>
    <xdr:sp>
      <xdr:nvSpPr>
        <xdr:cNvPr id="1" name="テキスト ボックス 1"/>
        <xdr:cNvSpPr txBox="1">
          <a:spLocks noChangeArrowheads="1"/>
        </xdr:cNvSpPr>
      </xdr:nvSpPr>
      <xdr:spPr>
        <a:xfrm>
          <a:off x="3686175" y="1800225"/>
          <a:ext cx="687705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yo21l20fsv01\&#20250;&#35336;&#35506;\02_&#21442;&#32771;&#36039;&#26009;&#12501;&#12457;&#12523;&#12480;\&#12304;&#31532;&#65301;&#20837;&#26413;&#31561;&#30435;&#35222;&#21729;&#20250;&#31574;&#23450;&#12305;\R&#65299;&#24180;&#24230;\&#31532;&#65297;&#22238;\01_&#25277;&#20986;&#36039;&#26009;&#20316;&#25104;\05_&#38598;&#35336;\&#8810;&#38598;&#35336;&#8811;&#65288;&#36861;&#35352;&#65289;&#20196;&#21644;3&#24180;&#24230;&#31532;1&#22238;&#12304;&#21029;&#35352;&#27096;&#24335;&#65297;&#65374;&#65302;&#12305;&#22865;&#32004;&#19968;&#27396;&#34920;&#26412;&#2030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yo21l20fsv01\&#20250;&#35336;&#35506;\02_&#21442;&#32771;&#36039;&#26009;&#12501;&#12457;&#12523;&#12480;\&#12304;&#31532;&#65301;&#20837;&#26413;&#31561;&#30435;&#35222;&#21729;&#20250;&#31574;&#23450;&#12305;\R&#65299;&#24180;&#24230;\&#31532;&#65297;&#22238;\01_&#25277;&#20986;&#36039;&#26009;&#20316;&#25104;\03_&#27178;&#27996;&#12408;\02_&#22238;&#22577;\&#65288;&#24046;&#26367;&#65289;&#12304;&#27178;&#27996;&#12305;&#31532;1&#22238;&#12304;&#21029;&#35352;&#27096;&#24335;&#65297;&#65374;&#65302;&#12305;&#22865;&#32004;&#19968;&#27396;&#34920;&#26412;&#203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東京・横浜総括表（様式１）"/>
      <sheetName val="東京総括表（様式１）"/>
      <sheetName val="東京別記様式 2（競争入札（公共工事））"/>
      <sheetName val="東京別記様式 3（随意契約（公共工事））"/>
      <sheetName val="東京別記様式 4（競争入札（物品役務等））"/>
      <sheetName val="東京別記様式 5（随意契約（物品役務等））"/>
      <sheetName val="東京別記様式 6（応札（応募）業者数1者関連）"/>
    </sheetNames>
    <sheetDataSet>
      <sheetData sheetId="1">
        <row r="5">
          <cell r="C5">
            <v>188</v>
          </cell>
          <cell r="F5">
            <v>58</v>
          </cell>
        </row>
        <row r="7">
          <cell r="C7">
            <v>0</v>
          </cell>
          <cell r="F7">
            <v>0</v>
          </cell>
        </row>
        <row r="8">
          <cell r="C8">
            <v>0</v>
          </cell>
          <cell r="F8">
            <v>0</v>
          </cell>
        </row>
        <row r="9">
          <cell r="C9">
            <v>102</v>
          </cell>
          <cell r="F9">
            <v>27</v>
          </cell>
        </row>
        <row r="10">
          <cell r="C10">
            <v>86</v>
          </cell>
          <cell r="F10">
            <v>31</v>
          </cell>
        </row>
        <row r="12">
          <cell r="C12">
            <v>58</v>
          </cell>
        </row>
        <row r="14">
          <cell r="C14">
            <v>27</v>
          </cell>
        </row>
        <row r="15">
          <cell r="C15">
            <v>0</v>
          </cell>
        </row>
        <row r="16">
          <cell r="C16">
            <v>30</v>
          </cell>
        </row>
        <row r="17">
          <cell r="C17">
            <v>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東京・横浜総括表（様式１）"/>
      <sheetName val="東京総括表（様式１）"/>
      <sheetName val="横浜総括表（様式１）"/>
      <sheetName val="横浜別記様式 2（競争入札（公共工事））"/>
      <sheetName val="横浜別記様式 3（随意契約（公共工事））"/>
      <sheetName val="横浜別記様式 4（競争入札（物品役務等））"/>
      <sheetName val="横浜別記様式 5（随意契約（物品役務等））"/>
      <sheetName val="横浜別記様式 6（応札（応募）業者数1者関連）"/>
    </sheetNames>
    <sheetDataSet>
      <sheetData sheetId="0">
        <row r="3">
          <cell r="F3" t="str">
            <v>（審議対象期間　2021年4月1日～2021年6月30日）</v>
          </cell>
        </row>
      </sheetData>
      <sheetData sheetId="2">
        <row r="3">
          <cell r="F3" t="str">
            <v>（審議対象期間　2021年4月1日～2021年6月30日）</v>
          </cell>
        </row>
      </sheetData>
      <sheetData sheetId="3">
        <row r="4">
          <cell r="A4" t="str">
            <v>（部局名：横浜税関）</v>
          </cell>
          <cell r="F4" t="str">
            <v>（審議対象期間　2021年4月1日～2021年6月30日）</v>
          </cell>
        </row>
      </sheetData>
      <sheetData sheetId="4">
        <row r="4">
          <cell r="A4" t="str">
            <v>（部局名：横浜税関）</v>
          </cell>
        </row>
      </sheetData>
      <sheetData sheetId="5">
        <row r="4">
          <cell r="A4" t="str">
            <v>（部局名：横浜税関）</v>
          </cell>
          <cell r="F4" t="str">
            <v>（審議対象期間　2021年4月1日～2021年6月30日）</v>
          </cell>
        </row>
      </sheetData>
      <sheetData sheetId="6">
        <row r="4">
          <cell r="F4" t="str">
            <v>（審議対象期間　2021年4月1日～2021年6月30日）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zoomScalePageLayoutView="0" workbookViewId="0" topLeftCell="A1">
      <selection activeCell="B24" sqref="B24"/>
    </sheetView>
  </sheetViews>
  <sheetFormatPr defaultColWidth="9.00390625" defaultRowHeight="13.5"/>
  <cols>
    <col min="1" max="1" width="7.625" style="146" customWidth="1"/>
    <col min="2" max="2" width="36.125" style="146" bestFit="1" customWidth="1"/>
    <col min="3" max="3" width="26.625" style="146" customWidth="1"/>
    <col min="4" max="4" width="1.875" style="146" customWidth="1"/>
    <col min="5" max="5" width="3.50390625" style="146" customWidth="1"/>
    <col min="6" max="6" width="26.625" style="146" customWidth="1"/>
    <col min="7" max="7" width="1.875" style="146" customWidth="1"/>
    <col min="8" max="8" width="3.50390625" style="146" customWidth="1"/>
    <col min="9" max="9" width="25.875" style="146" customWidth="1"/>
    <col min="10" max="16384" width="9.00390625" style="146" customWidth="1"/>
  </cols>
  <sheetData>
    <row r="1" spans="1:2" ht="24" customHeight="1">
      <c r="A1" s="170" t="s">
        <v>32</v>
      </c>
      <c r="B1" s="170"/>
    </row>
    <row r="2" spans="1:9" ht="24" customHeight="1">
      <c r="A2" s="171" t="s">
        <v>46</v>
      </c>
      <c r="B2" s="171"/>
      <c r="C2" s="171"/>
      <c r="D2" s="171"/>
      <c r="E2" s="171"/>
      <c r="F2" s="171"/>
      <c r="G2" s="171"/>
      <c r="H2" s="171"/>
      <c r="I2" s="171"/>
    </row>
    <row r="3" spans="1:9" ht="24" customHeight="1" thickBot="1">
      <c r="A3" s="172" t="s">
        <v>580</v>
      </c>
      <c r="B3" s="172"/>
      <c r="F3" s="173" t="s">
        <v>579</v>
      </c>
      <c r="G3" s="173"/>
      <c r="H3" s="173"/>
      <c r="I3" s="173"/>
    </row>
    <row r="4" spans="1:9" ht="28.5" customHeight="1" thickBot="1">
      <c r="A4" s="174" t="s">
        <v>47</v>
      </c>
      <c r="B4" s="175"/>
      <c r="C4" s="174" t="s">
        <v>48</v>
      </c>
      <c r="D4" s="176"/>
      <c r="E4" s="175"/>
      <c r="F4" s="174" t="s">
        <v>34</v>
      </c>
      <c r="G4" s="176"/>
      <c r="H4" s="175"/>
      <c r="I4" s="145" t="s">
        <v>35</v>
      </c>
    </row>
    <row r="5" spans="1:9" ht="24" customHeight="1">
      <c r="A5" s="166" t="s">
        <v>36</v>
      </c>
      <c r="B5" s="167"/>
      <c r="C5" s="20" t="e">
        <f>'[10]東京総括表（様式１）'!C5+#REF!</f>
        <v>#REF!</v>
      </c>
      <c r="D5" s="1"/>
      <c r="E5" s="2" t="s">
        <v>49</v>
      </c>
      <c r="F5" s="20" t="e">
        <f>'[10]東京総括表（様式１）'!F5+#REF!</f>
        <v>#REF!</v>
      </c>
      <c r="G5" s="1"/>
      <c r="H5" s="2" t="s">
        <v>49</v>
      </c>
      <c r="I5" s="164"/>
    </row>
    <row r="6" spans="1:9" ht="24" customHeight="1">
      <c r="A6" s="168" t="s">
        <v>37</v>
      </c>
      <c r="B6" s="169"/>
      <c r="C6" s="3"/>
      <c r="D6" s="1"/>
      <c r="E6" s="2"/>
      <c r="F6" s="3"/>
      <c r="G6" s="1"/>
      <c r="H6" s="2"/>
      <c r="I6" s="153"/>
    </row>
    <row r="7" spans="1:9" ht="24" customHeight="1">
      <c r="A7" s="168" t="s">
        <v>38</v>
      </c>
      <c r="B7" s="169"/>
      <c r="C7" s="20" t="e">
        <f>'[10]東京総括表（様式１）'!C7+#REF!</f>
        <v>#REF!</v>
      </c>
      <c r="D7" s="1"/>
      <c r="E7" s="2" t="s">
        <v>49</v>
      </c>
      <c r="F7" s="20" t="e">
        <f>'[10]東京総括表（様式１）'!F7+#REF!</f>
        <v>#REF!</v>
      </c>
      <c r="G7" s="1"/>
      <c r="H7" s="2" t="s">
        <v>49</v>
      </c>
      <c r="I7" s="153"/>
    </row>
    <row r="8" spans="1:9" ht="24" customHeight="1">
      <c r="A8" s="168" t="s">
        <v>39</v>
      </c>
      <c r="B8" s="169"/>
      <c r="C8" s="20" t="e">
        <f>'[10]東京総括表（様式１）'!C8+#REF!</f>
        <v>#REF!</v>
      </c>
      <c r="D8" s="1"/>
      <c r="E8" s="2" t="s">
        <v>49</v>
      </c>
      <c r="F8" s="20" t="e">
        <f>'[10]東京総括表（様式１）'!F8+#REF!</f>
        <v>#REF!</v>
      </c>
      <c r="G8" s="1"/>
      <c r="H8" s="2" t="s">
        <v>49</v>
      </c>
      <c r="I8" s="153"/>
    </row>
    <row r="9" spans="1:9" ht="24" customHeight="1">
      <c r="A9" s="168" t="s">
        <v>40</v>
      </c>
      <c r="B9" s="169"/>
      <c r="C9" s="20" t="e">
        <f>'[10]東京総括表（様式１）'!C9+#REF!</f>
        <v>#REF!</v>
      </c>
      <c r="D9" s="1"/>
      <c r="E9" s="2" t="s">
        <v>49</v>
      </c>
      <c r="F9" s="20" t="e">
        <f>'[10]東京総括表（様式１）'!F9+#REF!</f>
        <v>#REF!</v>
      </c>
      <c r="G9" s="1"/>
      <c r="H9" s="2" t="s">
        <v>49</v>
      </c>
      <c r="I9" s="153"/>
    </row>
    <row r="10" spans="1:9" ht="24" customHeight="1">
      <c r="A10" s="168" t="s">
        <v>41</v>
      </c>
      <c r="B10" s="169"/>
      <c r="C10" s="20" t="e">
        <f>'[10]東京総括表（様式１）'!C10+#REF!</f>
        <v>#REF!</v>
      </c>
      <c r="D10" s="1"/>
      <c r="E10" s="2" t="s">
        <v>49</v>
      </c>
      <c r="F10" s="20" t="e">
        <f>'[10]東京総括表（様式１）'!F10+#REF!</f>
        <v>#REF!</v>
      </c>
      <c r="G10" s="1"/>
      <c r="H10" s="2" t="s">
        <v>49</v>
      </c>
      <c r="I10" s="153"/>
    </row>
    <row r="11" spans="1:9" ht="24" customHeight="1" thickBot="1">
      <c r="A11" s="168"/>
      <c r="B11" s="169"/>
      <c r="C11" s="4"/>
      <c r="D11" s="5"/>
      <c r="E11" s="6"/>
      <c r="F11" s="4"/>
      <c r="G11" s="5"/>
      <c r="H11" s="6"/>
      <c r="I11" s="154"/>
    </row>
    <row r="12" spans="1:9" ht="24" customHeight="1">
      <c r="A12" s="153"/>
      <c r="B12" s="143" t="s">
        <v>42</v>
      </c>
      <c r="C12" s="20" t="e">
        <f>'[10]東京総括表（様式１）'!C12+#REF!</f>
        <v>#REF!</v>
      </c>
      <c r="D12" s="1"/>
      <c r="E12" s="2" t="s">
        <v>49</v>
      </c>
      <c r="F12" s="155"/>
      <c r="G12" s="156"/>
      <c r="H12" s="157"/>
      <c r="I12" s="164"/>
    </row>
    <row r="13" spans="1:9" ht="24" customHeight="1">
      <c r="A13" s="153"/>
      <c r="B13" s="144" t="s">
        <v>37</v>
      </c>
      <c r="C13" s="3"/>
      <c r="D13" s="1"/>
      <c r="E13" s="2"/>
      <c r="F13" s="158"/>
      <c r="G13" s="159"/>
      <c r="H13" s="160"/>
      <c r="I13" s="153"/>
    </row>
    <row r="14" spans="1:9" ht="24" customHeight="1">
      <c r="A14" s="153"/>
      <c r="B14" s="144" t="s">
        <v>43</v>
      </c>
      <c r="C14" s="20" t="e">
        <f>'[10]東京総括表（様式１）'!C14+#REF!</f>
        <v>#REF!</v>
      </c>
      <c r="D14" s="1"/>
      <c r="E14" s="2" t="s">
        <v>49</v>
      </c>
      <c r="F14" s="158"/>
      <c r="G14" s="159"/>
      <c r="H14" s="160"/>
      <c r="I14" s="153"/>
    </row>
    <row r="15" spans="1:9" ht="24" customHeight="1">
      <c r="A15" s="153"/>
      <c r="B15" s="144" t="s">
        <v>44</v>
      </c>
      <c r="C15" s="20" t="e">
        <f>'[10]東京総括表（様式１）'!C15+#REF!</f>
        <v>#REF!</v>
      </c>
      <c r="D15" s="1"/>
      <c r="E15" s="2" t="s">
        <v>49</v>
      </c>
      <c r="F15" s="158"/>
      <c r="G15" s="159"/>
      <c r="H15" s="160"/>
      <c r="I15" s="153"/>
    </row>
    <row r="16" spans="1:9" ht="24" customHeight="1">
      <c r="A16" s="153"/>
      <c r="B16" s="144" t="s">
        <v>45</v>
      </c>
      <c r="C16" s="20" t="e">
        <f>'[10]東京総括表（様式１）'!C16+#REF!</f>
        <v>#REF!</v>
      </c>
      <c r="D16" s="1"/>
      <c r="E16" s="2" t="s">
        <v>49</v>
      </c>
      <c r="F16" s="158"/>
      <c r="G16" s="159"/>
      <c r="H16" s="160"/>
      <c r="I16" s="153"/>
    </row>
    <row r="17" spans="1:9" ht="24" customHeight="1">
      <c r="A17" s="153"/>
      <c r="B17" s="144" t="s">
        <v>578</v>
      </c>
      <c r="C17" s="20" t="e">
        <f>'[10]東京総括表（様式１）'!C17+#REF!</f>
        <v>#REF!</v>
      </c>
      <c r="D17" s="1"/>
      <c r="E17" s="2" t="s">
        <v>49</v>
      </c>
      <c r="F17" s="158"/>
      <c r="G17" s="159"/>
      <c r="H17" s="160"/>
      <c r="I17" s="153"/>
    </row>
    <row r="18" spans="1:9" ht="24" customHeight="1">
      <c r="A18" s="153"/>
      <c r="B18" s="7"/>
      <c r="C18" s="8"/>
      <c r="D18" s="1"/>
      <c r="E18" s="2"/>
      <c r="F18" s="158"/>
      <c r="G18" s="159"/>
      <c r="H18" s="160"/>
      <c r="I18" s="153"/>
    </row>
    <row r="19" spans="1:9" ht="24" customHeight="1">
      <c r="A19" s="153"/>
      <c r="B19" s="7"/>
      <c r="C19" s="8"/>
      <c r="D19" s="1"/>
      <c r="E19" s="2"/>
      <c r="F19" s="158"/>
      <c r="G19" s="159"/>
      <c r="H19" s="160"/>
      <c r="I19" s="153"/>
    </row>
    <row r="20" spans="1:9" ht="24" customHeight="1">
      <c r="A20" s="153"/>
      <c r="B20" s="7"/>
      <c r="C20" s="8"/>
      <c r="D20" s="1"/>
      <c r="E20" s="2"/>
      <c r="F20" s="158"/>
      <c r="G20" s="159"/>
      <c r="H20" s="160"/>
      <c r="I20" s="153"/>
    </row>
    <row r="21" spans="1:9" ht="24" customHeight="1" thickBot="1">
      <c r="A21" s="154"/>
      <c r="B21" s="9"/>
      <c r="C21" s="4"/>
      <c r="D21" s="5"/>
      <c r="E21" s="6"/>
      <c r="F21" s="161"/>
      <c r="G21" s="162"/>
      <c r="H21" s="163"/>
      <c r="I21" s="154"/>
    </row>
    <row r="22" spans="1:9" ht="24" customHeight="1">
      <c r="A22" s="165" t="s">
        <v>52</v>
      </c>
      <c r="B22" s="165"/>
      <c r="C22" s="165"/>
      <c r="D22" s="165"/>
      <c r="E22" s="165"/>
      <c r="F22" s="165"/>
      <c r="G22" s="165"/>
      <c r="H22" s="165"/>
      <c r="I22" s="165"/>
    </row>
    <row r="23" ht="12.75">
      <c r="A23" s="21"/>
    </row>
    <row r="24" ht="12.75">
      <c r="A24" s="21"/>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K13"/>
  <sheetViews>
    <sheetView view="pageBreakPreview" zoomScaleSheetLayoutView="100" workbookViewId="0" topLeftCell="A1">
      <selection activeCell="J6" sqref="J6"/>
    </sheetView>
  </sheetViews>
  <sheetFormatPr defaultColWidth="9.00390625" defaultRowHeight="13.5"/>
  <cols>
    <col min="1" max="1" width="23.875" style="11" customWidth="1"/>
    <col min="2" max="2" width="23.75390625" style="150" customWidth="1"/>
    <col min="3" max="3" width="17.375" style="11" customWidth="1"/>
    <col min="4" max="4" width="23.125" style="11" customWidth="1"/>
    <col min="5" max="5" width="18.625" style="11" customWidth="1"/>
    <col min="6" max="6" width="17.375" style="11" customWidth="1"/>
    <col min="7" max="7" width="14.625" style="150" customWidth="1"/>
    <col min="8" max="8" width="14.625" style="11" customWidth="1"/>
    <col min="9" max="10" width="6.50390625" style="11" bestFit="1" customWidth="1"/>
    <col min="11" max="11" width="9.75390625" style="11" customWidth="1"/>
    <col min="12" max="16384" width="9.00390625" style="11" customWidth="1"/>
  </cols>
  <sheetData>
    <row r="1" ht="12.75">
      <c r="A1" s="10" t="s">
        <v>23</v>
      </c>
    </row>
    <row r="2" spans="1:11" ht="12.75">
      <c r="A2" s="171" t="s">
        <v>24</v>
      </c>
      <c r="B2" s="171"/>
      <c r="C2" s="171"/>
      <c r="D2" s="171"/>
      <c r="E2" s="171"/>
      <c r="F2" s="171"/>
      <c r="G2" s="171"/>
      <c r="H2" s="171"/>
      <c r="I2" s="171"/>
      <c r="J2" s="171"/>
      <c r="K2" s="171"/>
    </row>
    <row r="4" spans="1:11" ht="21" customHeight="1">
      <c r="A4" s="10" t="s">
        <v>581</v>
      </c>
      <c r="F4" s="199" t="str">
        <f>'[11]横浜総括表（様式１）'!F3:I3</f>
        <v>（審議対象期間　2021年4月1日～2021年6月30日）</v>
      </c>
      <c r="G4" s="199"/>
      <c r="H4" s="199"/>
      <c r="I4" s="199"/>
      <c r="J4" s="199"/>
      <c r="K4" s="199"/>
    </row>
    <row r="5" spans="1:11" s="12" customFormat="1" ht="47.25" customHeight="1">
      <c r="A5" s="200" t="s">
        <v>25</v>
      </c>
      <c r="B5" s="200" t="s">
        <v>2</v>
      </c>
      <c r="C5" s="200" t="s">
        <v>5</v>
      </c>
      <c r="D5" s="200" t="s">
        <v>7</v>
      </c>
      <c r="E5" s="200" t="s">
        <v>57</v>
      </c>
      <c r="F5" s="200" t="s">
        <v>10</v>
      </c>
      <c r="G5" s="200" t="s">
        <v>8</v>
      </c>
      <c r="H5" s="200" t="s">
        <v>3</v>
      </c>
      <c r="I5" s="200" t="s">
        <v>9</v>
      </c>
      <c r="J5" s="200" t="s">
        <v>53</v>
      </c>
      <c r="K5" s="200" t="s">
        <v>4</v>
      </c>
    </row>
    <row r="6" spans="1:11" s="12" customFormat="1" ht="90" customHeight="1">
      <c r="A6" s="201"/>
      <c r="B6" s="202"/>
      <c r="C6" s="203"/>
      <c r="D6" s="202"/>
      <c r="E6" s="204"/>
      <c r="F6" s="205"/>
      <c r="G6" s="206"/>
      <c r="H6" s="206"/>
      <c r="I6" s="207"/>
      <c r="J6" s="208"/>
      <c r="K6" s="29"/>
    </row>
    <row r="7" spans="1:11" s="22" customFormat="1" ht="61.5" customHeight="1" hidden="1">
      <c r="A7" s="209"/>
      <c r="B7" s="210"/>
      <c r="C7" s="211"/>
      <c r="D7" s="209"/>
      <c r="E7" s="209"/>
      <c r="F7" s="209"/>
      <c r="G7" s="210"/>
      <c r="H7" s="211"/>
      <c r="I7" s="211"/>
      <c r="J7" s="212"/>
      <c r="K7" s="209"/>
    </row>
    <row r="8" spans="1:11" s="22" customFormat="1" ht="61.5" customHeight="1" hidden="1">
      <c r="A8" s="209"/>
      <c r="B8" s="210"/>
      <c r="C8" s="211"/>
      <c r="D8" s="209"/>
      <c r="E8" s="209"/>
      <c r="F8" s="209"/>
      <c r="G8" s="210"/>
      <c r="H8" s="211"/>
      <c r="I8" s="211"/>
      <c r="J8" s="212"/>
      <c r="K8" s="209"/>
    </row>
    <row r="9" spans="1:11" s="22" customFormat="1" ht="61.5" customHeight="1" hidden="1">
      <c r="A9" s="209"/>
      <c r="B9" s="210"/>
      <c r="C9" s="211"/>
      <c r="D9" s="209"/>
      <c r="E9" s="209"/>
      <c r="F9" s="209"/>
      <c r="G9" s="210"/>
      <c r="H9" s="211"/>
      <c r="I9" s="211"/>
      <c r="J9" s="212"/>
      <c r="K9" s="209"/>
    </row>
    <row r="10" spans="1:11" s="22" customFormat="1" ht="61.5" customHeight="1" hidden="1">
      <c r="A10" s="209"/>
      <c r="B10" s="210"/>
      <c r="C10" s="211"/>
      <c r="D10" s="209"/>
      <c r="E10" s="209"/>
      <c r="F10" s="209"/>
      <c r="G10" s="210"/>
      <c r="H10" s="211"/>
      <c r="I10" s="211"/>
      <c r="J10" s="212"/>
      <c r="K10" s="209"/>
    </row>
    <row r="11" ht="9.75" customHeight="1"/>
    <row r="12" spans="1:11" ht="12.75">
      <c r="A12" s="177" t="s">
        <v>13</v>
      </c>
      <c r="B12" s="177"/>
      <c r="C12" s="177"/>
      <c r="D12" s="177"/>
      <c r="E12" s="177"/>
      <c r="F12" s="177"/>
      <c r="G12" s="177"/>
      <c r="H12" s="177"/>
      <c r="I12" s="177"/>
      <c r="J12" s="177"/>
      <c r="K12" s="177"/>
    </row>
    <row r="13" spans="1:11" ht="12.75">
      <c r="A13" s="13" t="s">
        <v>12</v>
      </c>
      <c r="B13" s="14"/>
      <c r="C13" s="13"/>
      <c r="D13" s="13"/>
      <c r="E13" s="13"/>
      <c r="F13" s="13"/>
      <c r="G13" s="14"/>
      <c r="H13" s="13"/>
      <c r="I13" s="13"/>
      <c r="J13" s="13"/>
      <c r="K13" s="13"/>
    </row>
  </sheetData>
  <sheetProtection/>
  <mergeCells count="3">
    <mergeCell ref="A2:K2"/>
    <mergeCell ref="F4:K4"/>
    <mergeCell ref="A12:K12"/>
  </mergeCells>
  <dataValidations count="1">
    <dataValidation errorStyle="information" type="date" allowBlank="1" showInputMessage="1" showErrorMessage="1" prompt="平成27年4月1日の形式で入力する。" sqref="C6">
      <formula1>42095</formula1>
      <formula2>42460</formula2>
    </dataValidation>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71" r:id="rId2"/>
  <headerFooter alignWithMargins="0">
    <oddFooter>&amp;C横浜-別記様式2（&amp;P/&amp;N）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workbookViewId="0" topLeftCell="A1">
      <selection activeCell="F29" sqref="F29"/>
    </sheetView>
  </sheetViews>
  <sheetFormatPr defaultColWidth="9.00390625" defaultRowHeight="13.5"/>
  <cols>
    <col min="1" max="1" width="25.625" style="11" customWidth="1"/>
    <col min="2" max="2" width="27.25390625" style="150" customWidth="1"/>
    <col min="3" max="3" width="14.375" style="11" customWidth="1"/>
    <col min="4" max="5" width="16.125" style="11" customWidth="1"/>
    <col min="6" max="6" width="23.25390625" style="11" customWidth="1"/>
    <col min="7" max="7" width="12.625" style="11" customWidth="1"/>
    <col min="8" max="8" width="12.625" style="150" customWidth="1"/>
    <col min="9" max="9" width="8.00390625" style="150" customWidth="1"/>
    <col min="10" max="10" width="6.50390625" style="11" bestFit="1" customWidth="1"/>
    <col min="11" max="11" width="6.50390625" style="11" customWidth="1"/>
    <col min="12" max="12" width="13.75390625" style="11" customWidth="1"/>
    <col min="13" max="16384" width="9.00390625" style="11" customWidth="1"/>
  </cols>
  <sheetData>
    <row r="1" ht="12.75">
      <c r="A1" s="10" t="s">
        <v>26</v>
      </c>
    </row>
    <row r="2" spans="1:12" ht="12.75">
      <c r="A2" s="171" t="s">
        <v>27</v>
      </c>
      <c r="B2" s="171"/>
      <c r="C2" s="171"/>
      <c r="D2" s="171"/>
      <c r="E2" s="171"/>
      <c r="F2" s="171"/>
      <c r="G2" s="171"/>
      <c r="H2" s="171"/>
      <c r="I2" s="171"/>
      <c r="J2" s="171"/>
      <c r="K2" s="171"/>
      <c r="L2" s="171"/>
    </row>
    <row r="4" spans="1:12" ht="21" customHeight="1">
      <c r="A4" s="10" t="str">
        <f>'[11]横浜別記様式 2（競争入札（公共工事））'!A4</f>
        <v>（部局名：横浜税関）</v>
      </c>
      <c r="B4" s="213"/>
      <c r="C4" s="10"/>
      <c r="D4" s="10"/>
      <c r="E4" s="10"/>
      <c r="F4" s="199" t="str">
        <f>'[11]横浜別記様式 2（競争入札（公共工事））'!F4:K4</f>
        <v>（審議対象期間　2021年4月1日～2021年6月30日）</v>
      </c>
      <c r="G4" s="199"/>
      <c r="H4" s="199"/>
      <c r="I4" s="199"/>
      <c r="J4" s="199"/>
      <c r="K4" s="199"/>
      <c r="L4" s="199"/>
    </row>
    <row r="5" spans="1:12" s="12" customFormat="1" ht="47.25" customHeight="1">
      <c r="A5" s="200" t="s">
        <v>25</v>
      </c>
      <c r="B5" s="200" t="s">
        <v>2</v>
      </c>
      <c r="C5" s="200" t="s">
        <v>5</v>
      </c>
      <c r="D5" s="200" t="s">
        <v>7</v>
      </c>
      <c r="E5" s="200" t="s">
        <v>57</v>
      </c>
      <c r="F5" s="200" t="s">
        <v>30</v>
      </c>
      <c r="G5" s="200" t="s">
        <v>8</v>
      </c>
      <c r="H5" s="200" t="s">
        <v>3</v>
      </c>
      <c r="I5" s="200" t="s">
        <v>9</v>
      </c>
      <c r="J5" s="200" t="s">
        <v>53</v>
      </c>
      <c r="K5" s="200" t="s">
        <v>31</v>
      </c>
      <c r="L5" s="200" t="s">
        <v>4</v>
      </c>
    </row>
    <row r="6" spans="1:12" s="22" customFormat="1" ht="141" customHeight="1">
      <c r="A6" s="214"/>
      <c r="B6" s="215"/>
      <c r="C6" s="216"/>
      <c r="D6" s="214"/>
      <c r="E6" s="214"/>
      <c r="F6" s="217"/>
      <c r="G6" s="218"/>
      <c r="H6" s="219"/>
      <c r="I6" s="220"/>
      <c r="J6" s="216"/>
      <c r="K6" s="216"/>
      <c r="L6" s="221"/>
    </row>
    <row r="7" spans="1:12" s="22" customFormat="1" ht="141" customHeight="1" hidden="1">
      <c r="A7" s="214"/>
      <c r="B7" s="222"/>
      <c r="C7" s="216"/>
      <c r="D7" s="214"/>
      <c r="E7" s="214"/>
      <c r="F7" s="217"/>
      <c r="G7" s="218"/>
      <c r="H7" s="219"/>
      <c r="I7" s="220"/>
      <c r="J7" s="216"/>
      <c r="K7" s="216"/>
      <c r="L7" s="223"/>
    </row>
    <row r="8" spans="4:10" ht="12.75">
      <c r="D8" s="25"/>
      <c r="E8" s="25"/>
      <c r="J8" s="26"/>
    </row>
    <row r="9" spans="1:12" ht="25.5" customHeight="1">
      <c r="A9" s="177" t="s">
        <v>13</v>
      </c>
      <c r="B9" s="177"/>
      <c r="C9" s="177"/>
      <c r="D9" s="177"/>
      <c r="E9" s="177"/>
      <c r="F9" s="177"/>
      <c r="G9" s="177"/>
      <c r="H9" s="177"/>
      <c r="I9" s="177"/>
      <c r="J9" s="177"/>
      <c r="K9" s="177"/>
      <c r="L9" s="179"/>
    </row>
    <row r="10" spans="1:12" ht="30" customHeight="1">
      <c r="A10" s="180" t="s">
        <v>54</v>
      </c>
      <c r="B10" s="181"/>
      <c r="C10" s="181"/>
      <c r="D10" s="181"/>
      <c r="E10" s="181"/>
      <c r="F10" s="181"/>
      <c r="G10" s="181"/>
      <c r="H10" s="181"/>
      <c r="I10" s="181"/>
      <c r="J10" s="181"/>
      <c r="K10" s="181"/>
      <c r="L10" s="13"/>
    </row>
    <row r="11" spans="1:13" ht="26.25" customHeight="1">
      <c r="A11" s="13" t="s">
        <v>55</v>
      </c>
      <c r="B11" s="14"/>
      <c r="C11" s="13"/>
      <c r="D11" s="13"/>
      <c r="E11" s="13"/>
      <c r="F11" s="13"/>
      <c r="G11" s="13"/>
      <c r="H11" s="14"/>
      <c r="I11" s="14"/>
      <c r="J11" s="13"/>
      <c r="K11" s="13"/>
      <c r="L11" s="152"/>
      <c r="M11" s="151"/>
    </row>
    <row r="12" spans="1:13" ht="26.25" customHeight="1">
      <c r="A12" s="13" t="s">
        <v>56</v>
      </c>
      <c r="B12" s="14"/>
      <c r="C12" s="13"/>
      <c r="D12" s="13"/>
      <c r="E12" s="13"/>
      <c r="F12" s="13"/>
      <c r="G12" s="13"/>
      <c r="H12" s="14"/>
      <c r="I12" s="14"/>
      <c r="J12" s="13"/>
      <c r="K12" s="13"/>
      <c r="L12" s="152"/>
      <c r="M12" s="151"/>
    </row>
    <row r="14" spans="4:5" ht="12.75">
      <c r="D14" s="13"/>
      <c r="E14" s="13"/>
    </row>
  </sheetData>
  <sheetProtection/>
  <mergeCells count="4">
    <mergeCell ref="A2:L2"/>
    <mergeCell ref="F4:L4"/>
    <mergeCell ref="A9:L9"/>
    <mergeCell ref="A10:K10"/>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2"/>
  <headerFooter alignWithMargins="0">
    <oddFooter>&amp;C横浜-別記様式3（&amp;P/&amp;N）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K59"/>
  <sheetViews>
    <sheetView view="pageBreakPreview" zoomScaleSheetLayoutView="100" workbookViewId="0" topLeftCell="A1">
      <pane xSplit="1" ySplit="5" topLeftCell="B6" activePane="bottomRight" state="frozen"/>
      <selection pane="topLeft" activeCell="A1" sqref="A1"/>
      <selection pane="topRight" activeCell="B1" sqref="B1"/>
      <selection pane="bottomLeft" activeCell="A6" sqref="A6"/>
      <selection pane="bottomRight" activeCell="D7" sqref="D7"/>
    </sheetView>
  </sheetViews>
  <sheetFormatPr defaultColWidth="9.00390625" defaultRowHeight="13.5"/>
  <cols>
    <col min="1" max="1" width="28.375" style="224" customWidth="1"/>
    <col min="2" max="2" width="22.625" style="225" bestFit="1" customWidth="1"/>
    <col min="3" max="3" width="12.375" style="226" bestFit="1" customWidth="1"/>
    <col min="4" max="4" width="15.375" style="224" bestFit="1" customWidth="1"/>
    <col min="5" max="5" width="12.00390625" style="224" bestFit="1" customWidth="1"/>
    <col min="6" max="6" width="19.125" style="224" bestFit="1" customWidth="1"/>
    <col min="7" max="8" width="12.00390625" style="225" bestFit="1" customWidth="1"/>
    <col min="9" max="9" width="10.375" style="224" bestFit="1" customWidth="1"/>
    <col min="10" max="10" width="8.75390625" style="227" bestFit="1" customWidth="1"/>
    <col min="11" max="11" width="11.875" style="225" bestFit="1" customWidth="1"/>
    <col min="12" max="16384" width="9.00390625" style="11" customWidth="1"/>
  </cols>
  <sheetData>
    <row r="1" ht="12.75">
      <c r="A1" s="224" t="s">
        <v>14</v>
      </c>
    </row>
    <row r="2" spans="1:11" ht="12.75">
      <c r="A2" s="228" t="s">
        <v>11</v>
      </c>
      <c r="B2" s="228"/>
      <c r="C2" s="228"/>
      <c r="D2" s="228"/>
      <c r="E2" s="228"/>
      <c r="F2" s="228"/>
      <c r="G2" s="228"/>
      <c r="H2" s="228"/>
      <c r="I2" s="228"/>
      <c r="J2" s="228"/>
      <c r="K2" s="228"/>
    </row>
    <row r="4" spans="1:11" ht="21" customHeight="1">
      <c r="A4" s="229" t="str">
        <f>'[11]横浜別記様式 3（随意契約（公共工事））'!A4</f>
        <v>（部局名：横浜税関）</v>
      </c>
      <c r="B4" s="230"/>
      <c r="C4" s="229"/>
      <c r="D4" s="229"/>
      <c r="E4" s="229"/>
      <c r="F4" s="231" t="str">
        <f>'[11]横浜総括表（様式１）'!F3:I3</f>
        <v>（審議対象期間　2021年4月1日～2021年6月30日）</v>
      </c>
      <c r="G4" s="231"/>
      <c r="H4" s="231"/>
      <c r="I4" s="231"/>
      <c r="J4" s="231"/>
      <c r="K4" s="231"/>
    </row>
    <row r="5" spans="1:11" s="12" customFormat="1" ht="47.25" customHeight="1">
      <c r="A5" s="200" t="s">
        <v>6</v>
      </c>
      <c r="B5" s="200" t="s">
        <v>2</v>
      </c>
      <c r="C5" s="200" t="s">
        <v>5</v>
      </c>
      <c r="D5" s="200" t="s">
        <v>7</v>
      </c>
      <c r="E5" s="200" t="s">
        <v>57</v>
      </c>
      <c r="F5" s="200" t="s">
        <v>10</v>
      </c>
      <c r="G5" s="200" t="s">
        <v>8</v>
      </c>
      <c r="H5" s="200" t="s">
        <v>3</v>
      </c>
      <c r="I5" s="200" t="s">
        <v>9</v>
      </c>
      <c r="J5" s="200" t="s">
        <v>53</v>
      </c>
      <c r="K5" s="200" t="s">
        <v>4</v>
      </c>
    </row>
    <row r="6" spans="1:11" s="12" customFormat="1" ht="60" customHeight="1">
      <c r="A6" s="232" t="s">
        <v>582</v>
      </c>
      <c r="B6" s="232" t="s">
        <v>583</v>
      </c>
      <c r="C6" s="233">
        <v>44287</v>
      </c>
      <c r="D6" s="232" t="s">
        <v>584</v>
      </c>
      <c r="E6" s="234">
        <v>8020001023833</v>
      </c>
      <c r="F6" s="235" t="s">
        <v>61</v>
      </c>
      <c r="G6" s="236" t="s">
        <v>59</v>
      </c>
      <c r="H6" s="237" t="s">
        <v>585</v>
      </c>
      <c r="I6" s="317" t="s">
        <v>561</v>
      </c>
      <c r="J6" s="238">
        <v>8</v>
      </c>
      <c r="K6" s="239" t="s">
        <v>586</v>
      </c>
    </row>
    <row r="7" spans="1:11" s="12" customFormat="1" ht="60" customHeight="1">
      <c r="A7" s="232" t="s">
        <v>588</v>
      </c>
      <c r="B7" s="232" t="s">
        <v>583</v>
      </c>
      <c r="C7" s="233">
        <v>44287</v>
      </c>
      <c r="D7" s="232" t="s">
        <v>589</v>
      </c>
      <c r="E7" s="234">
        <v>2011801033177</v>
      </c>
      <c r="F7" s="235" t="s">
        <v>61</v>
      </c>
      <c r="G7" s="236" t="s">
        <v>59</v>
      </c>
      <c r="H7" s="240" t="s">
        <v>590</v>
      </c>
      <c r="I7" s="317" t="s">
        <v>405</v>
      </c>
      <c r="J7" s="238">
        <v>1</v>
      </c>
      <c r="K7" s="239" t="s">
        <v>591</v>
      </c>
    </row>
    <row r="8" spans="1:11" s="12" customFormat="1" ht="60" customHeight="1">
      <c r="A8" s="232" t="s">
        <v>593</v>
      </c>
      <c r="B8" s="232" t="s">
        <v>583</v>
      </c>
      <c r="C8" s="233">
        <v>44287</v>
      </c>
      <c r="D8" s="232" t="s">
        <v>594</v>
      </c>
      <c r="E8" s="234">
        <v>1140001094299</v>
      </c>
      <c r="F8" s="235" t="s">
        <v>61</v>
      </c>
      <c r="G8" s="236" t="s">
        <v>59</v>
      </c>
      <c r="H8" s="241" t="s">
        <v>595</v>
      </c>
      <c r="I8" s="317" t="s">
        <v>405</v>
      </c>
      <c r="J8" s="238">
        <v>2</v>
      </c>
      <c r="K8" s="239" t="s">
        <v>596</v>
      </c>
    </row>
    <row r="9" spans="1:11" s="12" customFormat="1" ht="60" customHeight="1">
      <c r="A9" s="232" t="s">
        <v>597</v>
      </c>
      <c r="B9" s="232" t="s">
        <v>583</v>
      </c>
      <c r="C9" s="233">
        <v>44287</v>
      </c>
      <c r="D9" s="232" t="s">
        <v>598</v>
      </c>
      <c r="E9" s="234">
        <v>9020005010232</v>
      </c>
      <c r="F9" s="235" t="s">
        <v>61</v>
      </c>
      <c r="G9" s="236" t="s">
        <v>59</v>
      </c>
      <c r="H9" s="242" t="s">
        <v>599</v>
      </c>
      <c r="I9" s="317" t="s">
        <v>405</v>
      </c>
      <c r="J9" s="238">
        <v>1</v>
      </c>
      <c r="K9" s="239" t="s">
        <v>600</v>
      </c>
    </row>
    <row r="10" spans="1:11" s="12" customFormat="1" ht="60" customHeight="1">
      <c r="A10" s="232" t="s">
        <v>602</v>
      </c>
      <c r="B10" s="232" t="s">
        <v>603</v>
      </c>
      <c r="C10" s="233">
        <v>44287</v>
      </c>
      <c r="D10" s="232" t="s">
        <v>604</v>
      </c>
      <c r="E10" s="243">
        <v>4370001011311</v>
      </c>
      <c r="F10" s="235" t="s">
        <v>61</v>
      </c>
      <c r="G10" s="236" t="s">
        <v>59</v>
      </c>
      <c r="H10" s="244" t="s">
        <v>605</v>
      </c>
      <c r="I10" s="317" t="s">
        <v>405</v>
      </c>
      <c r="J10" s="238">
        <v>2</v>
      </c>
      <c r="K10" s="239" t="s">
        <v>606</v>
      </c>
    </row>
    <row r="11" spans="1:11" s="12" customFormat="1" ht="60" customHeight="1">
      <c r="A11" s="232" t="s">
        <v>608</v>
      </c>
      <c r="B11" s="232" t="s">
        <v>609</v>
      </c>
      <c r="C11" s="233">
        <v>44287</v>
      </c>
      <c r="D11" s="232" t="s">
        <v>610</v>
      </c>
      <c r="E11" s="234">
        <v>6330001020405</v>
      </c>
      <c r="F11" s="235" t="s">
        <v>61</v>
      </c>
      <c r="G11" s="236" t="s">
        <v>59</v>
      </c>
      <c r="H11" s="241" t="s">
        <v>611</v>
      </c>
      <c r="I11" s="317" t="s">
        <v>405</v>
      </c>
      <c r="J11" s="238">
        <v>1</v>
      </c>
      <c r="K11" s="239" t="s">
        <v>612</v>
      </c>
    </row>
    <row r="12" spans="1:11" s="12" customFormat="1" ht="60" customHeight="1">
      <c r="A12" s="232" t="s">
        <v>613</v>
      </c>
      <c r="B12" s="232" t="s">
        <v>609</v>
      </c>
      <c r="C12" s="233">
        <v>44287</v>
      </c>
      <c r="D12" s="232" t="s">
        <v>614</v>
      </c>
      <c r="E12" s="234">
        <v>1010001112577</v>
      </c>
      <c r="F12" s="235" t="s">
        <v>61</v>
      </c>
      <c r="G12" s="236" t="s">
        <v>59</v>
      </c>
      <c r="H12" s="237" t="s">
        <v>615</v>
      </c>
      <c r="I12" s="317" t="s">
        <v>405</v>
      </c>
      <c r="J12" s="238">
        <v>2</v>
      </c>
      <c r="K12" s="245" t="s">
        <v>616</v>
      </c>
    </row>
    <row r="13" spans="1:11" s="12" customFormat="1" ht="60" customHeight="1">
      <c r="A13" s="232" t="s">
        <v>617</v>
      </c>
      <c r="B13" s="232" t="s">
        <v>609</v>
      </c>
      <c r="C13" s="233">
        <v>44287</v>
      </c>
      <c r="D13" s="232" t="s">
        <v>618</v>
      </c>
      <c r="E13" s="246">
        <v>9011101031552</v>
      </c>
      <c r="F13" s="235" t="s">
        <v>61</v>
      </c>
      <c r="G13" s="236" t="s">
        <v>59</v>
      </c>
      <c r="H13" s="247">
        <v>10950720</v>
      </c>
      <c r="I13" s="317" t="s">
        <v>405</v>
      </c>
      <c r="J13" s="238">
        <v>1</v>
      </c>
      <c r="K13" s="239"/>
    </row>
    <row r="14" spans="1:11" s="12" customFormat="1" ht="60" customHeight="1">
      <c r="A14" s="232" t="s">
        <v>619</v>
      </c>
      <c r="B14" s="232" t="s">
        <v>609</v>
      </c>
      <c r="C14" s="233">
        <v>44287</v>
      </c>
      <c r="D14" s="232" t="s">
        <v>620</v>
      </c>
      <c r="E14" s="234">
        <v>6020001101616</v>
      </c>
      <c r="F14" s="235" t="s">
        <v>61</v>
      </c>
      <c r="G14" s="236" t="s">
        <v>59</v>
      </c>
      <c r="H14" s="244" t="s">
        <v>621</v>
      </c>
      <c r="I14" s="317" t="s">
        <v>405</v>
      </c>
      <c r="J14" s="238">
        <v>1</v>
      </c>
      <c r="K14" s="239" t="s">
        <v>622</v>
      </c>
    </row>
    <row r="15" spans="1:11" s="12" customFormat="1" ht="60" customHeight="1">
      <c r="A15" s="232" t="s">
        <v>623</v>
      </c>
      <c r="B15" s="232" t="s">
        <v>609</v>
      </c>
      <c r="C15" s="233">
        <v>44287</v>
      </c>
      <c r="D15" s="232" t="s">
        <v>624</v>
      </c>
      <c r="E15" s="234">
        <v>6030001066957</v>
      </c>
      <c r="F15" s="235" t="s">
        <v>61</v>
      </c>
      <c r="G15" s="236" t="s">
        <v>59</v>
      </c>
      <c r="H15" s="248" t="s">
        <v>625</v>
      </c>
      <c r="I15" s="317" t="s">
        <v>405</v>
      </c>
      <c r="J15" s="238">
        <v>1</v>
      </c>
      <c r="K15" s="239" t="s">
        <v>626</v>
      </c>
    </row>
    <row r="16" spans="1:11" s="12" customFormat="1" ht="60" customHeight="1">
      <c r="A16" s="232" t="s">
        <v>627</v>
      </c>
      <c r="B16" s="232" t="s">
        <v>609</v>
      </c>
      <c r="C16" s="233">
        <v>44287</v>
      </c>
      <c r="D16" s="232" t="s">
        <v>628</v>
      </c>
      <c r="E16" s="234" t="s">
        <v>260</v>
      </c>
      <c r="F16" s="235" t="s">
        <v>61</v>
      </c>
      <c r="G16" s="236" t="s">
        <v>59</v>
      </c>
      <c r="H16" s="249" t="s">
        <v>629</v>
      </c>
      <c r="I16" s="317" t="s">
        <v>405</v>
      </c>
      <c r="J16" s="238">
        <v>1</v>
      </c>
      <c r="K16" s="239" t="s">
        <v>630</v>
      </c>
    </row>
    <row r="17" spans="1:11" s="12" customFormat="1" ht="60" customHeight="1">
      <c r="A17" s="232" t="s">
        <v>631</v>
      </c>
      <c r="B17" s="232" t="s">
        <v>609</v>
      </c>
      <c r="C17" s="233">
        <v>44287</v>
      </c>
      <c r="D17" s="232" t="s">
        <v>632</v>
      </c>
      <c r="E17" s="234">
        <v>7010001004851</v>
      </c>
      <c r="F17" s="235" t="s">
        <v>61</v>
      </c>
      <c r="G17" s="236" t="s">
        <v>59</v>
      </c>
      <c r="H17" s="249" t="s">
        <v>633</v>
      </c>
      <c r="I17" s="317" t="s">
        <v>405</v>
      </c>
      <c r="J17" s="238">
        <v>1</v>
      </c>
      <c r="K17" s="239" t="s">
        <v>634</v>
      </c>
    </row>
    <row r="18" spans="1:11" s="12" customFormat="1" ht="60" customHeight="1">
      <c r="A18" s="232" t="s">
        <v>635</v>
      </c>
      <c r="B18" s="232" t="s">
        <v>609</v>
      </c>
      <c r="C18" s="233">
        <v>44287</v>
      </c>
      <c r="D18" s="232" t="s">
        <v>636</v>
      </c>
      <c r="E18" s="234">
        <v>8020001023833</v>
      </c>
      <c r="F18" s="235" t="s">
        <v>61</v>
      </c>
      <c r="G18" s="236" t="s">
        <v>59</v>
      </c>
      <c r="H18" s="247">
        <v>21674004</v>
      </c>
      <c r="I18" s="317" t="s">
        <v>405</v>
      </c>
      <c r="J18" s="238">
        <v>3</v>
      </c>
      <c r="K18" s="239"/>
    </row>
    <row r="19" spans="1:11" s="12" customFormat="1" ht="60" customHeight="1">
      <c r="A19" s="232" t="s">
        <v>637</v>
      </c>
      <c r="B19" s="232" t="s">
        <v>609</v>
      </c>
      <c r="C19" s="233">
        <v>44287</v>
      </c>
      <c r="D19" s="232" t="s">
        <v>638</v>
      </c>
      <c r="E19" s="234">
        <v>7380001000401</v>
      </c>
      <c r="F19" s="235" t="s">
        <v>61</v>
      </c>
      <c r="G19" s="236" t="s">
        <v>59</v>
      </c>
      <c r="H19" s="250">
        <v>9040152</v>
      </c>
      <c r="I19" s="317" t="s">
        <v>405</v>
      </c>
      <c r="J19" s="238">
        <v>2</v>
      </c>
      <c r="K19" s="245"/>
    </row>
    <row r="20" spans="1:11" s="12" customFormat="1" ht="60" customHeight="1">
      <c r="A20" s="232" t="s">
        <v>639</v>
      </c>
      <c r="B20" s="232" t="s">
        <v>609</v>
      </c>
      <c r="C20" s="233">
        <v>44287</v>
      </c>
      <c r="D20" s="232" t="s">
        <v>640</v>
      </c>
      <c r="E20" s="234">
        <v>8012401024189</v>
      </c>
      <c r="F20" s="235" t="s">
        <v>61</v>
      </c>
      <c r="G20" s="236" t="s">
        <v>59</v>
      </c>
      <c r="H20" s="250">
        <v>1489400</v>
      </c>
      <c r="I20" s="317" t="s">
        <v>405</v>
      </c>
      <c r="J20" s="238">
        <v>1</v>
      </c>
      <c r="K20" s="245"/>
    </row>
    <row r="21" spans="1:11" s="12" customFormat="1" ht="60" customHeight="1">
      <c r="A21" s="232" t="s">
        <v>641</v>
      </c>
      <c r="B21" s="232" t="s">
        <v>609</v>
      </c>
      <c r="C21" s="233">
        <v>44287</v>
      </c>
      <c r="D21" s="232" t="s">
        <v>642</v>
      </c>
      <c r="E21" s="234">
        <v>7020001055885</v>
      </c>
      <c r="F21" s="235" t="s">
        <v>61</v>
      </c>
      <c r="G21" s="236" t="s">
        <v>59</v>
      </c>
      <c r="H21" s="251" t="s">
        <v>643</v>
      </c>
      <c r="I21" s="317" t="s">
        <v>405</v>
      </c>
      <c r="J21" s="238">
        <v>1</v>
      </c>
      <c r="K21" s="245" t="s">
        <v>644</v>
      </c>
    </row>
    <row r="22" spans="1:11" s="12" customFormat="1" ht="60" customHeight="1">
      <c r="A22" s="232" t="s">
        <v>645</v>
      </c>
      <c r="B22" s="232" t="s">
        <v>609</v>
      </c>
      <c r="C22" s="233">
        <v>44287</v>
      </c>
      <c r="D22" s="232" t="s">
        <v>646</v>
      </c>
      <c r="E22" s="234">
        <v>7120001049002</v>
      </c>
      <c r="F22" s="235" t="s">
        <v>61</v>
      </c>
      <c r="G22" s="236" t="s">
        <v>59</v>
      </c>
      <c r="H22" s="244" t="s">
        <v>647</v>
      </c>
      <c r="I22" s="317" t="s">
        <v>405</v>
      </c>
      <c r="J22" s="238">
        <v>1</v>
      </c>
      <c r="K22" s="239" t="s">
        <v>648</v>
      </c>
    </row>
    <row r="23" spans="1:11" s="12" customFormat="1" ht="60" customHeight="1">
      <c r="A23" s="232" t="s">
        <v>649</v>
      </c>
      <c r="B23" s="232" t="s">
        <v>609</v>
      </c>
      <c r="C23" s="233">
        <v>44287</v>
      </c>
      <c r="D23" s="232" t="s">
        <v>650</v>
      </c>
      <c r="E23" s="234">
        <v>8010001036398</v>
      </c>
      <c r="F23" s="235" t="s">
        <v>61</v>
      </c>
      <c r="G23" s="236" t="s">
        <v>59</v>
      </c>
      <c r="H23" s="242" t="s">
        <v>651</v>
      </c>
      <c r="I23" s="317" t="s">
        <v>405</v>
      </c>
      <c r="J23" s="238">
        <v>1</v>
      </c>
      <c r="K23" s="239" t="s">
        <v>652</v>
      </c>
    </row>
    <row r="24" spans="1:11" s="12" customFormat="1" ht="60" customHeight="1">
      <c r="A24" s="232" t="s">
        <v>653</v>
      </c>
      <c r="B24" s="232" t="s">
        <v>654</v>
      </c>
      <c r="C24" s="233">
        <v>44287</v>
      </c>
      <c r="D24" s="232" t="s">
        <v>655</v>
      </c>
      <c r="E24" s="234">
        <v>1010601031029</v>
      </c>
      <c r="F24" s="235" t="s">
        <v>61</v>
      </c>
      <c r="G24" s="236" t="s">
        <v>59</v>
      </c>
      <c r="H24" s="251" t="s">
        <v>656</v>
      </c>
      <c r="I24" s="317" t="s">
        <v>405</v>
      </c>
      <c r="J24" s="238">
        <v>3</v>
      </c>
      <c r="K24" s="245" t="s">
        <v>657</v>
      </c>
    </row>
    <row r="25" spans="1:11" s="12" customFormat="1" ht="60" customHeight="1">
      <c r="A25" s="232" t="s">
        <v>658</v>
      </c>
      <c r="B25" s="232" t="s">
        <v>609</v>
      </c>
      <c r="C25" s="233">
        <v>44287</v>
      </c>
      <c r="D25" s="232" t="s">
        <v>659</v>
      </c>
      <c r="E25" s="234">
        <v>8040001003263</v>
      </c>
      <c r="F25" s="235" t="s">
        <v>61</v>
      </c>
      <c r="G25" s="236" t="s">
        <v>59</v>
      </c>
      <c r="H25" s="252" t="s">
        <v>660</v>
      </c>
      <c r="I25" s="317" t="s">
        <v>405</v>
      </c>
      <c r="J25" s="238">
        <v>1</v>
      </c>
      <c r="K25" s="245" t="s">
        <v>661</v>
      </c>
    </row>
    <row r="26" spans="1:11" s="12" customFormat="1" ht="60" customHeight="1">
      <c r="A26" s="232" t="s">
        <v>662</v>
      </c>
      <c r="B26" s="232" t="s">
        <v>663</v>
      </c>
      <c r="C26" s="233">
        <v>44287</v>
      </c>
      <c r="D26" s="232" t="s">
        <v>664</v>
      </c>
      <c r="E26" s="234">
        <v>9370801000616</v>
      </c>
      <c r="F26" s="235" t="s">
        <v>61</v>
      </c>
      <c r="G26" s="236" t="s">
        <v>59</v>
      </c>
      <c r="H26" s="252" t="s">
        <v>665</v>
      </c>
      <c r="I26" s="317" t="s">
        <v>405</v>
      </c>
      <c r="J26" s="238">
        <v>2</v>
      </c>
      <c r="K26" s="239" t="s">
        <v>666</v>
      </c>
    </row>
    <row r="27" spans="1:11" s="12" customFormat="1" ht="60" customHeight="1">
      <c r="A27" s="232" t="s">
        <v>667</v>
      </c>
      <c r="B27" s="232" t="s">
        <v>609</v>
      </c>
      <c r="C27" s="233">
        <v>44287</v>
      </c>
      <c r="D27" s="232" t="s">
        <v>668</v>
      </c>
      <c r="E27" s="234">
        <v>2020001028235</v>
      </c>
      <c r="F27" s="235" t="s">
        <v>61</v>
      </c>
      <c r="G27" s="236" t="s">
        <v>59</v>
      </c>
      <c r="H27" s="251" t="s">
        <v>669</v>
      </c>
      <c r="I27" s="317" t="s">
        <v>405</v>
      </c>
      <c r="J27" s="238">
        <v>1</v>
      </c>
      <c r="K27" s="245" t="s">
        <v>670</v>
      </c>
    </row>
    <row r="28" spans="1:11" s="12" customFormat="1" ht="60" customHeight="1">
      <c r="A28" s="232" t="s">
        <v>671</v>
      </c>
      <c r="B28" s="232" t="s">
        <v>672</v>
      </c>
      <c r="C28" s="233">
        <v>44287</v>
      </c>
      <c r="D28" s="232" t="s">
        <v>673</v>
      </c>
      <c r="E28" s="234">
        <v>5370001003340</v>
      </c>
      <c r="F28" s="235" t="s">
        <v>61</v>
      </c>
      <c r="G28" s="236" t="s">
        <v>59</v>
      </c>
      <c r="H28" s="251" t="s">
        <v>674</v>
      </c>
      <c r="I28" s="317" t="s">
        <v>405</v>
      </c>
      <c r="J28" s="238">
        <v>1</v>
      </c>
      <c r="K28" s="239" t="s">
        <v>675</v>
      </c>
    </row>
    <row r="29" spans="1:11" s="12" customFormat="1" ht="60" customHeight="1">
      <c r="A29" s="232" t="s">
        <v>676</v>
      </c>
      <c r="B29" s="232" t="s">
        <v>672</v>
      </c>
      <c r="C29" s="233">
        <v>44287</v>
      </c>
      <c r="D29" s="232" t="s">
        <v>677</v>
      </c>
      <c r="E29" s="234">
        <v>4020001026030</v>
      </c>
      <c r="F29" s="235" t="s">
        <v>61</v>
      </c>
      <c r="G29" s="236" t="s">
        <v>59</v>
      </c>
      <c r="H29" s="250">
        <v>12100000</v>
      </c>
      <c r="I29" s="317" t="s">
        <v>405</v>
      </c>
      <c r="J29" s="238">
        <v>4</v>
      </c>
      <c r="K29" s="239"/>
    </row>
    <row r="30" spans="1:11" s="12" customFormat="1" ht="60" customHeight="1">
      <c r="A30" s="232" t="s">
        <v>678</v>
      </c>
      <c r="B30" s="232" t="s">
        <v>672</v>
      </c>
      <c r="C30" s="233">
        <v>44287</v>
      </c>
      <c r="D30" s="232" t="s">
        <v>679</v>
      </c>
      <c r="E30" s="234">
        <v>7010401056220</v>
      </c>
      <c r="F30" s="235" t="s">
        <v>61</v>
      </c>
      <c r="G30" s="236" t="s">
        <v>59</v>
      </c>
      <c r="H30" s="244" t="s">
        <v>680</v>
      </c>
      <c r="I30" s="317" t="s">
        <v>405</v>
      </c>
      <c r="J30" s="238">
        <v>1</v>
      </c>
      <c r="K30" s="239" t="s">
        <v>681</v>
      </c>
    </row>
    <row r="31" spans="1:11" s="12" customFormat="1" ht="60" customHeight="1">
      <c r="A31" s="232" t="s">
        <v>682</v>
      </c>
      <c r="B31" s="232" t="s">
        <v>672</v>
      </c>
      <c r="C31" s="233">
        <v>44287</v>
      </c>
      <c r="D31" s="232" t="s">
        <v>683</v>
      </c>
      <c r="E31" s="234">
        <v>4040001013464</v>
      </c>
      <c r="F31" s="235" t="s">
        <v>61</v>
      </c>
      <c r="G31" s="236" t="s">
        <v>59</v>
      </c>
      <c r="H31" s="250">
        <v>3036000</v>
      </c>
      <c r="I31" s="317" t="s">
        <v>405</v>
      </c>
      <c r="J31" s="238">
        <v>1</v>
      </c>
      <c r="K31" s="239"/>
    </row>
    <row r="32" spans="1:11" s="12" customFormat="1" ht="60" customHeight="1">
      <c r="A32" s="232" t="s">
        <v>684</v>
      </c>
      <c r="B32" s="232" t="s">
        <v>672</v>
      </c>
      <c r="C32" s="233">
        <v>44287</v>
      </c>
      <c r="D32" s="232" t="s">
        <v>685</v>
      </c>
      <c r="E32" s="234">
        <v>8050001025728</v>
      </c>
      <c r="F32" s="235" t="s">
        <v>61</v>
      </c>
      <c r="G32" s="236" t="s">
        <v>59</v>
      </c>
      <c r="H32" s="250">
        <v>26600571</v>
      </c>
      <c r="I32" s="317" t="s">
        <v>405</v>
      </c>
      <c r="J32" s="238">
        <v>3</v>
      </c>
      <c r="K32" s="239"/>
    </row>
    <row r="33" spans="1:11" s="12" customFormat="1" ht="60" customHeight="1">
      <c r="A33" s="232" t="s">
        <v>686</v>
      </c>
      <c r="B33" s="232" t="s">
        <v>687</v>
      </c>
      <c r="C33" s="233">
        <v>44287</v>
      </c>
      <c r="D33" s="232" t="s">
        <v>688</v>
      </c>
      <c r="E33" s="234">
        <v>6370001007035</v>
      </c>
      <c r="F33" s="235" t="s">
        <v>61</v>
      </c>
      <c r="G33" s="236" t="s">
        <v>59</v>
      </c>
      <c r="H33" s="250">
        <v>5072537</v>
      </c>
      <c r="I33" s="317" t="s">
        <v>405</v>
      </c>
      <c r="J33" s="238">
        <v>2</v>
      </c>
      <c r="K33" s="239" t="s">
        <v>689</v>
      </c>
    </row>
    <row r="34" spans="1:11" s="12" customFormat="1" ht="60" customHeight="1">
      <c r="A34" s="232" t="s">
        <v>690</v>
      </c>
      <c r="B34" s="232" t="s">
        <v>672</v>
      </c>
      <c r="C34" s="233">
        <v>44287</v>
      </c>
      <c r="D34" s="232" t="s">
        <v>691</v>
      </c>
      <c r="E34" s="234">
        <v>6020001038899</v>
      </c>
      <c r="F34" s="235" t="s">
        <v>61</v>
      </c>
      <c r="G34" s="236" t="s">
        <v>59</v>
      </c>
      <c r="H34" s="251" t="s">
        <v>692</v>
      </c>
      <c r="I34" s="317" t="s">
        <v>405</v>
      </c>
      <c r="J34" s="238">
        <v>1</v>
      </c>
      <c r="K34" s="245" t="s">
        <v>693</v>
      </c>
    </row>
    <row r="35" spans="1:11" s="12" customFormat="1" ht="60" customHeight="1">
      <c r="A35" s="232" t="s">
        <v>694</v>
      </c>
      <c r="B35" s="232" t="s">
        <v>695</v>
      </c>
      <c r="C35" s="233">
        <v>44287</v>
      </c>
      <c r="D35" s="232" t="s">
        <v>696</v>
      </c>
      <c r="E35" s="234">
        <v>1040002096420</v>
      </c>
      <c r="F35" s="235" t="s">
        <v>61</v>
      </c>
      <c r="G35" s="236" t="s">
        <v>59</v>
      </c>
      <c r="H35" s="250">
        <v>1070116</v>
      </c>
      <c r="I35" s="317" t="s">
        <v>405</v>
      </c>
      <c r="J35" s="238">
        <v>3</v>
      </c>
      <c r="K35" s="239" t="s">
        <v>697</v>
      </c>
    </row>
    <row r="36" spans="1:11" s="12" customFormat="1" ht="60" customHeight="1">
      <c r="A36" s="232" t="s">
        <v>698</v>
      </c>
      <c r="B36" s="232" t="s">
        <v>699</v>
      </c>
      <c r="C36" s="233">
        <v>44287</v>
      </c>
      <c r="D36" s="232" t="s">
        <v>696</v>
      </c>
      <c r="E36" s="234">
        <v>1040002096420</v>
      </c>
      <c r="F36" s="235" t="s">
        <v>61</v>
      </c>
      <c r="G36" s="236" t="s">
        <v>59</v>
      </c>
      <c r="H36" s="253">
        <v>870115</v>
      </c>
      <c r="I36" s="317" t="s">
        <v>405</v>
      </c>
      <c r="J36" s="238">
        <v>2</v>
      </c>
      <c r="K36" s="239" t="s">
        <v>700</v>
      </c>
    </row>
    <row r="37" spans="1:11" s="12" customFormat="1" ht="60" customHeight="1">
      <c r="A37" s="232" t="s">
        <v>701</v>
      </c>
      <c r="B37" s="232" t="s">
        <v>672</v>
      </c>
      <c r="C37" s="233">
        <v>44287</v>
      </c>
      <c r="D37" s="232" t="s">
        <v>702</v>
      </c>
      <c r="E37" s="234">
        <v>5011101016788</v>
      </c>
      <c r="F37" s="235" t="s">
        <v>61</v>
      </c>
      <c r="G37" s="236" t="s">
        <v>59</v>
      </c>
      <c r="H37" s="253">
        <v>13860000</v>
      </c>
      <c r="I37" s="317" t="s">
        <v>405</v>
      </c>
      <c r="J37" s="238">
        <v>2</v>
      </c>
      <c r="K37" s="239"/>
    </row>
    <row r="38" spans="1:11" s="12" customFormat="1" ht="60" customHeight="1">
      <c r="A38" s="232" t="s">
        <v>703</v>
      </c>
      <c r="B38" s="232" t="s">
        <v>695</v>
      </c>
      <c r="C38" s="233">
        <v>44287</v>
      </c>
      <c r="D38" s="232" t="s">
        <v>696</v>
      </c>
      <c r="E38" s="234">
        <v>1040002096420</v>
      </c>
      <c r="F38" s="235" t="s">
        <v>61</v>
      </c>
      <c r="G38" s="236" t="s">
        <v>59</v>
      </c>
      <c r="H38" s="247">
        <v>2150027</v>
      </c>
      <c r="I38" s="317" t="s">
        <v>405</v>
      </c>
      <c r="J38" s="238">
        <v>3</v>
      </c>
      <c r="K38" s="245" t="s">
        <v>704</v>
      </c>
    </row>
    <row r="39" spans="1:11" s="12" customFormat="1" ht="60" customHeight="1">
      <c r="A39" s="232" t="s">
        <v>705</v>
      </c>
      <c r="B39" s="232" t="s">
        <v>706</v>
      </c>
      <c r="C39" s="233">
        <v>44287</v>
      </c>
      <c r="D39" s="232" t="s">
        <v>707</v>
      </c>
      <c r="E39" s="254">
        <v>3370802000232</v>
      </c>
      <c r="F39" s="235" t="s">
        <v>61</v>
      </c>
      <c r="G39" s="236" t="s">
        <v>59</v>
      </c>
      <c r="H39" s="247">
        <v>8600625</v>
      </c>
      <c r="I39" s="317" t="s">
        <v>405</v>
      </c>
      <c r="J39" s="238">
        <v>2</v>
      </c>
      <c r="K39" s="239" t="s">
        <v>708</v>
      </c>
    </row>
    <row r="40" spans="1:11" s="12" customFormat="1" ht="60" customHeight="1">
      <c r="A40" s="232" t="s">
        <v>709</v>
      </c>
      <c r="B40" s="232" t="s">
        <v>710</v>
      </c>
      <c r="C40" s="233">
        <v>44287</v>
      </c>
      <c r="D40" s="232" t="s">
        <v>711</v>
      </c>
      <c r="E40" s="254">
        <v>4020001045609</v>
      </c>
      <c r="F40" s="235" t="s">
        <v>61</v>
      </c>
      <c r="G40" s="236" t="s">
        <v>59</v>
      </c>
      <c r="H40" s="247">
        <v>3553000</v>
      </c>
      <c r="I40" s="317" t="s">
        <v>405</v>
      </c>
      <c r="J40" s="238">
        <v>1</v>
      </c>
      <c r="K40" s="239"/>
    </row>
    <row r="41" spans="1:11" s="12" customFormat="1" ht="60" customHeight="1">
      <c r="A41" s="232" t="s">
        <v>712</v>
      </c>
      <c r="B41" s="232" t="s">
        <v>713</v>
      </c>
      <c r="C41" s="233">
        <v>44287</v>
      </c>
      <c r="D41" s="232" t="s">
        <v>714</v>
      </c>
      <c r="E41" s="234">
        <v>9120001085532</v>
      </c>
      <c r="F41" s="235" t="s">
        <v>61</v>
      </c>
      <c r="G41" s="236" t="s">
        <v>59</v>
      </c>
      <c r="H41" s="247">
        <v>4230600</v>
      </c>
      <c r="I41" s="317" t="s">
        <v>405</v>
      </c>
      <c r="J41" s="238">
        <v>1</v>
      </c>
      <c r="K41" s="239"/>
    </row>
    <row r="42" spans="1:11" s="12" customFormat="1" ht="60" customHeight="1">
      <c r="A42" s="232" t="s">
        <v>715</v>
      </c>
      <c r="B42" s="232" t="s">
        <v>716</v>
      </c>
      <c r="C42" s="233">
        <v>44287</v>
      </c>
      <c r="D42" s="232" t="s">
        <v>717</v>
      </c>
      <c r="E42" s="234">
        <v>7011101078389</v>
      </c>
      <c r="F42" s="235" t="s">
        <v>61</v>
      </c>
      <c r="G42" s="236" t="s">
        <v>59</v>
      </c>
      <c r="H42" s="250">
        <v>7208438</v>
      </c>
      <c r="I42" s="317" t="s">
        <v>405</v>
      </c>
      <c r="J42" s="238">
        <v>2</v>
      </c>
      <c r="K42" s="245" t="s">
        <v>718</v>
      </c>
    </row>
    <row r="43" spans="1:11" s="12" customFormat="1" ht="60" customHeight="1">
      <c r="A43" s="232" t="s">
        <v>719</v>
      </c>
      <c r="B43" s="232" t="s">
        <v>720</v>
      </c>
      <c r="C43" s="233">
        <v>44287</v>
      </c>
      <c r="D43" s="232" t="s">
        <v>721</v>
      </c>
      <c r="E43" s="234">
        <v>1040002096420</v>
      </c>
      <c r="F43" s="235" t="s">
        <v>61</v>
      </c>
      <c r="G43" s="236" t="s">
        <v>59</v>
      </c>
      <c r="H43" s="250">
        <v>982718</v>
      </c>
      <c r="I43" s="317" t="s">
        <v>405</v>
      </c>
      <c r="J43" s="238">
        <v>2</v>
      </c>
      <c r="K43" s="239" t="s">
        <v>722</v>
      </c>
    </row>
    <row r="44" spans="1:11" s="12" customFormat="1" ht="60" customHeight="1">
      <c r="A44" s="232" t="s">
        <v>723</v>
      </c>
      <c r="B44" s="232" t="s">
        <v>724</v>
      </c>
      <c r="C44" s="233">
        <v>44287</v>
      </c>
      <c r="D44" s="232" t="s">
        <v>725</v>
      </c>
      <c r="E44" s="234">
        <v>9020001029598</v>
      </c>
      <c r="F44" s="235" t="s">
        <v>61</v>
      </c>
      <c r="G44" s="236" t="s">
        <v>59</v>
      </c>
      <c r="H44" s="255" t="s">
        <v>726</v>
      </c>
      <c r="I44" s="317" t="s">
        <v>405</v>
      </c>
      <c r="J44" s="238">
        <v>1</v>
      </c>
      <c r="K44" s="245" t="s">
        <v>727</v>
      </c>
    </row>
    <row r="45" spans="1:11" s="12" customFormat="1" ht="60" customHeight="1">
      <c r="A45" s="232" t="s">
        <v>728</v>
      </c>
      <c r="B45" s="232" t="s">
        <v>724</v>
      </c>
      <c r="C45" s="233">
        <v>44287</v>
      </c>
      <c r="D45" s="232" t="s">
        <v>729</v>
      </c>
      <c r="E45" s="234">
        <v>9050001020331</v>
      </c>
      <c r="F45" s="235" t="s">
        <v>61</v>
      </c>
      <c r="G45" s="236" t="s">
        <v>59</v>
      </c>
      <c r="H45" s="237" t="s">
        <v>730</v>
      </c>
      <c r="I45" s="317" t="s">
        <v>405</v>
      </c>
      <c r="J45" s="238">
        <v>2</v>
      </c>
      <c r="K45" s="239" t="s">
        <v>731</v>
      </c>
    </row>
    <row r="46" spans="1:11" s="12" customFormat="1" ht="60" customHeight="1">
      <c r="A46" s="232" t="s">
        <v>732</v>
      </c>
      <c r="B46" s="232" t="s">
        <v>724</v>
      </c>
      <c r="C46" s="233">
        <v>44287</v>
      </c>
      <c r="D46" s="232" t="s">
        <v>733</v>
      </c>
      <c r="E46" s="254">
        <v>1370601000526</v>
      </c>
      <c r="F46" s="235" t="s">
        <v>61</v>
      </c>
      <c r="G46" s="236" t="s">
        <v>59</v>
      </c>
      <c r="H46" s="251" t="s">
        <v>734</v>
      </c>
      <c r="I46" s="317" t="s">
        <v>405</v>
      </c>
      <c r="J46" s="238">
        <v>4</v>
      </c>
      <c r="K46" s="239" t="s">
        <v>735</v>
      </c>
    </row>
    <row r="47" spans="1:11" s="12" customFormat="1" ht="60" customHeight="1">
      <c r="A47" s="232" t="s">
        <v>736</v>
      </c>
      <c r="B47" s="232" t="s">
        <v>737</v>
      </c>
      <c r="C47" s="233">
        <v>44326</v>
      </c>
      <c r="D47" s="232" t="s">
        <v>738</v>
      </c>
      <c r="E47" s="254">
        <v>4020001026947</v>
      </c>
      <c r="F47" s="235" t="s">
        <v>61</v>
      </c>
      <c r="G47" s="256" t="s">
        <v>59</v>
      </c>
      <c r="H47" s="257">
        <v>11385000</v>
      </c>
      <c r="I47" s="317" t="s">
        <v>405</v>
      </c>
      <c r="J47" s="238">
        <v>2</v>
      </c>
      <c r="K47" s="239"/>
    </row>
    <row r="48" spans="1:11" s="12" customFormat="1" ht="60" customHeight="1">
      <c r="A48" s="232" t="s">
        <v>739</v>
      </c>
      <c r="B48" s="232" t="s">
        <v>740</v>
      </c>
      <c r="C48" s="233">
        <v>44328</v>
      </c>
      <c r="D48" s="232" t="s">
        <v>741</v>
      </c>
      <c r="E48" s="254">
        <v>2120101046531</v>
      </c>
      <c r="F48" s="235" t="s">
        <v>61</v>
      </c>
      <c r="G48" s="256" t="s">
        <v>59</v>
      </c>
      <c r="H48" s="257">
        <v>1980000</v>
      </c>
      <c r="I48" s="317" t="s">
        <v>405</v>
      </c>
      <c r="J48" s="238">
        <v>3</v>
      </c>
      <c r="K48" s="239"/>
    </row>
    <row r="49" spans="1:11" s="12" customFormat="1" ht="60" customHeight="1">
      <c r="A49" s="232" t="s">
        <v>742</v>
      </c>
      <c r="B49" s="232" t="s">
        <v>609</v>
      </c>
      <c r="C49" s="233">
        <v>44340</v>
      </c>
      <c r="D49" s="232" t="s">
        <v>743</v>
      </c>
      <c r="E49" s="254">
        <v>1010401021428</v>
      </c>
      <c r="F49" s="235" t="s">
        <v>61</v>
      </c>
      <c r="G49" s="256" t="s">
        <v>59</v>
      </c>
      <c r="H49" s="257">
        <v>3696000</v>
      </c>
      <c r="I49" s="317" t="s">
        <v>405</v>
      </c>
      <c r="J49" s="238">
        <v>1</v>
      </c>
      <c r="K49" s="239"/>
    </row>
    <row r="50" spans="1:11" s="12" customFormat="1" ht="60" customHeight="1">
      <c r="A50" s="232" t="s">
        <v>744</v>
      </c>
      <c r="B50" s="232" t="s">
        <v>745</v>
      </c>
      <c r="C50" s="233">
        <v>44358</v>
      </c>
      <c r="D50" s="232" t="s">
        <v>746</v>
      </c>
      <c r="E50" s="254">
        <v>6020001040698</v>
      </c>
      <c r="F50" s="235" t="s">
        <v>61</v>
      </c>
      <c r="G50" s="258" t="s">
        <v>59</v>
      </c>
      <c r="H50" s="259">
        <v>3740000</v>
      </c>
      <c r="I50" s="317" t="s">
        <v>405</v>
      </c>
      <c r="J50" s="238">
        <v>3</v>
      </c>
      <c r="K50" s="239"/>
    </row>
    <row r="51" spans="1:11" s="12" customFormat="1" ht="60" customHeight="1">
      <c r="A51" s="232" t="s">
        <v>747</v>
      </c>
      <c r="B51" s="232" t="s">
        <v>713</v>
      </c>
      <c r="C51" s="233">
        <v>44363</v>
      </c>
      <c r="D51" s="232" t="s">
        <v>748</v>
      </c>
      <c r="E51" s="254">
        <v>6020002050837</v>
      </c>
      <c r="F51" s="235" t="s">
        <v>61</v>
      </c>
      <c r="G51" s="258" t="s">
        <v>59</v>
      </c>
      <c r="H51" s="259">
        <v>1265000</v>
      </c>
      <c r="I51" s="317" t="s">
        <v>405</v>
      </c>
      <c r="J51" s="260">
        <v>7</v>
      </c>
      <c r="K51" s="239"/>
    </row>
    <row r="52" spans="1:11" s="12" customFormat="1" ht="60" customHeight="1">
      <c r="A52" s="232" t="s">
        <v>749</v>
      </c>
      <c r="B52" s="232" t="s">
        <v>609</v>
      </c>
      <c r="C52" s="233">
        <v>44370</v>
      </c>
      <c r="D52" s="232" t="s">
        <v>750</v>
      </c>
      <c r="E52" s="254">
        <v>5020001072461</v>
      </c>
      <c r="F52" s="235" t="s">
        <v>61</v>
      </c>
      <c r="G52" s="258" t="s">
        <v>59</v>
      </c>
      <c r="H52" s="259" t="s">
        <v>751</v>
      </c>
      <c r="I52" s="317" t="s">
        <v>405</v>
      </c>
      <c r="J52" s="238">
        <v>3</v>
      </c>
      <c r="K52" s="239" t="s">
        <v>752</v>
      </c>
    </row>
    <row r="53" spans="1:11" s="12" customFormat="1" ht="60" customHeight="1">
      <c r="A53" s="232" t="s">
        <v>753</v>
      </c>
      <c r="B53" s="232" t="s">
        <v>713</v>
      </c>
      <c r="C53" s="233">
        <v>44371</v>
      </c>
      <c r="D53" s="232" t="s">
        <v>754</v>
      </c>
      <c r="E53" s="254">
        <v>6020001023868</v>
      </c>
      <c r="F53" s="235" t="s">
        <v>755</v>
      </c>
      <c r="G53" s="258" t="s">
        <v>59</v>
      </c>
      <c r="H53" s="259">
        <v>2702700</v>
      </c>
      <c r="I53" s="317" t="s">
        <v>405</v>
      </c>
      <c r="J53" s="238">
        <v>1</v>
      </c>
      <c r="K53" s="239"/>
    </row>
    <row r="54" spans="1:11" s="12" customFormat="1" ht="60" customHeight="1">
      <c r="A54" s="232" t="s">
        <v>756</v>
      </c>
      <c r="B54" s="232" t="s">
        <v>713</v>
      </c>
      <c r="C54" s="233">
        <v>44371</v>
      </c>
      <c r="D54" s="232" t="s">
        <v>757</v>
      </c>
      <c r="E54" s="254">
        <v>7180301017181</v>
      </c>
      <c r="F54" s="235" t="s">
        <v>755</v>
      </c>
      <c r="G54" s="258" t="s">
        <v>59</v>
      </c>
      <c r="H54" s="259">
        <v>4719623</v>
      </c>
      <c r="I54" s="317" t="s">
        <v>405</v>
      </c>
      <c r="J54" s="238">
        <v>2</v>
      </c>
      <c r="K54" s="239"/>
    </row>
    <row r="55" spans="1:11" s="12" customFormat="1" ht="60" customHeight="1">
      <c r="A55" s="232" t="s">
        <v>758</v>
      </c>
      <c r="B55" s="232" t="s">
        <v>609</v>
      </c>
      <c r="C55" s="233">
        <v>44376</v>
      </c>
      <c r="D55" s="232" t="s">
        <v>759</v>
      </c>
      <c r="E55" s="254">
        <v>7010401022916</v>
      </c>
      <c r="F55" s="235" t="s">
        <v>61</v>
      </c>
      <c r="G55" s="258" t="s">
        <v>59</v>
      </c>
      <c r="H55" s="259">
        <v>320100000</v>
      </c>
      <c r="I55" s="317" t="s">
        <v>405</v>
      </c>
      <c r="J55" s="238">
        <v>1</v>
      </c>
      <c r="K55" s="239"/>
    </row>
    <row r="56" spans="1:11" s="12" customFormat="1" ht="60" customHeight="1">
      <c r="A56" s="232" t="s">
        <v>760</v>
      </c>
      <c r="B56" s="232" t="s">
        <v>713</v>
      </c>
      <c r="C56" s="233">
        <v>44376</v>
      </c>
      <c r="D56" s="232" t="s">
        <v>761</v>
      </c>
      <c r="E56" s="254">
        <v>4012405002153</v>
      </c>
      <c r="F56" s="235" t="s">
        <v>61</v>
      </c>
      <c r="G56" s="258" t="s">
        <v>59</v>
      </c>
      <c r="H56" s="259">
        <v>7373960</v>
      </c>
      <c r="I56" s="317" t="s">
        <v>405</v>
      </c>
      <c r="J56" s="260">
        <v>2</v>
      </c>
      <c r="K56" s="239"/>
    </row>
    <row r="58" spans="1:11" ht="12.75">
      <c r="A58" s="261" t="s">
        <v>13</v>
      </c>
      <c r="B58" s="261"/>
      <c r="C58" s="261"/>
      <c r="D58" s="261"/>
      <c r="E58" s="261"/>
      <c r="F58" s="261"/>
      <c r="G58" s="261"/>
      <c r="H58" s="261"/>
      <c r="I58" s="261"/>
      <c r="J58" s="262"/>
      <c r="K58" s="261"/>
    </row>
    <row r="59" spans="1:11" ht="12.75">
      <c r="A59" s="263" t="s">
        <v>12</v>
      </c>
      <c r="B59" s="264"/>
      <c r="D59" s="263"/>
      <c r="E59" s="263"/>
      <c r="F59" s="263"/>
      <c r="G59" s="264"/>
      <c r="H59" s="264"/>
      <c r="I59" s="263"/>
      <c r="K59" s="264"/>
    </row>
  </sheetData>
  <sheetProtection/>
  <autoFilter ref="A5:K56"/>
  <mergeCells count="3">
    <mergeCell ref="A2:K2"/>
    <mergeCell ref="F4:K4"/>
    <mergeCell ref="A58:K58"/>
  </mergeCells>
  <conditionalFormatting sqref="D15 B6:B56">
    <cfRule type="expression" priority="11" dxfId="0">
      <formula>AND(COUNTIF($Z6,"*分担契約*"),NOT(COUNTIF($E6,"*ほか*")))</formula>
    </cfRule>
  </conditionalFormatting>
  <dataValidations count="5">
    <dataValidation type="list" allowBlank="1" showInputMessage="1" imeMode="halfAlpha" sqref="H47:H56">
      <formula1>"－"</formula1>
    </dataValidation>
    <dataValidation type="list" allowBlank="1" showInputMessage="1" imeMode="halfAlpha" sqref="G47:G56">
      <formula1>",他官署で調達手続きを実施のため,－"</formula1>
    </dataValidation>
    <dataValidation errorStyle="information" type="date" allowBlank="1" showInputMessage="1" showErrorMessage="1" prompt="平成30年4月1日の形式で入力する。" sqref="C6:C56">
      <formula1>43191</formula1>
      <formula2>43555</formula2>
    </dataValidation>
    <dataValidation allowBlank="1" showInputMessage="1" showErrorMessage="1" imeMode="halfAlpha" sqref="E7:E8 E26 E37:E38 E41:E45 E11:E24"/>
    <dataValidation allowBlank="1" showInputMessage="1" showErrorMessage="1" promptTitle="入力方法" prompt="半角数字で入力して下さい。" errorTitle="参考" error="半角数字で入力して下さい。" imeMode="halfAlpha" sqref="H36:H37 H25 H16:H17 H6:H7 H45"/>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76" r:id="rId1"/>
  <headerFooter alignWithMargins="0">
    <oddFooter>&amp;C横浜-別記様式4（&amp;P/&amp;N）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77"/>
  <sheetViews>
    <sheetView view="pageBreakPreview" zoomScale="85" zoomScaleSheetLayoutView="85" workbookViewId="0" topLeftCell="A4">
      <pane xSplit="1" ySplit="2" topLeftCell="B6" activePane="bottomRight" state="frozen"/>
      <selection pane="topLeft" activeCell="A4" sqref="A4"/>
      <selection pane="topRight" activeCell="B4" sqref="B4"/>
      <selection pane="bottomLeft" activeCell="A6" sqref="A6"/>
      <selection pane="bottomRight" activeCell="E13" sqref="E13"/>
    </sheetView>
  </sheetViews>
  <sheetFormatPr defaultColWidth="9.00390625" defaultRowHeight="13.5"/>
  <cols>
    <col min="1" max="1" width="25.25390625" style="11" customWidth="1"/>
    <col min="2" max="2" width="22.75390625" style="150" customWidth="1"/>
    <col min="3" max="3" width="13.75390625" style="11" customWidth="1"/>
    <col min="4" max="4" width="20.125" style="11" customWidth="1"/>
    <col min="5" max="5" width="12.00390625" style="11" customWidth="1"/>
    <col min="6" max="6" width="32.75390625" style="11" customWidth="1"/>
    <col min="7" max="7" width="12.625" style="265" customWidth="1"/>
    <col min="8" max="8" width="10.875" style="150" customWidth="1"/>
    <col min="9" max="9" width="8.375" style="266" customWidth="1"/>
    <col min="10" max="10" width="8.125" style="11" customWidth="1"/>
    <col min="11" max="11" width="8.00390625" style="11" customWidth="1"/>
    <col min="12" max="12" width="11.75390625" style="11" customWidth="1"/>
    <col min="13" max="16384" width="9.00390625" style="11" customWidth="1"/>
  </cols>
  <sheetData>
    <row r="1" ht="12.75">
      <c r="A1" s="10" t="s">
        <v>28</v>
      </c>
    </row>
    <row r="2" spans="1:12" ht="12.75">
      <c r="A2" s="171" t="s">
        <v>29</v>
      </c>
      <c r="B2" s="171"/>
      <c r="C2" s="171"/>
      <c r="D2" s="171"/>
      <c r="E2" s="171"/>
      <c r="F2" s="171"/>
      <c r="G2" s="171"/>
      <c r="H2" s="171"/>
      <c r="I2" s="171"/>
      <c r="J2" s="171"/>
      <c r="K2" s="171"/>
      <c r="L2" s="171"/>
    </row>
    <row r="4" spans="1:12" ht="21" customHeight="1">
      <c r="A4" s="10" t="str">
        <f>'[11]横浜別記様式 4（競争入札（物品役務等））'!A4</f>
        <v>（部局名：横浜税関）</v>
      </c>
      <c r="B4" s="213"/>
      <c r="C4" s="10"/>
      <c r="D4" s="10"/>
      <c r="E4" s="10"/>
      <c r="F4" s="199" t="str">
        <f>'[11]横浜別記様式 4（競争入札（物品役務等））'!F4:K4</f>
        <v>（審議対象期間　2021年4月1日～2021年6月30日）</v>
      </c>
      <c r="G4" s="199"/>
      <c r="H4" s="199"/>
      <c r="I4" s="199"/>
      <c r="J4" s="199"/>
      <c r="K4" s="199"/>
      <c r="L4" s="199"/>
    </row>
    <row r="5" spans="1:12" s="12" customFormat="1" ht="47.25" customHeight="1">
      <c r="A5" s="200" t="s">
        <v>6</v>
      </c>
      <c r="B5" s="200" t="s">
        <v>2</v>
      </c>
      <c r="C5" s="200" t="s">
        <v>5</v>
      </c>
      <c r="D5" s="200" t="s">
        <v>7</v>
      </c>
      <c r="E5" s="200" t="s">
        <v>57</v>
      </c>
      <c r="F5" s="200" t="s">
        <v>30</v>
      </c>
      <c r="G5" s="267" t="s">
        <v>8</v>
      </c>
      <c r="H5" s="200" t="s">
        <v>3</v>
      </c>
      <c r="I5" s="268" t="s">
        <v>9</v>
      </c>
      <c r="J5" s="200" t="s">
        <v>53</v>
      </c>
      <c r="K5" s="200" t="s">
        <v>31</v>
      </c>
      <c r="L5" s="200" t="s">
        <v>4</v>
      </c>
    </row>
    <row r="6" spans="1:12" s="22" customFormat="1" ht="70.5" customHeight="1">
      <c r="A6" s="269" t="s">
        <v>762</v>
      </c>
      <c r="B6" s="270" t="s">
        <v>609</v>
      </c>
      <c r="C6" s="271">
        <v>44287</v>
      </c>
      <c r="D6" s="272" t="s">
        <v>763</v>
      </c>
      <c r="E6" s="273">
        <v>5700150015680</v>
      </c>
      <c r="F6" s="232" t="s">
        <v>66</v>
      </c>
      <c r="G6" s="236" t="s">
        <v>59</v>
      </c>
      <c r="H6" s="257">
        <v>22308000</v>
      </c>
      <c r="I6" s="318" t="s">
        <v>561</v>
      </c>
      <c r="J6" s="238">
        <v>1</v>
      </c>
      <c r="K6" s="274" t="s">
        <v>486</v>
      </c>
      <c r="L6" s="275"/>
    </row>
    <row r="7" spans="1:12" s="22" customFormat="1" ht="70.5" customHeight="1">
      <c r="A7" s="276" t="s">
        <v>764</v>
      </c>
      <c r="B7" s="276" t="s">
        <v>609</v>
      </c>
      <c r="C7" s="277">
        <v>44287</v>
      </c>
      <c r="D7" s="276" t="s">
        <v>765</v>
      </c>
      <c r="E7" s="273" t="s">
        <v>766</v>
      </c>
      <c r="F7" s="232" t="s">
        <v>66</v>
      </c>
      <c r="G7" s="236" t="s">
        <v>59</v>
      </c>
      <c r="H7" s="257">
        <v>196197474</v>
      </c>
      <c r="I7" s="318" t="s">
        <v>561</v>
      </c>
      <c r="J7" s="238">
        <v>1</v>
      </c>
      <c r="K7" s="274" t="s">
        <v>486</v>
      </c>
      <c r="L7" s="278"/>
    </row>
    <row r="8" spans="1:12" s="22" customFormat="1" ht="70.5" customHeight="1">
      <c r="A8" s="279" t="s">
        <v>767</v>
      </c>
      <c r="B8" s="279" t="s">
        <v>768</v>
      </c>
      <c r="C8" s="280">
        <v>44287</v>
      </c>
      <c r="D8" s="279" t="s">
        <v>769</v>
      </c>
      <c r="E8" s="281">
        <v>5010001134287</v>
      </c>
      <c r="F8" s="279" t="s">
        <v>66</v>
      </c>
      <c r="G8" s="282" t="s">
        <v>59</v>
      </c>
      <c r="H8" s="257" t="s">
        <v>770</v>
      </c>
      <c r="I8" s="318" t="s">
        <v>561</v>
      </c>
      <c r="J8" s="238">
        <v>1</v>
      </c>
      <c r="K8" s="274" t="s">
        <v>486</v>
      </c>
      <c r="L8" s="278" t="s">
        <v>771</v>
      </c>
    </row>
    <row r="9" spans="1:12" s="22" customFormat="1" ht="70.5" customHeight="1">
      <c r="A9" s="283" t="s">
        <v>772</v>
      </c>
      <c r="B9" s="276" t="s">
        <v>609</v>
      </c>
      <c r="C9" s="233">
        <v>44287</v>
      </c>
      <c r="D9" s="284" t="s">
        <v>773</v>
      </c>
      <c r="E9" s="285">
        <v>6010405003434</v>
      </c>
      <c r="F9" s="232" t="s">
        <v>774</v>
      </c>
      <c r="G9" s="236">
        <v>1045198</v>
      </c>
      <c r="H9" s="257" t="s">
        <v>775</v>
      </c>
      <c r="I9" s="286">
        <v>1</v>
      </c>
      <c r="J9" s="238"/>
      <c r="K9" s="274" t="s">
        <v>486</v>
      </c>
      <c r="L9" s="278" t="s">
        <v>776</v>
      </c>
    </row>
    <row r="10" spans="1:12" s="22" customFormat="1" ht="70.5" customHeight="1">
      <c r="A10" s="283" t="s">
        <v>777</v>
      </c>
      <c r="B10" s="276" t="s">
        <v>609</v>
      </c>
      <c r="C10" s="233">
        <v>44287</v>
      </c>
      <c r="D10" s="284" t="s">
        <v>778</v>
      </c>
      <c r="E10" s="285">
        <v>2011101014084</v>
      </c>
      <c r="F10" s="232" t="s">
        <v>66</v>
      </c>
      <c r="G10" s="236" t="s">
        <v>59</v>
      </c>
      <c r="H10" s="257">
        <v>90310000</v>
      </c>
      <c r="I10" s="318" t="s">
        <v>561</v>
      </c>
      <c r="J10" s="238">
        <v>1</v>
      </c>
      <c r="K10" s="274" t="s">
        <v>486</v>
      </c>
      <c r="L10" s="278"/>
    </row>
    <row r="11" spans="1:12" s="22" customFormat="1" ht="70.5" customHeight="1">
      <c r="A11" s="283" t="s">
        <v>779</v>
      </c>
      <c r="B11" s="276" t="s">
        <v>609</v>
      </c>
      <c r="C11" s="233">
        <v>44287</v>
      </c>
      <c r="D11" s="284" t="s">
        <v>780</v>
      </c>
      <c r="E11" s="285" t="s">
        <v>781</v>
      </c>
      <c r="F11" s="232" t="s">
        <v>66</v>
      </c>
      <c r="G11" s="236" t="s">
        <v>59</v>
      </c>
      <c r="H11" s="257">
        <v>68930290</v>
      </c>
      <c r="I11" s="318" t="s">
        <v>561</v>
      </c>
      <c r="J11" s="238">
        <v>1</v>
      </c>
      <c r="K11" s="274" t="s">
        <v>486</v>
      </c>
      <c r="L11" s="278"/>
    </row>
    <row r="12" spans="1:12" s="22" customFormat="1" ht="70.5" customHeight="1">
      <c r="A12" s="283" t="s">
        <v>782</v>
      </c>
      <c r="B12" s="276" t="s">
        <v>609</v>
      </c>
      <c r="C12" s="233">
        <v>44287</v>
      </c>
      <c r="D12" s="284" t="s">
        <v>783</v>
      </c>
      <c r="E12" s="285">
        <v>2010801012579</v>
      </c>
      <c r="F12" s="232" t="s">
        <v>66</v>
      </c>
      <c r="G12" s="236" t="s">
        <v>59</v>
      </c>
      <c r="H12" s="257" t="s">
        <v>784</v>
      </c>
      <c r="I12" s="318" t="s">
        <v>561</v>
      </c>
      <c r="J12" s="238">
        <v>1</v>
      </c>
      <c r="K12" s="274" t="s">
        <v>486</v>
      </c>
      <c r="L12" s="278" t="s">
        <v>785</v>
      </c>
    </row>
    <row r="13" spans="1:12" s="22" customFormat="1" ht="70.5" customHeight="1">
      <c r="A13" s="283" t="s">
        <v>786</v>
      </c>
      <c r="B13" s="276" t="s">
        <v>609</v>
      </c>
      <c r="C13" s="233">
        <v>44287</v>
      </c>
      <c r="D13" s="284" t="s">
        <v>787</v>
      </c>
      <c r="E13" s="287">
        <v>3010401026805</v>
      </c>
      <c r="F13" s="232" t="s">
        <v>66</v>
      </c>
      <c r="G13" s="236" t="s">
        <v>59</v>
      </c>
      <c r="H13" s="257" t="s">
        <v>788</v>
      </c>
      <c r="I13" s="318" t="s">
        <v>561</v>
      </c>
      <c r="J13" s="238">
        <v>1</v>
      </c>
      <c r="K13" s="274" t="s">
        <v>486</v>
      </c>
      <c r="L13" s="278" t="s">
        <v>789</v>
      </c>
    </row>
    <row r="14" spans="1:12" s="22" customFormat="1" ht="70.5" customHeight="1">
      <c r="A14" s="283" t="s">
        <v>790</v>
      </c>
      <c r="B14" s="276" t="s">
        <v>609</v>
      </c>
      <c r="C14" s="233">
        <v>44287</v>
      </c>
      <c r="D14" s="284" t="s">
        <v>791</v>
      </c>
      <c r="E14" s="285">
        <v>9013401005070</v>
      </c>
      <c r="F14" s="232" t="s">
        <v>66</v>
      </c>
      <c r="G14" s="236" t="s">
        <v>59</v>
      </c>
      <c r="H14" s="257" t="s">
        <v>792</v>
      </c>
      <c r="I14" s="318" t="s">
        <v>561</v>
      </c>
      <c r="J14" s="238">
        <v>1</v>
      </c>
      <c r="K14" s="274" t="s">
        <v>486</v>
      </c>
      <c r="L14" s="278" t="s">
        <v>793</v>
      </c>
    </row>
    <row r="15" spans="1:12" s="22" customFormat="1" ht="70.5" customHeight="1">
      <c r="A15" s="283" t="s">
        <v>794</v>
      </c>
      <c r="B15" s="276" t="s">
        <v>724</v>
      </c>
      <c r="C15" s="233">
        <v>44287</v>
      </c>
      <c r="D15" s="284" t="s">
        <v>386</v>
      </c>
      <c r="E15" s="287" t="s">
        <v>387</v>
      </c>
      <c r="F15" s="232" t="s">
        <v>66</v>
      </c>
      <c r="G15" s="236" t="s">
        <v>59</v>
      </c>
      <c r="H15" s="257">
        <v>2419164</v>
      </c>
      <c r="I15" s="318" t="s">
        <v>561</v>
      </c>
      <c r="J15" s="238">
        <v>1</v>
      </c>
      <c r="K15" s="274" t="s">
        <v>486</v>
      </c>
      <c r="L15" s="278"/>
    </row>
    <row r="16" spans="1:12" s="22" customFormat="1" ht="70.5" customHeight="1">
      <c r="A16" s="283" t="s">
        <v>795</v>
      </c>
      <c r="B16" s="276" t="s">
        <v>724</v>
      </c>
      <c r="C16" s="233">
        <v>44287</v>
      </c>
      <c r="D16" s="284" t="s">
        <v>386</v>
      </c>
      <c r="E16" s="285" t="s">
        <v>387</v>
      </c>
      <c r="F16" s="232" t="s">
        <v>66</v>
      </c>
      <c r="G16" s="236" t="s">
        <v>59</v>
      </c>
      <c r="H16" s="257">
        <v>2325972</v>
      </c>
      <c r="I16" s="318" t="s">
        <v>561</v>
      </c>
      <c r="J16" s="238">
        <v>1</v>
      </c>
      <c r="K16" s="274" t="s">
        <v>486</v>
      </c>
      <c r="L16" s="278"/>
    </row>
    <row r="17" spans="1:12" s="22" customFormat="1" ht="70.5" customHeight="1">
      <c r="A17" s="283" t="s">
        <v>796</v>
      </c>
      <c r="B17" s="276" t="s">
        <v>797</v>
      </c>
      <c r="C17" s="233">
        <v>44287</v>
      </c>
      <c r="D17" s="284" t="s">
        <v>798</v>
      </c>
      <c r="E17" s="285">
        <v>8060001011140</v>
      </c>
      <c r="F17" s="232" t="s">
        <v>799</v>
      </c>
      <c r="G17" s="236">
        <v>8523979</v>
      </c>
      <c r="H17" s="257">
        <v>8523979</v>
      </c>
      <c r="I17" s="286">
        <v>1</v>
      </c>
      <c r="J17" s="238"/>
      <c r="K17" s="274" t="s">
        <v>486</v>
      </c>
      <c r="L17" s="278"/>
    </row>
    <row r="18" spans="1:12" s="22" customFormat="1" ht="70.5" customHeight="1">
      <c r="A18" s="269" t="s">
        <v>800</v>
      </c>
      <c r="B18" s="270" t="s">
        <v>797</v>
      </c>
      <c r="C18" s="271">
        <v>44287</v>
      </c>
      <c r="D18" s="272" t="s">
        <v>801</v>
      </c>
      <c r="E18" s="273">
        <v>7380001011621</v>
      </c>
      <c r="F18" s="232" t="s">
        <v>799</v>
      </c>
      <c r="G18" s="236">
        <v>33304752</v>
      </c>
      <c r="H18" s="257">
        <v>33304752</v>
      </c>
      <c r="I18" s="286">
        <v>1</v>
      </c>
      <c r="J18" s="238"/>
      <c r="K18" s="274" t="s">
        <v>486</v>
      </c>
      <c r="L18" s="275"/>
    </row>
    <row r="19" spans="1:12" s="22" customFormat="1" ht="70.5" customHeight="1">
      <c r="A19" s="276" t="s">
        <v>802</v>
      </c>
      <c r="B19" s="276" t="s">
        <v>713</v>
      </c>
      <c r="C19" s="277">
        <v>44287</v>
      </c>
      <c r="D19" s="276" t="s">
        <v>803</v>
      </c>
      <c r="E19" s="273">
        <v>2050005000294</v>
      </c>
      <c r="F19" s="232" t="s">
        <v>799</v>
      </c>
      <c r="G19" s="236">
        <v>44593236</v>
      </c>
      <c r="H19" s="257">
        <v>44593236</v>
      </c>
      <c r="I19" s="286">
        <v>1</v>
      </c>
      <c r="J19" s="238"/>
      <c r="K19" s="274" t="s">
        <v>486</v>
      </c>
      <c r="L19" s="278"/>
    </row>
    <row r="20" spans="1:12" s="22" customFormat="1" ht="70.5" customHeight="1">
      <c r="A20" s="276" t="s">
        <v>804</v>
      </c>
      <c r="B20" s="276" t="s">
        <v>713</v>
      </c>
      <c r="C20" s="277">
        <v>44287</v>
      </c>
      <c r="D20" s="276" t="s">
        <v>805</v>
      </c>
      <c r="E20" s="273">
        <v>1010001112577</v>
      </c>
      <c r="F20" s="232" t="s">
        <v>799</v>
      </c>
      <c r="G20" s="236">
        <v>5249310</v>
      </c>
      <c r="H20" s="257">
        <v>5249310</v>
      </c>
      <c r="I20" s="286">
        <v>1</v>
      </c>
      <c r="J20" s="238"/>
      <c r="K20" s="274" t="s">
        <v>486</v>
      </c>
      <c r="L20" s="278"/>
    </row>
    <row r="21" spans="1:12" s="22" customFormat="1" ht="70.5" customHeight="1">
      <c r="A21" s="283" t="s">
        <v>806</v>
      </c>
      <c r="B21" s="276" t="s">
        <v>713</v>
      </c>
      <c r="C21" s="233">
        <v>44287</v>
      </c>
      <c r="D21" s="284" t="s">
        <v>807</v>
      </c>
      <c r="E21" s="285">
        <v>5000020142107</v>
      </c>
      <c r="F21" s="232" t="s">
        <v>799</v>
      </c>
      <c r="G21" s="236">
        <v>3190476</v>
      </c>
      <c r="H21" s="257">
        <v>3190476</v>
      </c>
      <c r="I21" s="286">
        <v>1</v>
      </c>
      <c r="J21" s="238"/>
      <c r="K21" s="274" t="s">
        <v>486</v>
      </c>
      <c r="L21" s="278"/>
    </row>
    <row r="22" spans="1:12" s="22" customFormat="1" ht="70.5" customHeight="1">
      <c r="A22" s="283" t="s">
        <v>808</v>
      </c>
      <c r="B22" s="276" t="s">
        <v>713</v>
      </c>
      <c r="C22" s="233">
        <v>44287</v>
      </c>
      <c r="D22" s="284" t="s">
        <v>809</v>
      </c>
      <c r="E22" s="285">
        <v>8000020040002</v>
      </c>
      <c r="F22" s="232" t="s">
        <v>799</v>
      </c>
      <c r="G22" s="236">
        <v>17642560</v>
      </c>
      <c r="H22" s="257">
        <v>17642560</v>
      </c>
      <c r="I22" s="286">
        <v>1</v>
      </c>
      <c r="J22" s="238"/>
      <c r="K22" s="274" t="s">
        <v>486</v>
      </c>
      <c r="L22" s="278"/>
    </row>
    <row r="23" spans="1:12" s="22" customFormat="1" ht="70.5" customHeight="1">
      <c r="A23" s="283" t="s">
        <v>810</v>
      </c>
      <c r="B23" s="276" t="s">
        <v>713</v>
      </c>
      <c r="C23" s="233">
        <v>44287</v>
      </c>
      <c r="D23" s="284" t="s">
        <v>811</v>
      </c>
      <c r="E23" s="285">
        <v>7000020141305</v>
      </c>
      <c r="F23" s="232" t="s">
        <v>799</v>
      </c>
      <c r="G23" s="236">
        <v>3283380</v>
      </c>
      <c r="H23" s="257">
        <v>3283380</v>
      </c>
      <c r="I23" s="286">
        <v>1</v>
      </c>
      <c r="J23" s="238"/>
      <c r="K23" s="274" t="s">
        <v>486</v>
      </c>
      <c r="L23" s="278"/>
    </row>
    <row r="24" spans="1:12" s="22" customFormat="1" ht="70.5" customHeight="1">
      <c r="A24" s="283" t="s">
        <v>812</v>
      </c>
      <c r="B24" s="276" t="s">
        <v>713</v>
      </c>
      <c r="C24" s="233">
        <v>44287</v>
      </c>
      <c r="D24" s="284" t="s">
        <v>813</v>
      </c>
      <c r="E24" s="288">
        <v>1020005010306</v>
      </c>
      <c r="F24" s="232" t="s">
        <v>799</v>
      </c>
      <c r="G24" s="236">
        <v>15372000</v>
      </c>
      <c r="H24" s="257">
        <v>15372000</v>
      </c>
      <c r="I24" s="286">
        <v>1</v>
      </c>
      <c r="J24" s="238"/>
      <c r="K24" s="274" t="s">
        <v>486</v>
      </c>
      <c r="L24" s="278"/>
    </row>
    <row r="25" spans="1:12" s="22" customFormat="1" ht="70.5" customHeight="1">
      <c r="A25" s="283" t="s">
        <v>814</v>
      </c>
      <c r="B25" s="276" t="s">
        <v>713</v>
      </c>
      <c r="C25" s="233">
        <v>44287</v>
      </c>
      <c r="D25" s="284" t="s">
        <v>815</v>
      </c>
      <c r="E25" s="287" t="s">
        <v>260</v>
      </c>
      <c r="F25" s="232" t="s">
        <v>799</v>
      </c>
      <c r="G25" s="236">
        <v>2808000</v>
      </c>
      <c r="H25" s="257">
        <v>2808000</v>
      </c>
      <c r="I25" s="286">
        <v>1</v>
      </c>
      <c r="J25" s="238"/>
      <c r="K25" s="274" t="s">
        <v>486</v>
      </c>
      <c r="L25" s="278"/>
    </row>
    <row r="26" spans="1:12" s="22" customFormat="1" ht="70.5" customHeight="1">
      <c r="A26" s="283" t="s">
        <v>816</v>
      </c>
      <c r="B26" s="276" t="s">
        <v>713</v>
      </c>
      <c r="C26" s="233">
        <v>44287</v>
      </c>
      <c r="D26" s="284" t="s">
        <v>817</v>
      </c>
      <c r="E26" s="285">
        <v>3000020141003</v>
      </c>
      <c r="F26" s="232" t="s">
        <v>799</v>
      </c>
      <c r="G26" s="236">
        <v>88883112</v>
      </c>
      <c r="H26" s="257">
        <v>88883112</v>
      </c>
      <c r="I26" s="286">
        <v>1</v>
      </c>
      <c r="J26" s="238"/>
      <c r="K26" s="274" t="s">
        <v>486</v>
      </c>
      <c r="L26" s="278"/>
    </row>
    <row r="27" spans="1:12" s="22" customFormat="1" ht="70.5" customHeight="1">
      <c r="A27" s="283" t="s">
        <v>818</v>
      </c>
      <c r="B27" s="276" t="s">
        <v>713</v>
      </c>
      <c r="C27" s="233">
        <v>44287</v>
      </c>
      <c r="D27" s="284" t="s">
        <v>819</v>
      </c>
      <c r="E27" s="287">
        <v>8000020040002</v>
      </c>
      <c r="F27" s="232" t="s">
        <v>799</v>
      </c>
      <c r="G27" s="236">
        <v>21966172</v>
      </c>
      <c r="H27" s="257">
        <v>21966170</v>
      </c>
      <c r="I27" s="286">
        <v>0.999</v>
      </c>
      <c r="J27" s="238"/>
      <c r="K27" s="274" t="s">
        <v>486</v>
      </c>
      <c r="L27" s="278"/>
    </row>
    <row r="28" spans="1:12" s="22" customFormat="1" ht="90" customHeight="1">
      <c r="A28" s="283" t="s">
        <v>820</v>
      </c>
      <c r="B28" s="276" t="s">
        <v>713</v>
      </c>
      <c r="C28" s="233">
        <v>44287</v>
      </c>
      <c r="D28" s="284" t="s">
        <v>821</v>
      </c>
      <c r="E28" s="287">
        <v>1010401016618</v>
      </c>
      <c r="F28" s="232" t="s">
        <v>799</v>
      </c>
      <c r="G28" s="236">
        <v>3348000</v>
      </c>
      <c r="H28" s="257">
        <v>3348000</v>
      </c>
      <c r="I28" s="286">
        <v>1</v>
      </c>
      <c r="J28" s="238"/>
      <c r="K28" s="274" t="s">
        <v>486</v>
      </c>
      <c r="L28" s="278"/>
    </row>
    <row r="29" spans="1:12" s="22" customFormat="1" ht="90" customHeight="1">
      <c r="A29" s="283" t="s">
        <v>822</v>
      </c>
      <c r="B29" s="276" t="s">
        <v>583</v>
      </c>
      <c r="C29" s="233">
        <v>44312</v>
      </c>
      <c r="D29" s="284" t="s">
        <v>823</v>
      </c>
      <c r="E29" s="287">
        <v>4010401034600</v>
      </c>
      <c r="F29" s="232" t="s">
        <v>66</v>
      </c>
      <c r="G29" s="236" t="s">
        <v>59</v>
      </c>
      <c r="H29" s="257">
        <v>1024476</v>
      </c>
      <c r="I29" s="318" t="s">
        <v>561</v>
      </c>
      <c r="J29" s="238">
        <v>1</v>
      </c>
      <c r="K29" s="274" t="s">
        <v>486</v>
      </c>
      <c r="L29" s="278"/>
    </row>
    <row r="30" spans="1:12" s="22" customFormat="1" ht="90" customHeight="1">
      <c r="A30" s="283" t="s">
        <v>824</v>
      </c>
      <c r="B30" s="276" t="s">
        <v>583</v>
      </c>
      <c r="C30" s="233">
        <v>44312</v>
      </c>
      <c r="D30" s="284" t="s">
        <v>825</v>
      </c>
      <c r="E30" s="287">
        <v>6370001019526</v>
      </c>
      <c r="F30" s="232" t="s">
        <v>66</v>
      </c>
      <c r="G30" s="236" t="s">
        <v>59</v>
      </c>
      <c r="H30" s="257">
        <v>987580</v>
      </c>
      <c r="I30" s="318" t="s">
        <v>561</v>
      </c>
      <c r="J30" s="238">
        <v>1</v>
      </c>
      <c r="K30" s="274" t="s">
        <v>486</v>
      </c>
      <c r="L30" s="278"/>
    </row>
    <row r="31" spans="1:12" s="22" customFormat="1" ht="90" customHeight="1">
      <c r="A31" s="283" t="s">
        <v>826</v>
      </c>
      <c r="B31" s="276" t="s">
        <v>609</v>
      </c>
      <c r="C31" s="233">
        <v>44341</v>
      </c>
      <c r="D31" s="284" t="s">
        <v>378</v>
      </c>
      <c r="E31" s="287">
        <v>4010701000913</v>
      </c>
      <c r="F31" s="232" t="s">
        <v>66</v>
      </c>
      <c r="G31" s="236" t="s">
        <v>59</v>
      </c>
      <c r="H31" s="250">
        <v>13301200</v>
      </c>
      <c r="I31" s="318" t="s">
        <v>561</v>
      </c>
      <c r="J31" s="238">
        <v>1</v>
      </c>
      <c r="K31" s="274" t="s">
        <v>486</v>
      </c>
      <c r="L31" s="278"/>
    </row>
    <row r="32" spans="1:12" s="22" customFormat="1" ht="90" customHeight="1">
      <c r="A32" s="283" t="s">
        <v>827</v>
      </c>
      <c r="B32" s="276" t="s">
        <v>609</v>
      </c>
      <c r="C32" s="233">
        <v>44341</v>
      </c>
      <c r="D32" s="284" t="s">
        <v>378</v>
      </c>
      <c r="E32" s="287">
        <v>4010701000913</v>
      </c>
      <c r="F32" s="232" t="s">
        <v>66</v>
      </c>
      <c r="G32" s="236" t="s">
        <v>59</v>
      </c>
      <c r="H32" s="250">
        <v>1155000</v>
      </c>
      <c r="I32" s="318" t="s">
        <v>561</v>
      </c>
      <c r="J32" s="238">
        <v>1</v>
      </c>
      <c r="K32" s="274" t="s">
        <v>486</v>
      </c>
      <c r="L32" s="278"/>
    </row>
    <row r="33" spans="1:12" s="22" customFormat="1" ht="90" customHeight="1">
      <c r="A33" s="283" t="s">
        <v>828</v>
      </c>
      <c r="B33" s="276" t="s">
        <v>829</v>
      </c>
      <c r="C33" s="233">
        <v>44349</v>
      </c>
      <c r="D33" s="284" t="s">
        <v>830</v>
      </c>
      <c r="E33" s="287">
        <v>4020005010237</v>
      </c>
      <c r="F33" s="232" t="s">
        <v>831</v>
      </c>
      <c r="G33" s="236" t="s">
        <v>59</v>
      </c>
      <c r="H33" s="250" t="s">
        <v>832</v>
      </c>
      <c r="I33" s="318" t="s">
        <v>561</v>
      </c>
      <c r="J33" s="238">
        <v>36</v>
      </c>
      <c r="K33" s="274" t="s">
        <v>486</v>
      </c>
      <c r="L33" s="278" t="s">
        <v>833</v>
      </c>
    </row>
    <row r="34" spans="1:12" s="22" customFormat="1" ht="90" customHeight="1">
      <c r="A34" s="283" t="s">
        <v>828</v>
      </c>
      <c r="B34" s="276" t="s">
        <v>829</v>
      </c>
      <c r="C34" s="233">
        <v>44349</v>
      </c>
      <c r="D34" s="284" t="s">
        <v>598</v>
      </c>
      <c r="E34" s="287">
        <v>9020005010232</v>
      </c>
      <c r="F34" s="232" t="s">
        <v>831</v>
      </c>
      <c r="G34" s="236" t="s">
        <v>59</v>
      </c>
      <c r="H34" s="250" t="s">
        <v>832</v>
      </c>
      <c r="I34" s="318" t="s">
        <v>561</v>
      </c>
      <c r="J34" s="238">
        <v>36</v>
      </c>
      <c r="K34" s="274" t="s">
        <v>486</v>
      </c>
      <c r="L34" s="278" t="s">
        <v>833</v>
      </c>
    </row>
    <row r="35" spans="1:12" s="22" customFormat="1" ht="90" customHeight="1">
      <c r="A35" s="283" t="s">
        <v>828</v>
      </c>
      <c r="B35" s="276" t="s">
        <v>829</v>
      </c>
      <c r="C35" s="233">
        <v>44349</v>
      </c>
      <c r="D35" s="284" t="s">
        <v>834</v>
      </c>
      <c r="E35" s="287">
        <v>4020005001335</v>
      </c>
      <c r="F35" s="232" t="s">
        <v>831</v>
      </c>
      <c r="G35" s="236" t="s">
        <v>59</v>
      </c>
      <c r="H35" s="250" t="s">
        <v>832</v>
      </c>
      <c r="I35" s="318" t="s">
        <v>561</v>
      </c>
      <c r="J35" s="238">
        <v>36</v>
      </c>
      <c r="K35" s="274" t="s">
        <v>486</v>
      </c>
      <c r="L35" s="278" t="s">
        <v>833</v>
      </c>
    </row>
    <row r="36" spans="1:12" s="22" customFormat="1" ht="90" customHeight="1">
      <c r="A36" s="283" t="s">
        <v>828</v>
      </c>
      <c r="B36" s="276" t="s">
        <v>829</v>
      </c>
      <c r="C36" s="233">
        <v>44349</v>
      </c>
      <c r="D36" s="284" t="s">
        <v>835</v>
      </c>
      <c r="E36" s="287">
        <v>6020005003107</v>
      </c>
      <c r="F36" s="232" t="s">
        <v>831</v>
      </c>
      <c r="G36" s="236" t="s">
        <v>59</v>
      </c>
      <c r="H36" s="250" t="s">
        <v>832</v>
      </c>
      <c r="I36" s="318" t="s">
        <v>561</v>
      </c>
      <c r="J36" s="238">
        <v>36</v>
      </c>
      <c r="K36" s="274" t="s">
        <v>486</v>
      </c>
      <c r="L36" s="278" t="s">
        <v>833</v>
      </c>
    </row>
    <row r="37" spans="1:12" s="22" customFormat="1" ht="90" customHeight="1">
      <c r="A37" s="283" t="s">
        <v>828</v>
      </c>
      <c r="B37" s="276" t="s">
        <v>829</v>
      </c>
      <c r="C37" s="233">
        <v>44349</v>
      </c>
      <c r="D37" s="284" t="s">
        <v>836</v>
      </c>
      <c r="E37" s="287">
        <v>9021005002491</v>
      </c>
      <c r="F37" s="232" t="s">
        <v>831</v>
      </c>
      <c r="G37" s="236" t="s">
        <v>59</v>
      </c>
      <c r="H37" s="250" t="s">
        <v>832</v>
      </c>
      <c r="I37" s="318" t="s">
        <v>561</v>
      </c>
      <c r="J37" s="238">
        <v>36</v>
      </c>
      <c r="K37" s="274" t="s">
        <v>486</v>
      </c>
      <c r="L37" s="278" t="s">
        <v>833</v>
      </c>
    </row>
    <row r="38" spans="1:12" s="22" customFormat="1" ht="90" customHeight="1">
      <c r="A38" s="283" t="s">
        <v>828</v>
      </c>
      <c r="B38" s="276" t="s">
        <v>829</v>
      </c>
      <c r="C38" s="233">
        <v>44349</v>
      </c>
      <c r="D38" s="284" t="s">
        <v>837</v>
      </c>
      <c r="E38" s="287" t="s">
        <v>838</v>
      </c>
      <c r="F38" s="232" t="s">
        <v>831</v>
      </c>
      <c r="G38" s="236" t="s">
        <v>59</v>
      </c>
      <c r="H38" s="250" t="s">
        <v>832</v>
      </c>
      <c r="I38" s="318" t="s">
        <v>561</v>
      </c>
      <c r="J38" s="238">
        <v>36</v>
      </c>
      <c r="K38" s="274" t="s">
        <v>486</v>
      </c>
      <c r="L38" s="278" t="s">
        <v>833</v>
      </c>
    </row>
    <row r="39" spans="1:12" s="22" customFormat="1" ht="90" customHeight="1">
      <c r="A39" s="283" t="s">
        <v>828</v>
      </c>
      <c r="B39" s="276" t="s">
        <v>829</v>
      </c>
      <c r="C39" s="233">
        <v>44349</v>
      </c>
      <c r="D39" s="284" t="s">
        <v>839</v>
      </c>
      <c r="E39" s="287">
        <v>3021005008115</v>
      </c>
      <c r="F39" s="232" t="s">
        <v>831</v>
      </c>
      <c r="G39" s="236" t="s">
        <v>59</v>
      </c>
      <c r="H39" s="250" t="s">
        <v>832</v>
      </c>
      <c r="I39" s="318" t="s">
        <v>561</v>
      </c>
      <c r="J39" s="238">
        <v>36</v>
      </c>
      <c r="K39" s="274" t="s">
        <v>486</v>
      </c>
      <c r="L39" s="278" t="s">
        <v>833</v>
      </c>
    </row>
    <row r="40" spans="1:12" s="22" customFormat="1" ht="90" customHeight="1">
      <c r="A40" s="283" t="s">
        <v>828</v>
      </c>
      <c r="B40" s="276" t="s">
        <v>829</v>
      </c>
      <c r="C40" s="233">
        <v>44349</v>
      </c>
      <c r="D40" s="284" t="s">
        <v>840</v>
      </c>
      <c r="E40" s="287">
        <v>1010402006130</v>
      </c>
      <c r="F40" s="232" t="s">
        <v>831</v>
      </c>
      <c r="G40" s="236" t="s">
        <v>59</v>
      </c>
      <c r="H40" s="250" t="s">
        <v>832</v>
      </c>
      <c r="I40" s="318" t="s">
        <v>561</v>
      </c>
      <c r="J40" s="238">
        <v>36</v>
      </c>
      <c r="K40" s="274" t="s">
        <v>486</v>
      </c>
      <c r="L40" s="278" t="s">
        <v>833</v>
      </c>
    </row>
    <row r="41" spans="1:12" s="22" customFormat="1" ht="90" customHeight="1">
      <c r="A41" s="283" t="s">
        <v>828</v>
      </c>
      <c r="B41" s="276" t="s">
        <v>829</v>
      </c>
      <c r="C41" s="233">
        <v>44349</v>
      </c>
      <c r="D41" s="284" t="s">
        <v>841</v>
      </c>
      <c r="E41" s="287">
        <v>9021005002491</v>
      </c>
      <c r="F41" s="232" t="s">
        <v>831</v>
      </c>
      <c r="G41" s="236" t="s">
        <v>59</v>
      </c>
      <c r="H41" s="250" t="s">
        <v>832</v>
      </c>
      <c r="I41" s="318" t="s">
        <v>561</v>
      </c>
      <c r="J41" s="238">
        <v>36</v>
      </c>
      <c r="K41" s="274" t="s">
        <v>486</v>
      </c>
      <c r="L41" s="278" t="s">
        <v>833</v>
      </c>
    </row>
    <row r="42" spans="1:12" s="22" customFormat="1" ht="90" customHeight="1">
      <c r="A42" s="283" t="s">
        <v>828</v>
      </c>
      <c r="B42" s="276" t="s">
        <v>829</v>
      </c>
      <c r="C42" s="233">
        <v>44349</v>
      </c>
      <c r="D42" s="284" t="s">
        <v>842</v>
      </c>
      <c r="E42" s="287">
        <v>7020005002982</v>
      </c>
      <c r="F42" s="232" t="s">
        <v>831</v>
      </c>
      <c r="G42" s="236" t="s">
        <v>59</v>
      </c>
      <c r="H42" s="250" t="s">
        <v>832</v>
      </c>
      <c r="I42" s="318" t="s">
        <v>561</v>
      </c>
      <c r="J42" s="238">
        <v>36</v>
      </c>
      <c r="K42" s="274" t="s">
        <v>486</v>
      </c>
      <c r="L42" s="278" t="s">
        <v>833</v>
      </c>
    </row>
    <row r="43" spans="1:12" s="22" customFormat="1" ht="90" customHeight="1">
      <c r="A43" s="283" t="s">
        <v>828</v>
      </c>
      <c r="B43" s="276" t="s">
        <v>829</v>
      </c>
      <c r="C43" s="233">
        <v>44349</v>
      </c>
      <c r="D43" s="284" t="s">
        <v>843</v>
      </c>
      <c r="E43" s="287">
        <v>2010005002559</v>
      </c>
      <c r="F43" s="232" t="s">
        <v>831</v>
      </c>
      <c r="G43" s="236" t="s">
        <v>59</v>
      </c>
      <c r="H43" s="250" t="s">
        <v>832</v>
      </c>
      <c r="I43" s="318" t="s">
        <v>561</v>
      </c>
      <c r="J43" s="238">
        <v>36</v>
      </c>
      <c r="K43" s="274" t="s">
        <v>486</v>
      </c>
      <c r="L43" s="278" t="s">
        <v>833</v>
      </c>
    </row>
    <row r="44" spans="1:12" s="22" customFormat="1" ht="90" customHeight="1">
      <c r="A44" s="283" t="s">
        <v>828</v>
      </c>
      <c r="B44" s="276" t="s">
        <v>829</v>
      </c>
      <c r="C44" s="233">
        <v>44349</v>
      </c>
      <c r="D44" s="284" t="s">
        <v>844</v>
      </c>
      <c r="E44" s="287">
        <v>2010005002559</v>
      </c>
      <c r="F44" s="232" t="s">
        <v>831</v>
      </c>
      <c r="G44" s="236" t="s">
        <v>59</v>
      </c>
      <c r="H44" s="250" t="s">
        <v>832</v>
      </c>
      <c r="I44" s="318" t="s">
        <v>561</v>
      </c>
      <c r="J44" s="238">
        <v>36</v>
      </c>
      <c r="K44" s="274" t="s">
        <v>486</v>
      </c>
      <c r="L44" s="278" t="s">
        <v>833</v>
      </c>
    </row>
    <row r="45" spans="1:12" s="22" customFormat="1" ht="90" customHeight="1">
      <c r="A45" s="283" t="s">
        <v>828</v>
      </c>
      <c r="B45" s="276" t="s">
        <v>829</v>
      </c>
      <c r="C45" s="233">
        <v>44349</v>
      </c>
      <c r="D45" s="284" t="s">
        <v>845</v>
      </c>
      <c r="E45" s="287" t="s">
        <v>838</v>
      </c>
      <c r="F45" s="232" t="s">
        <v>831</v>
      </c>
      <c r="G45" s="236" t="s">
        <v>59</v>
      </c>
      <c r="H45" s="250" t="s">
        <v>832</v>
      </c>
      <c r="I45" s="318" t="s">
        <v>561</v>
      </c>
      <c r="J45" s="238">
        <v>36</v>
      </c>
      <c r="K45" s="274" t="s">
        <v>486</v>
      </c>
      <c r="L45" s="278" t="s">
        <v>833</v>
      </c>
    </row>
    <row r="46" spans="1:12" s="22" customFormat="1" ht="90" customHeight="1">
      <c r="A46" s="283" t="s">
        <v>828</v>
      </c>
      <c r="B46" s="276" t="s">
        <v>829</v>
      </c>
      <c r="C46" s="233">
        <v>44349</v>
      </c>
      <c r="D46" s="284" t="s">
        <v>846</v>
      </c>
      <c r="E46" s="287">
        <v>2010505000616</v>
      </c>
      <c r="F46" s="232" t="s">
        <v>831</v>
      </c>
      <c r="G46" s="236" t="s">
        <v>59</v>
      </c>
      <c r="H46" s="250" t="s">
        <v>832</v>
      </c>
      <c r="I46" s="318" t="s">
        <v>561</v>
      </c>
      <c r="J46" s="238">
        <v>36</v>
      </c>
      <c r="K46" s="274" t="s">
        <v>486</v>
      </c>
      <c r="L46" s="278" t="s">
        <v>833</v>
      </c>
    </row>
    <row r="47" spans="1:12" s="22" customFormat="1" ht="90" customHeight="1">
      <c r="A47" s="283" t="s">
        <v>828</v>
      </c>
      <c r="B47" s="276" t="s">
        <v>829</v>
      </c>
      <c r="C47" s="233">
        <v>44349</v>
      </c>
      <c r="D47" s="284" t="s">
        <v>847</v>
      </c>
      <c r="E47" s="287">
        <v>4021005000062</v>
      </c>
      <c r="F47" s="232" t="s">
        <v>831</v>
      </c>
      <c r="G47" s="236" t="s">
        <v>59</v>
      </c>
      <c r="H47" s="250" t="s">
        <v>832</v>
      </c>
      <c r="I47" s="318" t="s">
        <v>561</v>
      </c>
      <c r="J47" s="238">
        <v>36</v>
      </c>
      <c r="K47" s="274" t="s">
        <v>486</v>
      </c>
      <c r="L47" s="278" t="s">
        <v>833</v>
      </c>
    </row>
    <row r="48" spans="1:12" s="22" customFormat="1" ht="90" customHeight="1">
      <c r="A48" s="283" t="s">
        <v>828</v>
      </c>
      <c r="B48" s="276" t="s">
        <v>829</v>
      </c>
      <c r="C48" s="233">
        <v>44349</v>
      </c>
      <c r="D48" s="284" t="s">
        <v>848</v>
      </c>
      <c r="E48" s="287">
        <v>5020005007678</v>
      </c>
      <c r="F48" s="232" t="s">
        <v>831</v>
      </c>
      <c r="G48" s="236" t="s">
        <v>59</v>
      </c>
      <c r="H48" s="250" t="s">
        <v>832</v>
      </c>
      <c r="I48" s="318" t="s">
        <v>561</v>
      </c>
      <c r="J48" s="238">
        <v>36</v>
      </c>
      <c r="K48" s="274" t="s">
        <v>486</v>
      </c>
      <c r="L48" s="278" t="s">
        <v>833</v>
      </c>
    </row>
    <row r="49" spans="1:12" s="22" customFormat="1" ht="90" customHeight="1">
      <c r="A49" s="283" t="s">
        <v>828</v>
      </c>
      <c r="B49" s="276" t="s">
        <v>829</v>
      </c>
      <c r="C49" s="233">
        <v>44349</v>
      </c>
      <c r="D49" s="284" t="s">
        <v>849</v>
      </c>
      <c r="E49" s="287">
        <v>7010605000585</v>
      </c>
      <c r="F49" s="232" t="s">
        <v>831</v>
      </c>
      <c r="G49" s="236" t="s">
        <v>59</v>
      </c>
      <c r="H49" s="250" t="s">
        <v>832</v>
      </c>
      <c r="I49" s="318" t="s">
        <v>561</v>
      </c>
      <c r="J49" s="238">
        <v>36</v>
      </c>
      <c r="K49" s="274" t="s">
        <v>486</v>
      </c>
      <c r="L49" s="278" t="s">
        <v>833</v>
      </c>
    </row>
    <row r="50" spans="1:12" s="22" customFormat="1" ht="90" customHeight="1">
      <c r="A50" s="283" t="s">
        <v>828</v>
      </c>
      <c r="B50" s="276" t="s">
        <v>829</v>
      </c>
      <c r="C50" s="233">
        <v>44349</v>
      </c>
      <c r="D50" s="284" t="s">
        <v>850</v>
      </c>
      <c r="E50" s="288">
        <v>9021005002491</v>
      </c>
      <c r="F50" s="232" t="s">
        <v>831</v>
      </c>
      <c r="G50" s="236" t="s">
        <v>59</v>
      </c>
      <c r="H50" s="289" t="s">
        <v>832</v>
      </c>
      <c r="I50" s="318" t="s">
        <v>561</v>
      </c>
      <c r="J50" s="238">
        <v>36</v>
      </c>
      <c r="K50" s="274" t="s">
        <v>486</v>
      </c>
      <c r="L50" s="278" t="s">
        <v>833</v>
      </c>
    </row>
    <row r="51" spans="1:12" s="22" customFormat="1" ht="90" customHeight="1">
      <c r="A51" s="283" t="s">
        <v>828</v>
      </c>
      <c r="B51" s="276" t="s">
        <v>829</v>
      </c>
      <c r="C51" s="233">
        <v>44349</v>
      </c>
      <c r="D51" s="284" t="s">
        <v>851</v>
      </c>
      <c r="E51" s="287">
        <v>2010005002559</v>
      </c>
      <c r="F51" s="232" t="s">
        <v>831</v>
      </c>
      <c r="G51" s="236" t="s">
        <v>59</v>
      </c>
      <c r="H51" s="289" t="s">
        <v>832</v>
      </c>
      <c r="I51" s="318" t="s">
        <v>561</v>
      </c>
      <c r="J51" s="238">
        <v>36</v>
      </c>
      <c r="K51" s="274" t="s">
        <v>486</v>
      </c>
      <c r="L51" s="278" t="s">
        <v>833</v>
      </c>
    </row>
    <row r="52" spans="1:12" s="22" customFormat="1" ht="90" customHeight="1">
      <c r="A52" s="283" t="s">
        <v>828</v>
      </c>
      <c r="B52" s="276" t="s">
        <v>829</v>
      </c>
      <c r="C52" s="233">
        <v>44349</v>
      </c>
      <c r="D52" s="284" t="s">
        <v>852</v>
      </c>
      <c r="E52" s="287">
        <v>2010005002559</v>
      </c>
      <c r="F52" s="232" t="s">
        <v>831</v>
      </c>
      <c r="G52" s="236" t="s">
        <v>59</v>
      </c>
      <c r="H52" s="289" t="s">
        <v>832</v>
      </c>
      <c r="I52" s="318" t="s">
        <v>561</v>
      </c>
      <c r="J52" s="238">
        <v>36</v>
      </c>
      <c r="K52" s="274" t="s">
        <v>486</v>
      </c>
      <c r="L52" s="278" t="s">
        <v>833</v>
      </c>
    </row>
    <row r="53" spans="1:12" s="22" customFormat="1" ht="90" customHeight="1">
      <c r="A53" s="283" t="s">
        <v>828</v>
      </c>
      <c r="B53" s="276" t="s">
        <v>829</v>
      </c>
      <c r="C53" s="233">
        <v>44349</v>
      </c>
      <c r="D53" s="284" t="s">
        <v>853</v>
      </c>
      <c r="E53" s="287">
        <v>2010005002559</v>
      </c>
      <c r="F53" s="232" t="s">
        <v>831</v>
      </c>
      <c r="G53" s="236" t="s">
        <v>59</v>
      </c>
      <c r="H53" s="289" t="s">
        <v>832</v>
      </c>
      <c r="I53" s="318" t="s">
        <v>561</v>
      </c>
      <c r="J53" s="238">
        <v>36</v>
      </c>
      <c r="K53" s="274" t="s">
        <v>486</v>
      </c>
      <c r="L53" s="278" t="s">
        <v>833</v>
      </c>
    </row>
    <row r="54" spans="1:12" s="22" customFormat="1" ht="90" customHeight="1">
      <c r="A54" s="283" t="s">
        <v>828</v>
      </c>
      <c r="B54" s="276" t="s">
        <v>829</v>
      </c>
      <c r="C54" s="233">
        <v>44349</v>
      </c>
      <c r="D54" s="284" t="s">
        <v>854</v>
      </c>
      <c r="E54" s="287">
        <v>7010605000585</v>
      </c>
      <c r="F54" s="232" t="s">
        <v>831</v>
      </c>
      <c r="G54" s="236" t="s">
        <v>59</v>
      </c>
      <c r="H54" s="289" t="s">
        <v>832</v>
      </c>
      <c r="I54" s="318" t="s">
        <v>561</v>
      </c>
      <c r="J54" s="238">
        <v>36</v>
      </c>
      <c r="K54" s="274" t="s">
        <v>486</v>
      </c>
      <c r="L54" s="278" t="s">
        <v>833</v>
      </c>
    </row>
    <row r="55" spans="1:12" s="22" customFormat="1" ht="90" customHeight="1">
      <c r="A55" s="283" t="s">
        <v>828</v>
      </c>
      <c r="B55" s="276" t="s">
        <v>829</v>
      </c>
      <c r="C55" s="233">
        <v>44349</v>
      </c>
      <c r="D55" s="284" t="s">
        <v>855</v>
      </c>
      <c r="E55" s="287">
        <v>1010402006130</v>
      </c>
      <c r="F55" s="232" t="s">
        <v>831</v>
      </c>
      <c r="G55" s="236" t="s">
        <v>59</v>
      </c>
      <c r="H55" s="289" t="s">
        <v>832</v>
      </c>
      <c r="I55" s="318" t="s">
        <v>561</v>
      </c>
      <c r="J55" s="238">
        <v>36</v>
      </c>
      <c r="K55" s="274" t="s">
        <v>486</v>
      </c>
      <c r="L55" s="278" t="s">
        <v>833</v>
      </c>
    </row>
    <row r="56" spans="1:12" s="22" customFormat="1" ht="90" customHeight="1">
      <c r="A56" s="283" t="s">
        <v>828</v>
      </c>
      <c r="B56" s="276" t="s">
        <v>829</v>
      </c>
      <c r="C56" s="233">
        <v>44349</v>
      </c>
      <c r="D56" s="284" t="s">
        <v>856</v>
      </c>
      <c r="E56" s="287">
        <v>4011405000068</v>
      </c>
      <c r="F56" s="232" t="s">
        <v>831</v>
      </c>
      <c r="G56" s="236" t="s">
        <v>59</v>
      </c>
      <c r="H56" s="289" t="s">
        <v>832</v>
      </c>
      <c r="I56" s="318" t="s">
        <v>561</v>
      </c>
      <c r="J56" s="238">
        <v>36</v>
      </c>
      <c r="K56" s="274" t="s">
        <v>486</v>
      </c>
      <c r="L56" s="278" t="s">
        <v>833</v>
      </c>
    </row>
    <row r="57" spans="1:12" s="22" customFormat="1" ht="90" customHeight="1">
      <c r="A57" s="283" t="s">
        <v>828</v>
      </c>
      <c r="B57" s="276" t="s">
        <v>829</v>
      </c>
      <c r="C57" s="233">
        <v>44349</v>
      </c>
      <c r="D57" s="284" t="s">
        <v>857</v>
      </c>
      <c r="E57" s="288">
        <v>4011405000068</v>
      </c>
      <c r="F57" s="232" t="s">
        <v>831</v>
      </c>
      <c r="G57" s="236" t="s">
        <v>59</v>
      </c>
      <c r="H57" s="289" t="s">
        <v>832</v>
      </c>
      <c r="I57" s="318" t="s">
        <v>561</v>
      </c>
      <c r="J57" s="238">
        <v>36</v>
      </c>
      <c r="K57" s="274" t="s">
        <v>486</v>
      </c>
      <c r="L57" s="278" t="s">
        <v>833</v>
      </c>
    </row>
    <row r="58" spans="1:12" s="22" customFormat="1" ht="90" customHeight="1">
      <c r="A58" s="283" t="s">
        <v>828</v>
      </c>
      <c r="B58" s="276" t="s">
        <v>829</v>
      </c>
      <c r="C58" s="233">
        <v>44349</v>
      </c>
      <c r="D58" s="284" t="s">
        <v>858</v>
      </c>
      <c r="E58" s="287">
        <v>1011405000062</v>
      </c>
      <c r="F58" s="232" t="s">
        <v>831</v>
      </c>
      <c r="G58" s="236" t="s">
        <v>59</v>
      </c>
      <c r="H58" s="289" t="s">
        <v>832</v>
      </c>
      <c r="I58" s="318" t="s">
        <v>561</v>
      </c>
      <c r="J58" s="238">
        <v>36</v>
      </c>
      <c r="K58" s="274" t="s">
        <v>486</v>
      </c>
      <c r="L58" s="278" t="s">
        <v>833</v>
      </c>
    </row>
    <row r="59" spans="1:12" s="22" customFormat="1" ht="90" customHeight="1">
      <c r="A59" s="283" t="s">
        <v>828</v>
      </c>
      <c r="B59" s="276" t="s">
        <v>829</v>
      </c>
      <c r="C59" s="233">
        <v>44349</v>
      </c>
      <c r="D59" s="284" t="s">
        <v>859</v>
      </c>
      <c r="E59" s="287">
        <v>9040005016814</v>
      </c>
      <c r="F59" s="232" t="s">
        <v>831</v>
      </c>
      <c r="G59" s="236" t="s">
        <v>59</v>
      </c>
      <c r="H59" s="289" t="s">
        <v>832</v>
      </c>
      <c r="I59" s="318" t="s">
        <v>561</v>
      </c>
      <c r="J59" s="238">
        <v>36</v>
      </c>
      <c r="K59" s="274" t="s">
        <v>486</v>
      </c>
      <c r="L59" s="278" t="s">
        <v>833</v>
      </c>
    </row>
    <row r="60" spans="1:12" s="22" customFormat="1" ht="90" customHeight="1">
      <c r="A60" s="283" t="s">
        <v>828</v>
      </c>
      <c r="B60" s="276" t="s">
        <v>829</v>
      </c>
      <c r="C60" s="233">
        <v>44349</v>
      </c>
      <c r="D60" s="284" t="s">
        <v>860</v>
      </c>
      <c r="E60" s="287">
        <v>4011405000068</v>
      </c>
      <c r="F60" s="232" t="s">
        <v>831</v>
      </c>
      <c r="G60" s="236" t="s">
        <v>59</v>
      </c>
      <c r="H60" s="289" t="s">
        <v>832</v>
      </c>
      <c r="I60" s="318" t="s">
        <v>561</v>
      </c>
      <c r="J60" s="238">
        <v>36</v>
      </c>
      <c r="K60" s="274" t="s">
        <v>486</v>
      </c>
      <c r="L60" s="278" t="s">
        <v>833</v>
      </c>
    </row>
    <row r="61" spans="1:12" s="22" customFormat="1" ht="90" customHeight="1">
      <c r="A61" s="283" t="s">
        <v>828</v>
      </c>
      <c r="B61" s="276" t="s">
        <v>829</v>
      </c>
      <c r="C61" s="233">
        <v>44349</v>
      </c>
      <c r="D61" s="284" t="s">
        <v>861</v>
      </c>
      <c r="E61" s="287">
        <v>4030005006218</v>
      </c>
      <c r="F61" s="232" t="s">
        <v>831</v>
      </c>
      <c r="G61" s="236" t="s">
        <v>59</v>
      </c>
      <c r="H61" s="289" t="s">
        <v>832</v>
      </c>
      <c r="I61" s="318" t="s">
        <v>561</v>
      </c>
      <c r="J61" s="238">
        <v>36</v>
      </c>
      <c r="K61" s="274" t="s">
        <v>486</v>
      </c>
      <c r="L61" s="278" t="s">
        <v>833</v>
      </c>
    </row>
    <row r="62" spans="1:12" s="22" customFormat="1" ht="90" customHeight="1">
      <c r="A62" s="283" t="s">
        <v>828</v>
      </c>
      <c r="B62" s="276" t="s">
        <v>829</v>
      </c>
      <c r="C62" s="233">
        <v>44349</v>
      </c>
      <c r="D62" s="284" t="s">
        <v>862</v>
      </c>
      <c r="E62" s="287">
        <v>6040005003798</v>
      </c>
      <c r="F62" s="232" t="s">
        <v>831</v>
      </c>
      <c r="G62" s="236" t="s">
        <v>59</v>
      </c>
      <c r="H62" s="289" t="s">
        <v>832</v>
      </c>
      <c r="I62" s="318" t="s">
        <v>561</v>
      </c>
      <c r="J62" s="238">
        <v>36</v>
      </c>
      <c r="K62" s="274" t="s">
        <v>486</v>
      </c>
      <c r="L62" s="278" t="s">
        <v>833</v>
      </c>
    </row>
    <row r="63" spans="1:12" s="22" customFormat="1" ht="90" customHeight="1">
      <c r="A63" s="283" t="s">
        <v>828</v>
      </c>
      <c r="B63" s="276" t="s">
        <v>829</v>
      </c>
      <c r="C63" s="233">
        <v>44349</v>
      </c>
      <c r="D63" s="284" t="s">
        <v>863</v>
      </c>
      <c r="E63" s="287">
        <v>3040005012397</v>
      </c>
      <c r="F63" s="232" t="s">
        <v>831</v>
      </c>
      <c r="G63" s="236" t="s">
        <v>59</v>
      </c>
      <c r="H63" s="289" t="s">
        <v>832</v>
      </c>
      <c r="I63" s="318" t="s">
        <v>561</v>
      </c>
      <c r="J63" s="238">
        <v>36</v>
      </c>
      <c r="K63" s="274" t="s">
        <v>486</v>
      </c>
      <c r="L63" s="278" t="s">
        <v>833</v>
      </c>
    </row>
    <row r="64" spans="1:12" s="22" customFormat="1" ht="90" customHeight="1">
      <c r="A64" s="283" t="s">
        <v>828</v>
      </c>
      <c r="B64" s="276" t="s">
        <v>829</v>
      </c>
      <c r="C64" s="233">
        <v>44349</v>
      </c>
      <c r="D64" s="284" t="s">
        <v>864</v>
      </c>
      <c r="E64" s="287">
        <v>4010505000647</v>
      </c>
      <c r="F64" s="232" t="s">
        <v>831</v>
      </c>
      <c r="G64" s="236" t="s">
        <v>59</v>
      </c>
      <c r="H64" s="289" t="s">
        <v>832</v>
      </c>
      <c r="I64" s="318" t="s">
        <v>561</v>
      </c>
      <c r="J64" s="238">
        <v>36</v>
      </c>
      <c r="K64" s="274" t="s">
        <v>486</v>
      </c>
      <c r="L64" s="278" t="s">
        <v>833</v>
      </c>
    </row>
    <row r="65" spans="1:12" s="22" customFormat="1" ht="90" customHeight="1">
      <c r="A65" s="283" t="s">
        <v>828</v>
      </c>
      <c r="B65" s="276" t="s">
        <v>829</v>
      </c>
      <c r="C65" s="233">
        <v>44349</v>
      </c>
      <c r="D65" s="284" t="s">
        <v>865</v>
      </c>
      <c r="E65" s="287">
        <v>1050005010666</v>
      </c>
      <c r="F65" s="232" t="s">
        <v>831</v>
      </c>
      <c r="G65" s="236" t="s">
        <v>59</v>
      </c>
      <c r="H65" s="289" t="s">
        <v>832</v>
      </c>
      <c r="I65" s="318" t="s">
        <v>561</v>
      </c>
      <c r="J65" s="238">
        <v>36</v>
      </c>
      <c r="K65" s="274" t="s">
        <v>486</v>
      </c>
      <c r="L65" s="278" t="s">
        <v>833</v>
      </c>
    </row>
    <row r="66" spans="1:12" s="22" customFormat="1" ht="90" customHeight="1">
      <c r="A66" s="283" t="s">
        <v>828</v>
      </c>
      <c r="B66" s="276" t="s">
        <v>829</v>
      </c>
      <c r="C66" s="233">
        <v>44349</v>
      </c>
      <c r="D66" s="284" t="s">
        <v>866</v>
      </c>
      <c r="E66" s="287">
        <v>9060005001038</v>
      </c>
      <c r="F66" s="232" t="s">
        <v>831</v>
      </c>
      <c r="G66" s="236" t="s">
        <v>59</v>
      </c>
      <c r="H66" s="289" t="s">
        <v>832</v>
      </c>
      <c r="I66" s="318" t="s">
        <v>561</v>
      </c>
      <c r="J66" s="238">
        <v>36</v>
      </c>
      <c r="K66" s="274" t="s">
        <v>486</v>
      </c>
      <c r="L66" s="278" t="s">
        <v>833</v>
      </c>
    </row>
    <row r="67" spans="1:12" s="22" customFormat="1" ht="90" customHeight="1">
      <c r="A67" s="283" t="s">
        <v>828</v>
      </c>
      <c r="B67" s="276" t="s">
        <v>829</v>
      </c>
      <c r="C67" s="233">
        <v>44349</v>
      </c>
      <c r="D67" s="284" t="s">
        <v>867</v>
      </c>
      <c r="E67" s="287">
        <v>6180005014971</v>
      </c>
      <c r="F67" s="232" t="s">
        <v>831</v>
      </c>
      <c r="G67" s="236" t="s">
        <v>59</v>
      </c>
      <c r="H67" s="289" t="s">
        <v>832</v>
      </c>
      <c r="I67" s="318" t="s">
        <v>561</v>
      </c>
      <c r="J67" s="238">
        <v>36</v>
      </c>
      <c r="K67" s="274" t="s">
        <v>486</v>
      </c>
      <c r="L67" s="278" t="s">
        <v>833</v>
      </c>
    </row>
    <row r="68" spans="1:12" s="22" customFormat="1" ht="90" customHeight="1">
      <c r="A68" s="283" t="s">
        <v>828</v>
      </c>
      <c r="B68" s="276" t="s">
        <v>829</v>
      </c>
      <c r="C68" s="233">
        <v>44349</v>
      </c>
      <c r="D68" s="284" t="s">
        <v>868</v>
      </c>
      <c r="E68" s="287">
        <v>3021005008115</v>
      </c>
      <c r="F68" s="232" t="s">
        <v>831</v>
      </c>
      <c r="G68" s="236" t="s">
        <v>59</v>
      </c>
      <c r="H68" s="289" t="s">
        <v>832</v>
      </c>
      <c r="I68" s="318" t="s">
        <v>561</v>
      </c>
      <c r="J68" s="238">
        <v>36</v>
      </c>
      <c r="K68" s="274" t="s">
        <v>486</v>
      </c>
      <c r="L68" s="278" t="s">
        <v>833</v>
      </c>
    </row>
    <row r="69" spans="1:12" s="22" customFormat="1" ht="90" customHeight="1">
      <c r="A69" s="283" t="s">
        <v>869</v>
      </c>
      <c r="B69" s="276" t="s">
        <v>737</v>
      </c>
      <c r="C69" s="233">
        <v>44351</v>
      </c>
      <c r="D69" s="284" t="s">
        <v>778</v>
      </c>
      <c r="E69" s="287">
        <v>2011101014084</v>
      </c>
      <c r="F69" s="232" t="s">
        <v>66</v>
      </c>
      <c r="G69" s="236" t="s">
        <v>59</v>
      </c>
      <c r="H69" s="250">
        <v>143000000</v>
      </c>
      <c r="I69" s="318" t="s">
        <v>561</v>
      </c>
      <c r="J69" s="238">
        <v>1</v>
      </c>
      <c r="K69" s="274" t="s">
        <v>486</v>
      </c>
      <c r="L69" s="278"/>
    </row>
    <row r="70" spans="1:12" s="22" customFormat="1" ht="90" customHeight="1">
      <c r="A70" s="283" t="s">
        <v>870</v>
      </c>
      <c r="B70" s="276" t="s">
        <v>713</v>
      </c>
      <c r="C70" s="233">
        <v>44356</v>
      </c>
      <c r="D70" s="284" t="s">
        <v>871</v>
      </c>
      <c r="E70" s="287">
        <v>2010401053420</v>
      </c>
      <c r="F70" s="232" t="s">
        <v>872</v>
      </c>
      <c r="G70" s="236">
        <v>3171100</v>
      </c>
      <c r="H70" s="250">
        <v>3171100</v>
      </c>
      <c r="I70" s="286">
        <v>1</v>
      </c>
      <c r="J70" s="238"/>
      <c r="K70" s="274" t="s">
        <v>486</v>
      </c>
      <c r="L70" s="278"/>
    </row>
    <row r="71" spans="2:10" s="224" customFormat="1" ht="12.75">
      <c r="B71" s="225"/>
      <c r="D71" s="25"/>
      <c r="E71" s="25"/>
      <c r="G71" s="290"/>
      <c r="H71" s="225"/>
      <c r="I71" s="291"/>
      <c r="J71" s="26"/>
    </row>
    <row r="72" spans="1:12" s="224" customFormat="1" ht="25.5" customHeight="1">
      <c r="A72" s="261" t="s">
        <v>13</v>
      </c>
      <c r="B72" s="261"/>
      <c r="C72" s="261"/>
      <c r="D72" s="261"/>
      <c r="E72" s="261"/>
      <c r="F72" s="261"/>
      <c r="G72" s="261"/>
      <c r="H72" s="261"/>
      <c r="I72" s="261"/>
      <c r="J72" s="261"/>
      <c r="K72" s="261"/>
      <c r="L72" s="292"/>
    </row>
    <row r="73" spans="1:12" s="224" customFormat="1" ht="31.5" customHeight="1">
      <c r="A73" s="293" t="s">
        <v>54</v>
      </c>
      <c r="B73" s="294"/>
      <c r="C73" s="294"/>
      <c r="D73" s="294"/>
      <c r="E73" s="294"/>
      <c r="F73" s="294"/>
      <c r="G73" s="294"/>
      <c r="H73" s="294"/>
      <c r="I73" s="294"/>
      <c r="J73" s="294"/>
      <c r="K73" s="294"/>
      <c r="L73" s="263"/>
    </row>
    <row r="74" spans="1:12" s="224" customFormat="1" ht="26.25" customHeight="1">
      <c r="A74" s="295" t="s">
        <v>873</v>
      </c>
      <c r="B74" s="295"/>
      <c r="C74" s="295"/>
      <c r="D74" s="295"/>
      <c r="E74" s="295"/>
      <c r="F74" s="295"/>
      <c r="G74" s="295"/>
      <c r="H74" s="295"/>
      <c r="I74" s="295"/>
      <c r="J74" s="295"/>
      <c r="K74" s="295"/>
      <c r="L74" s="296"/>
    </row>
    <row r="75" spans="1:12" s="224" customFormat="1" ht="26.25" customHeight="1">
      <c r="A75" s="263" t="s">
        <v>56</v>
      </c>
      <c r="B75" s="264"/>
      <c r="C75" s="263"/>
      <c r="D75" s="263"/>
      <c r="E75" s="263"/>
      <c r="F75" s="263"/>
      <c r="G75" s="297"/>
      <c r="H75" s="264"/>
      <c r="I75" s="298"/>
      <c r="J75" s="263"/>
      <c r="K75" s="263"/>
      <c r="L75" s="296"/>
    </row>
    <row r="76" spans="2:10" s="224" customFormat="1" ht="12.75">
      <c r="B76" s="225"/>
      <c r="G76" s="290"/>
      <c r="H76" s="225"/>
      <c r="I76" s="291"/>
      <c r="J76" s="263"/>
    </row>
    <row r="77" spans="2:9" s="224" customFormat="1" ht="12.75">
      <c r="B77" s="225"/>
      <c r="D77" s="263"/>
      <c r="E77" s="263"/>
      <c r="G77" s="290"/>
      <c r="H77" s="225"/>
      <c r="I77" s="291"/>
    </row>
  </sheetData>
  <sheetProtection/>
  <autoFilter ref="A5:L70"/>
  <mergeCells count="5">
    <mergeCell ref="A2:L2"/>
    <mergeCell ref="F4:L4"/>
    <mergeCell ref="A72:L72"/>
    <mergeCell ref="A73:K73"/>
    <mergeCell ref="A74:K74"/>
  </mergeCells>
  <conditionalFormatting sqref="E8">
    <cfRule type="expression" priority="1" dxfId="1">
      <formula>'横浜別記様式 5（随意契約（物品役務等））'!#REF!="×"</formula>
    </cfRule>
  </conditionalFormatting>
  <conditionalFormatting sqref="F9:F70">
    <cfRule type="expression" priority="10" dxfId="0">
      <formula>AND(COUNTIF('横浜別記様式 5（随意契約（物品役務等））'!#REF!,"*随意契約（企画競争無し）*"),$AA9="")</formula>
    </cfRule>
  </conditionalFormatting>
  <dataValidations count="3">
    <dataValidation type="list" allowBlank="1" showInputMessage="1" imeMode="halfAlpha" sqref="G8">
      <formula1>",他官署で調達手続きを実施のため,－"</formula1>
    </dataValidation>
    <dataValidation type="list" allowBlank="1" showInputMessage="1" imeMode="halfAlpha" sqref="E8">
      <formula1>" ,－"</formula1>
    </dataValidation>
    <dataValidation type="list" allowBlank="1" showInputMessage="1" imeMode="halfAlpha" sqref="C8 H6:H30">
      <formula1>"－"</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8" r:id="rId1"/>
  <headerFooter alignWithMargins="0">
    <oddFooter>&amp;C横浜-別記様式5（&amp;P/&amp;N）</oddFooter>
  </headerFooter>
  <rowBreaks count="3" manualBreakCount="3">
    <brk id="12" max="11" man="1"/>
    <brk id="19" max="11" man="1"/>
    <brk id="68" max="11" man="1"/>
  </rowBreaks>
</worksheet>
</file>

<file path=xl/worksheets/sheet14.xml><?xml version="1.0" encoding="utf-8"?>
<worksheet xmlns="http://schemas.openxmlformats.org/spreadsheetml/2006/main" xmlns:r="http://schemas.openxmlformats.org/officeDocument/2006/relationships">
  <sheetPr>
    <pageSetUpPr fitToPage="1"/>
  </sheetPr>
  <dimension ref="A1:L86"/>
  <sheetViews>
    <sheetView view="pageBreakPreview" zoomScaleNormal="90"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F6" sqref="F6"/>
    </sheetView>
  </sheetViews>
  <sheetFormatPr defaultColWidth="9.00390625" defaultRowHeight="13.5"/>
  <cols>
    <col min="1" max="1" width="30.875" style="150" customWidth="1"/>
    <col min="2" max="2" width="14.25390625" style="11" customWidth="1"/>
    <col min="3" max="3" width="21.125" style="11" customWidth="1"/>
    <col min="4" max="4" width="15.125" style="11" customWidth="1"/>
    <col min="5" max="5" width="15.25390625" style="11" customWidth="1"/>
    <col min="6" max="6" width="17.625" style="150" customWidth="1"/>
    <col min="7" max="7" width="17.625" style="15" customWidth="1"/>
    <col min="8" max="8" width="9.00390625" style="150" customWidth="1"/>
    <col min="9" max="9" width="6.25390625" style="299" customWidth="1"/>
    <col min="10" max="10" width="54.875" style="300" customWidth="1"/>
    <col min="11" max="11" width="9.00390625" style="11" customWidth="1"/>
    <col min="12" max="12" width="0" style="11" hidden="1" customWidth="1"/>
    <col min="13" max="16384" width="9.00390625" style="11" customWidth="1"/>
  </cols>
  <sheetData>
    <row r="1" ht="27" customHeight="1">
      <c r="A1" s="11" t="s">
        <v>16</v>
      </c>
    </row>
    <row r="2" spans="1:10" ht="21" customHeight="1">
      <c r="A2" s="301" t="s">
        <v>17</v>
      </c>
      <c r="B2" s="301"/>
      <c r="C2" s="301"/>
      <c r="D2" s="301"/>
      <c r="E2" s="301"/>
      <c r="F2" s="301"/>
      <c r="G2" s="301"/>
      <c r="H2" s="301"/>
      <c r="I2" s="301"/>
      <c r="J2" s="301"/>
    </row>
    <row r="3" spans="1:10" s="304" customFormat="1" ht="21" customHeight="1">
      <c r="A3" s="302" t="s">
        <v>874</v>
      </c>
      <c r="B3" s="302"/>
      <c r="C3" s="303"/>
      <c r="D3" s="303"/>
      <c r="E3" s="303"/>
      <c r="F3" s="199" t="str">
        <f>'[11]横浜別記様式 5（随意契約（物品役務等））'!F4:L4</f>
        <v>（審議対象期間　2021年4月1日～2021年6月30日）</v>
      </c>
      <c r="G3" s="199"/>
      <c r="H3" s="199"/>
      <c r="I3" s="199"/>
      <c r="J3" s="199"/>
    </row>
    <row r="4" spans="1:10" s="12" customFormat="1" ht="69" customHeight="1">
      <c r="A4" s="200" t="s">
        <v>18</v>
      </c>
      <c r="B4" s="200" t="s">
        <v>5</v>
      </c>
      <c r="C4" s="200" t="s">
        <v>19</v>
      </c>
      <c r="D4" s="200" t="s">
        <v>57</v>
      </c>
      <c r="E4" s="200" t="s">
        <v>20</v>
      </c>
      <c r="F4" s="200" t="s">
        <v>875</v>
      </c>
      <c r="G4" s="27" t="s">
        <v>876</v>
      </c>
      <c r="H4" s="200" t="s">
        <v>21</v>
      </c>
      <c r="I4" s="305" t="s">
        <v>22</v>
      </c>
      <c r="J4" s="305" t="s">
        <v>0</v>
      </c>
    </row>
    <row r="5" spans="1:12" s="12" customFormat="1" ht="70.5" customHeight="1">
      <c r="A5" s="232" t="s">
        <v>588</v>
      </c>
      <c r="B5" s="233">
        <v>44287</v>
      </c>
      <c r="C5" s="232" t="s">
        <v>589</v>
      </c>
      <c r="D5" s="306">
        <v>2011801033177</v>
      </c>
      <c r="E5" s="235" t="s">
        <v>61</v>
      </c>
      <c r="F5" s="236" t="s">
        <v>59</v>
      </c>
      <c r="G5" s="240" t="s">
        <v>590</v>
      </c>
      <c r="H5" s="317" t="s">
        <v>561</v>
      </c>
      <c r="I5" s="238">
        <v>1</v>
      </c>
      <c r="J5" s="307" t="s">
        <v>877</v>
      </c>
      <c r="L5" s="12" t="s">
        <v>587</v>
      </c>
    </row>
    <row r="6" spans="1:12" s="12" customFormat="1" ht="70.5" customHeight="1">
      <c r="A6" s="232" t="s">
        <v>597</v>
      </c>
      <c r="B6" s="233">
        <v>44287</v>
      </c>
      <c r="C6" s="232" t="s">
        <v>598</v>
      </c>
      <c r="D6" s="306">
        <v>9020005010232</v>
      </c>
      <c r="E6" s="235" t="s">
        <v>61</v>
      </c>
      <c r="F6" s="236" t="s">
        <v>59</v>
      </c>
      <c r="G6" s="242" t="s">
        <v>599</v>
      </c>
      <c r="H6" s="317" t="s">
        <v>561</v>
      </c>
      <c r="I6" s="238">
        <v>1</v>
      </c>
      <c r="J6" s="308" t="s">
        <v>878</v>
      </c>
      <c r="L6" s="12" t="s">
        <v>592</v>
      </c>
    </row>
    <row r="7" spans="1:12" s="310" customFormat="1" ht="70.5" customHeight="1">
      <c r="A7" s="232" t="s">
        <v>608</v>
      </c>
      <c r="B7" s="233">
        <v>44287</v>
      </c>
      <c r="C7" s="232" t="s">
        <v>610</v>
      </c>
      <c r="D7" s="306">
        <v>6330001020405</v>
      </c>
      <c r="E7" s="235" t="s">
        <v>61</v>
      </c>
      <c r="F7" s="236" t="s">
        <v>59</v>
      </c>
      <c r="G7" s="241" t="s">
        <v>611</v>
      </c>
      <c r="H7" s="317" t="s">
        <v>561</v>
      </c>
      <c r="I7" s="238">
        <v>1</v>
      </c>
      <c r="J7" s="309" t="s">
        <v>879</v>
      </c>
      <c r="L7" s="311" t="s">
        <v>880</v>
      </c>
    </row>
    <row r="8" spans="1:12" s="310" customFormat="1" ht="70.5" customHeight="1">
      <c r="A8" s="232" t="s">
        <v>617</v>
      </c>
      <c r="B8" s="233">
        <v>44287</v>
      </c>
      <c r="C8" s="232" t="s">
        <v>618</v>
      </c>
      <c r="D8" s="246">
        <v>9011101031552</v>
      </c>
      <c r="E8" s="235" t="s">
        <v>61</v>
      </c>
      <c r="F8" s="236" t="s">
        <v>59</v>
      </c>
      <c r="G8" s="247">
        <v>10950720</v>
      </c>
      <c r="H8" s="317" t="s">
        <v>561</v>
      </c>
      <c r="I8" s="238">
        <v>1</v>
      </c>
      <c r="J8" s="309" t="s">
        <v>881</v>
      </c>
      <c r="L8" s="12" t="s">
        <v>601</v>
      </c>
    </row>
    <row r="9" spans="1:12" s="310" customFormat="1" ht="70.5" customHeight="1">
      <c r="A9" s="232" t="s">
        <v>619</v>
      </c>
      <c r="B9" s="233">
        <v>44287</v>
      </c>
      <c r="C9" s="232" t="s">
        <v>620</v>
      </c>
      <c r="D9" s="306">
        <v>6020001101616</v>
      </c>
      <c r="E9" s="235" t="s">
        <v>61</v>
      </c>
      <c r="F9" s="236" t="s">
        <v>59</v>
      </c>
      <c r="G9" s="244" t="s">
        <v>621</v>
      </c>
      <c r="H9" s="317" t="s">
        <v>561</v>
      </c>
      <c r="I9" s="238">
        <v>1</v>
      </c>
      <c r="J9" s="309" t="s">
        <v>881</v>
      </c>
      <c r="L9" s="12" t="s">
        <v>607</v>
      </c>
    </row>
    <row r="10" spans="1:10" s="310" customFormat="1" ht="70.5" customHeight="1">
      <c r="A10" s="232" t="s">
        <v>623</v>
      </c>
      <c r="B10" s="233">
        <v>44287</v>
      </c>
      <c r="C10" s="232" t="s">
        <v>624</v>
      </c>
      <c r="D10" s="306">
        <v>6030001066957</v>
      </c>
      <c r="E10" s="235" t="s">
        <v>61</v>
      </c>
      <c r="F10" s="236" t="s">
        <v>59</v>
      </c>
      <c r="G10" s="248" t="s">
        <v>625</v>
      </c>
      <c r="H10" s="317" t="s">
        <v>561</v>
      </c>
      <c r="I10" s="238">
        <v>1</v>
      </c>
      <c r="J10" s="309" t="s">
        <v>882</v>
      </c>
    </row>
    <row r="11" spans="1:10" s="310" customFormat="1" ht="70.5" customHeight="1">
      <c r="A11" s="232" t="s">
        <v>627</v>
      </c>
      <c r="B11" s="233">
        <v>44287</v>
      </c>
      <c r="C11" s="232" t="s">
        <v>628</v>
      </c>
      <c r="D11" s="306" t="s">
        <v>260</v>
      </c>
      <c r="E11" s="235" t="s">
        <v>61</v>
      </c>
      <c r="F11" s="236" t="s">
        <v>59</v>
      </c>
      <c r="G11" s="249" t="s">
        <v>629</v>
      </c>
      <c r="H11" s="317" t="s">
        <v>561</v>
      </c>
      <c r="I11" s="238">
        <v>1</v>
      </c>
      <c r="J11" s="309" t="s">
        <v>882</v>
      </c>
    </row>
    <row r="12" spans="1:10" s="310" customFormat="1" ht="70.5" customHeight="1">
      <c r="A12" s="232" t="s">
        <v>631</v>
      </c>
      <c r="B12" s="233">
        <v>44287</v>
      </c>
      <c r="C12" s="232" t="s">
        <v>632</v>
      </c>
      <c r="D12" s="306">
        <v>7010001004851</v>
      </c>
      <c r="E12" s="235" t="s">
        <v>61</v>
      </c>
      <c r="F12" s="236" t="s">
        <v>59</v>
      </c>
      <c r="G12" s="249" t="s">
        <v>633</v>
      </c>
      <c r="H12" s="317" t="s">
        <v>561</v>
      </c>
      <c r="I12" s="238">
        <v>1</v>
      </c>
      <c r="J12" s="309" t="s">
        <v>883</v>
      </c>
    </row>
    <row r="13" spans="1:10" s="310" customFormat="1" ht="70.5" customHeight="1">
      <c r="A13" s="232" t="s">
        <v>639</v>
      </c>
      <c r="B13" s="233">
        <v>44287</v>
      </c>
      <c r="C13" s="232" t="s">
        <v>640</v>
      </c>
      <c r="D13" s="306">
        <v>8012401024189</v>
      </c>
      <c r="E13" s="235" t="s">
        <v>61</v>
      </c>
      <c r="F13" s="236" t="s">
        <v>59</v>
      </c>
      <c r="G13" s="250">
        <v>1489400</v>
      </c>
      <c r="H13" s="317" t="s">
        <v>561</v>
      </c>
      <c r="I13" s="238">
        <v>1</v>
      </c>
      <c r="J13" s="309" t="s">
        <v>884</v>
      </c>
    </row>
    <row r="14" spans="1:10" s="12" customFormat="1" ht="70.5" customHeight="1">
      <c r="A14" s="232" t="s">
        <v>641</v>
      </c>
      <c r="B14" s="233">
        <v>44287</v>
      </c>
      <c r="C14" s="232" t="s">
        <v>642</v>
      </c>
      <c r="D14" s="306">
        <v>7020001055885</v>
      </c>
      <c r="E14" s="235" t="s">
        <v>61</v>
      </c>
      <c r="F14" s="236" t="s">
        <v>59</v>
      </c>
      <c r="G14" s="251" t="s">
        <v>643</v>
      </c>
      <c r="H14" s="317" t="s">
        <v>561</v>
      </c>
      <c r="I14" s="238">
        <v>1</v>
      </c>
      <c r="J14" s="270" t="s">
        <v>884</v>
      </c>
    </row>
    <row r="15" spans="1:10" s="12" customFormat="1" ht="70.5" customHeight="1">
      <c r="A15" s="232" t="s">
        <v>645</v>
      </c>
      <c r="B15" s="233">
        <v>44287</v>
      </c>
      <c r="C15" s="232" t="s">
        <v>646</v>
      </c>
      <c r="D15" s="306">
        <v>7120001049002</v>
      </c>
      <c r="E15" s="235" t="s">
        <v>61</v>
      </c>
      <c r="F15" s="236" t="s">
        <v>59</v>
      </c>
      <c r="G15" s="244" t="s">
        <v>647</v>
      </c>
      <c r="H15" s="317" t="s">
        <v>561</v>
      </c>
      <c r="I15" s="238">
        <v>1</v>
      </c>
      <c r="J15" s="270" t="s">
        <v>885</v>
      </c>
    </row>
    <row r="16" spans="1:10" s="310" customFormat="1" ht="70.5" customHeight="1">
      <c r="A16" s="232" t="s">
        <v>649</v>
      </c>
      <c r="B16" s="233">
        <v>44287</v>
      </c>
      <c r="C16" s="232" t="s">
        <v>650</v>
      </c>
      <c r="D16" s="306">
        <v>8010001036398</v>
      </c>
      <c r="E16" s="235" t="s">
        <v>61</v>
      </c>
      <c r="F16" s="236" t="s">
        <v>59</v>
      </c>
      <c r="G16" s="242" t="s">
        <v>651</v>
      </c>
      <c r="H16" s="317" t="s">
        <v>561</v>
      </c>
      <c r="I16" s="238">
        <v>1</v>
      </c>
      <c r="J16" s="309" t="s">
        <v>886</v>
      </c>
    </row>
    <row r="17" spans="1:10" s="310" customFormat="1" ht="70.5" customHeight="1">
      <c r="A17" s="232" t="s">
        <v>658</v>
      </c>
      <c r="B17" s="233">
        <v>44287</v>
      </c>
      <c r="C17" s="232" t="s">
        <v>659</v>
      </c>
      <c r="D17" s="306">
        <v>8040001003263</v>
      </c>
      <c r="E17" s="235" t="s">
        <v>61</v>
      </c>
      <c r="F17" s="236" t="s">
        <v>59</v>
      </c>
      <c r="G17" s="252" t="s">
        <v>660</v>
      </c>
      <c r="H17" s="317" t="s">
        <v>561</v>
      </c>
      <c r="I17" s="238">
        <v>1</v>
      </c>
      <c r="J17" s="270" t="s">
        <v>884</v>
      </c>
    </row>
    <row r="18" spans="1:10" s="310" customFormat="1" ht="70.5" customHeight="1">
      <c r="A18" s="232" t="s">
        <v>667</v>
      </c>
      <c r="B18" s="233">
        <v>44287</v>
      </c>
      <c r="C18" s="232" t="s">
        <v>668</v>
      </c>
      <c r="D18" s="306">
        <v>2020001028235</v>
      </c>
      <c r="E18" s="235" t="s">
        <v>61</v>
      </c>
      <c r="F18" s="236" t="s">
        <v>59</v>
      </c>
      <c r="G18" s="251" t="s">
        <v>669</v>
      </c>
      <c r="H18" s="317" t="s">
        <v>561</v>
      </c>
      <c r="I18" s="238">
        <v>1</v>
      </c>
      <c r="J18" s="270" t="s">
        <v>885</v>
      </c>
    </row>
    <row r="19" spans="1:10" s="310" customFormat="1" ht="70.5" customHeight="1">
      <c r="A19" s="232" t="s">
        <v>671</v>
      </c>
      <c r="B19" s="233">
        <v>44287</v>
      </c>
      <c r="C19" s="232" t="s">
        <v>673</v>
      </c>
      <c r="D19" s="306">
        <v>5370001003340</v>
      </c>
      <c r="E19" s="235" t="s">
        <v>61</v>
      </c>
      <c r="F19" s="236" t="s">
        <v>59</v>
      </c>
      <c r="G19" s="251" t="s">
        <v>674</v>
      </c>
      <c r="H19" s="317" t="s">
        <v>561</v>
      </c>
      <c r="I19" s="238">
        <v>1</v>
      </c>
      <c r="J19" s="309" t="s">
        <v>884</v>
      </c>
    </row>
    <row r="20" spans="1:10" s="310" customFormat="1" ht="70.5" customHeight="1">
      <c r="A20" s="232" t="s">
        <v>678</v>
      </c>
      <c r="B20" s="233">
        <v>44287</v>
      </c>
      <c r="C20" s="232" t="s">
        <v>679</v>
      </c>
      <c r="D20" s="306">
        <v>7010401056220</v>
      </c>
      <c r="E20" s="235" t="s">
        <v>61</v>
      </c>
      <c r="F20" s="236" t="s">
        <v>59</v>
      </c>
      <c r="G20" s="244" t="s">
        <v>680</v>
      </c>
      <c r="H20" s="317" t="s">
        <v>561</v>
      </c>
      <c r="I20" s="238">
        <v>1</v>
      </c>
      <c r="J20" s="309" t="s">
        <v>884</v>
      </c>
    </row>
    <row r="21" spans="1:10" s="310" customFormat="1" ht="70.5" customHeight="1">
      <c r="A21" s="232" t="s">
        <v>682</v>
      </c>
      <c r="B21" s="233">
        <v>44287</v>
      </c>
      <c r="C21" s="232" t="s">
        <v>683</v>
      </c>
      <c r="D21" s="306">
        <v>4040001013464</v>
      </c>
      <c r="E21" s="235" t="s">
        <v>61</v>
      </c>
      <c r="F21" s="236" t="s">
        <v>59</v>
      </c>
      <c r="G21" s="250">
        <v>3036000</v>
      </c>
      <c r="H21" s="317" t="s">
        <v>561</v>
      </c>
      <c r="I21" s="238">
        <v>1</v>
      </c>
      <c r="J21" s="309" t="s">
        <v>884</v>
      </c>
    </row>
    <row r="22" spans="1:10" s="310" customFormat="1" ht="69.75" customHeight="1">
      <c r="A22" s="232" t="s">
        <v>690</v>
      </c>
      <c r="B22" s="233">
        <v>44287</v>
      </c>
      <c r="C22" s="232" t="s">
        <v>691</v>
      </c>
      <c r="D22" s="306">
        <v>6020001038899</v>
      </c>
      <c r="E22" s="235" t="s">
        <v>61</v>
      </c>
      <c r="F22" s="236" t="s">
        <v>59</v>
      </c>
      <c r="G22" s="251" t="s">
        <v>692</v>
      </c>
      <c r="H22" s="317" t="s">
        <v>561</v>
      </c>
      <c r="I22" s="238">
        <v>1</v>
      </c>
      <c r="J22" s="309" t="s">
        <v>884</v>
      </c>
    </row>
    <row r="23" spans="1:10" s="310" customFormat="1" ht="70.5" customHeight="1">
      <c r="A23" s="232" t="s">
        <v>709</v>
      </c>
      <c r="B23" s="233">
        <v>44287</v>
      </c>
      <c r="C23" s="232" t="s">
        <v>711</v>
      </c>
      <c r="D23" s="312">
        <v>4020001045609</v>
      </c>
      <c r="E23" s="235" t="s">
        <v>61</v>
      </c>
      <c r="F23" s="236" t="s">
        <v>59</v>
      </c>
      <c r="G23" s="247">
        <v>3553000</v>
      </c>
      <c r="H23" s="317" t="s">
        <v>561</v>
      </c>
      <c r="I23" s="238">
        <v>1</v>
      </c>
      <c r="J23" s="309" t="s">
        <v>563</v>
      </c>
    </row>
    <row r="24" spans="1:10" s="310" customFormat="1" ht="70.5" customHeight="1">
      <c r="A24" s="232" t="s">
        <v>712</v>
      </c>
      <c r="B24" s="233">
        <v>44287</v>
      </c>
      <c r="C24" s="232" t="s">
        <v>714</v>
      </c>
      <c r="D24" s="306">
        <v>9120001085532</v>
      </c>
      <c r="E24" s="235" t="s">
        <v>61</v>
      </c>
      <c r="F24" s="236" t="s">
        <v>59</v>
      </c>
      <c r="G24" s="247">
        <v>4230600</v>
      </c>
      <c r="H24" s="317" t="s">
        <v>561</v>
      </c>
      <c r="I24" s="238">
        <v>1</v>
      </c>
      <c r="J24" s="309" t="s">
        <v>563</v>
      </c>
    </row>
    <row r="25" spans="1:10" ht="70.5" customHeight="1">
      <c r="A25" s="232" t="s">
        <v>723</v>
      </c>
      <c r="B25" s="233">
        <v>44287</v>
      </c>
      <c r="C25" s="232" t="s">
        <v>725</v>
      </c>
      <c r="D25" s="306">
        <v>9020001029598</v>
      </c>
      <c r="E25" s="235" t="s">
        <v>61</v>
      </c>
      <c r="F25" s="236" t="s">
        <v>59</v>
      </c>
      <c r="G25" s="255" t="s">
        <v>726</v>
      </c>
      <c r="H25" s="317" t="s">
        <v>561</v>
      </c>
      <c r="I25" s="238">
        <v>1</v>
      </c>
      <c r="J25" s="309" t="s">
        <v>887</v>
      </c>
    </row>
    <row r="26" spans="1:10" ht="70.5" customHeight="1">
      <c r="A26" s="232" t="s">
        <v>742</v>
      </c>
      <c r="B26" s="233">
        <v>44340</v>
      </c>
      <c r="C26" s="232" t="s">
        <v>743</v>
      </c>
      <c r="D26" s="312">
        <v>1010401021428</v>
      </c>
      <c r="E26" s="235" t="s">
        <v>61</v>
      </c>
      <c r="F26" s="256" t="s">
        <v>59</v>
      </c>
      <c r="G26" s="257">
        <v>3696000</v>
      </c>
      <c r="H26" s="317" t="s">
        <v>561</v>
      </c>
      <c r="I26" s="238">
        <v>1</v>
      </c>
      <c r="J26" s="270" t="s">
        <v>884</v>
      </c>
    </row>
    <row r="27" spans="1:10" ht="69.75" customHeight="1">
      <c r="A27" s="232" t="s">
        <v>753</v>
      </c>
      <c r="B27" s="233">
        <v>44371</v>
      </c>
      <c r="C27" s="232" t="s">
        <v>754</v>
      </c>
      <c r="D27" s="306">
        <v>6020001023868</v>
      </c>
      <c r="E27" s="235" t="s">
        <v>888</v>
      </c>
      <c r="F27" s="236" t="s">
        <v>59</v>
      </c>
      <c r="G27" s="250">
        <v>2702700</v>
      </c>
      <c r="H27" s="317" t="s">
        <v>561</v>
      </c>
      <c r="I27" s="238">
        <v>1</v>
      </c>
      <c r="J27" s="309" t="s">
        <v>884</v>
      </c>
    </row>
    <row r="28" spans="1:10" ht="69.75" customHeight="1">
      <c r="A28" s="232" t="s">
        <v>758</v>
      </c>
      <c r="B28" s="233">
        <v>44376</v>
      </c>
      <c r="C28" s="232" t="s">
        <v>759</v>
      </c>
      <c r="D28" s="254">
        <v>7010401022916</v>
      </c>
      <c r="E28" s="235" t="s">
        <v>61</v>
      </c>
      <c r="F28" s="258" t="s">
        <v>59</v>
      </c>
      <c r="G28" s="259">
        <v>320100000</v>
      </c>
      <c r="H28" s="317" t="s">
        <v>561</v>
      </c>
      <c r="I28" s="238">
        <v>1</v>
      </c>
      <c r="J28" s="309" t="s">
        <v>884</v>
      </c>
    </row>
    <row r="29" spans="1:10" ht="70.5" customHeight="1">
      <c r="A29" s="269" t="s">
        <v>762</v>
      </c>
      <c r="B29" s="271">
        <v>44287</v>
      </c>
      <c r="C29" s="272" t="s">
        <v>763</v>
      </c>
      <c r="D29" s="273">
        <v>5700150015680</v>
      </c>
      <c r="E29" s="313" t="s">
        <v>1</v>
      </c>
      <c r="F29" s="236" t="s">
        <v>59</v>
      </c>
      <c r="G29" s="257">
        <v>22308000</v>
      </c>
      <c r="H29" s="317" t="s">
        <v>561</v>
      </c>
      <c r="I29" s="238">
        <v>1</v>
      </c>
      <c r="J29" s="314" t="s">
        <v>889</v>
      </c>
    </row>
    <row r="30" spans="1:10" ht="70.5" customHeight="1">
      <c r="A30" s="276" t="s">
        <v>764</v>
      </c>
      <c r="B30" s="277">
        <v>44287</v>
      </c>
      <c r="C30" s="276" t="s">
        <v>765</v>
      </c>
      <c r="D30" s="273" t="s">
        <v>766</v>
      </c>
      <c r="E30" s="313" t="s">
        <v>1</v>
      </c>
      <c r="F30" s="236" t="s">
        <v>59</v>
      </c>
      <c r="G30" s="257">
        <v>196197474</v>
      </c>
      <c r="H30" s="317" t="s">
        <v>561</v>
      </c>
      <c r="I30" s="238">
        <v>1</v>
      </c>
      <c r="J30" s="314" t="s">
        <v>890</v>
      </c>
    </row>
    <row r="31" spans="1:10" ht="70.5" customHeight="1">
      <c r="A31" s="276" t="s">
        <v>767</v>
      </c>
      <c r="B31" s="280">
        <v>44287</v>
      </c>
      <c r="C31" s="279" t="s">
        <v>769</v>
      </c>
      <c r="D31" s="281">
        <v>5010001134287</v>
      </c>
      <c r="E31" s="313" t="s">
        <v>1</v>
      </c>
      <c r="F31" s="282" t="s">
        <v>59</v>
      </c>
      <c r="G31" s="257" t="s">
        <v>770</v>
      </c>
      <c r="H31" s="317" t="s">
        <v>561</v>
      </c>
      <c r="I31" s="238">
        <v>1</v>
      </c>
      <c r="J31" s="314" t="s">
        <v>890</v>
      </c>
    </row>
    <row r="32" spans="1:10" ht="70.5" customHeight="1">
      <c r="A32" s="283" t="s">
        <v>777</v>
      </c>
      <c r="B32" s="233">
        <v>44287</v>
      </c>
      <c r="C32" s="284" t="s">
        <v>778</v>
      </c>
      <c r="D32" s="285">
        <v>2011101014084</v>
      </c>
      <c r="E32" s="313" t="s">
        <v>1</v>
      </c>
      <c r="F32" s="236" t="s">
        <v>59</v>
      </c>
      <c r="G32" s="257">
        <v>90310000</v>
      </c>
      <c r="H32" s="317" t="s">
        <v>561</v>
      </c>
      <c r="I32" s="238">
        <v>1</v>
      </c>
      <c r="J32" s="309" t="s">
        <v>891</v>
      </c>
    </row>
    <row r="33" spans="1:10" ht="70.5" customHeight="1">
      <c r="A33" s="283" t="s">
        <v>779</v>
      </c>
      <c r="B33" s="233">
        <v>44287</v>
      </c>
      <c r="C33" s="284" t="s">
        <v>780</v>
      </c>
      <c r="D33" s="285" t="s">
        <v>781</v>
      </c>
      <c r="E33" s="313" t="s">
        <v>1</v>
      </c>
      <c r="F33" s="236" t="s">
        <v>59</v>
      </c>
      <c r="G33" s="257">
        <v>68930290</v>
      </c>
      <c r="H33" s="317" t="s">
        <v>561</v>
      </c>
      <c r="I33" s="238">
        <v>1</v>
      </c>
      <c r="J33" s="314" t="s">
        <v>890</v>
      </c>
    </row>
    <row r="34" spans="1:10" ht="70.5" customHeight="1">
      <c r="A34" s="283" t="s">
        <v>782</v>
      </c>
      <c r="B34" s="233">
        <v>44287</v>
      </c>
      <c r="C34" s="284" t="s">
        <v>783</v>
      </c>
      <c r="D34" s="285">
        <v>2010801012579</v>
      </c>
      <c r="E34" s="313" t="s">
        <v>1</v>
      </c>
      <c r="F34" s="236" t="s">
        <v>59</v>
      </c>
      <c r="G34" s="257" t="s">
        <v>784</v>
      </c>
      <c r="H34" s="317" t="s">
        <v>561</v>
      </c>
      <c r="I34" s="238">
        <v>1</v>
      </c>
      <c r="J34" s="314" t="s">
        <v>890</v>
      </c>
    </row>
    <row r="35" spans="1:10" ht="70.5" customHeight="1">
      <c r="A35" s="283" t="s">
        <v>786</v>
      </c>
      <c r="B35" s="233">
        <v>44287</v>
      </c>
      <c r="C35" s="284" t="s">
        <v>787</v>
      </c>
      <c r="D35" s="287">
        <v>3010401026805</v>
      </c>
      <c r="E35" s="313" t="s">
        <v>1</v>
      </c>
      <c r="F35" s="236" t="s">
        <v>59</v>
      </c>
      <c r="G35" s="257" t="s">
        <v>788</v>
      </c>
      <c r="H35" s="317" t="s">
        <v>561</v>
      </c>
      <c r="I35" s="238">
        <v>1</v>
      </c>
      <c r="J35" s="314" t="s">
        <v>890</v>
      </c>
    </row>
    <row r="36" spans="1:10" ht="70.5" customHeight="1">
      <c r="A36" s="283" t="s">
        <v>790</v>
      </c>
      <c r="B36" s="233">
        <v>44287</v>
      </c>
      <c r="C36" s="284" t="s">
        <v>791</v>
      </c>
      <c r="D36" s="285">
        <v>9013401005070</v>
      </c>
      <c r="E36" s="313" t="s">
        <v>1</v>
      </c>
      <c r="F36" s="236" t="s">
        <v>59</v>
      </c>
      <c r="G36" s="257" t="s">
        <v>792</v>
      </c>
      <c r="H36" s="317" t="s">
        <v>561</v>
      </c>
      <c r="I36" s="238">
        <v>1</v>
      </c>
      <c r="J36" s="314" t="s">
        <v>890</v>
      </c>
    </row>
    <row r="37" spans="1:10" ht="70.5" customHeight="1">
      <c r="A37" s="283" t="s">
        <v>794</v>
      </c>
      <c r="B37" s="233">
        <v>44287</v>
      </c>
      <c r="C37" s="284" t="s">
        <v>386</v>
      </c>
      <c r="D37" s="287" t="s">
        <v>387</v>
      </c>
      <c r="E37" s="313" t="s">
        <v>1</v>
      </c>
      <c r="F37" s="236" t="s">
        <v>59</v>
      </c>
      <c r="G37" s="257">
        <v>2419164</v>
      </c>
      <c r="H37" s="317" t="s">
        <v>561</v>
      </c>
      <c r="I37" s="238">
        <v>1</v>
      </c>
      <c r="J37" s="314" t="s">
        <v>562</v>
      </c>
    </row>
    <row r="38" spans="1:10" ht="70.5" customHeight="1">
      <c r="A38" s="283" t="s">
        <v>795</v>
      </c>
      <c r="B38" s="233">
        <v>44287</v>
      </c>
      <c r="C38" s="284" t="s">
        <v>386</v>
      </c>
      <c r="D38" s="285" t="s">
        <v>387</v>
      </c>
      <c r="E38" s="313" t="s">
        <v>1</v>
      </c>
      <c r="F38" s="236" t="s">
        <v>59</v>
      </c>
      <c r="G38" s="257">
        <v>2325972</v>
      </c>
      <c r="H38" s="317" t="s">
        <v>561</v>
      </c>
      <c r="I38" s="238">
        <v>1</v>
      </c>
      <c r="J38" s="314" t="s">
        <v>562</v>
      </c>
    </row>
    <row r="39" spans="1:10" ht="70.5" customHeight="1">
      <c r="A39" s="283" t="s">
        <v>822</v>
      </c>
      <c r="B39" s="233">
        <v>44312</v>
      </c>
      <c r="C39" s="284" t="s">
        <v>823</v>
      </c>
      <c r="D39" s="287">
        <v>4010401034600</v>
      </c>
      <c r="E39" s="313" t="s">
        <v>1</v>
      </c>
      <c r="F39" s="236" t="s">
        <v>59</v>
      </c>
      <c r="G39" s="257">
        <v>1024476</v>
      </c>
      <c r="H39" s="317" t="s">
        <v>561</v>
      </c>
      <c r="I39" s="238">
        <v>1</v>
      </c>
      <c r="J39" s="314" t="s">
        <v>562</v>
      </c>
    </row>
    <row r="40" spans="1:10" ht="70.5" customHeight="1">
      <c r="A40" s="283" t="s">
        <v>824</v>
      </c>
      <c r="B40" s="233">
        <v>44312</v>
      </c>
      <c r="C40" s="284" t="s">
        <v>825</v>
      </c>
      <c r="D40" s="287">
        <v>6370001019526</v>
      </c>
      <c r="E40" s="313" t="s">
        <v>1</v>
      </c>
      <c r="F40" s="236" t="s">
        <v>59</v>
      </c>
      <c r="G40" s="257">
        <v>987580</v>
      </c>
      <c r="H40" s="317" t="s">
        <v>561</v>
      </c>
      <c r="I40" s="238">
        <v>1</v>
      </c>
      <c r="J40" s="314" t="s">
        <v>562</v>
      </c>
    </row>
    <row r="41" spans="1:10" ht="70.5" customHeight="1">
      <c r="A41" s="283" t="s">
        <v>826</v>
      </c>
      <c r="B41" s="233">
        <v>44341</v>
      </c>
      <c r="C41" s="284" t="s">
        <v>378</v>
      </c>
      <c r="D41" s="287">
        <v>4010701000913</v>
      </c>
      <c r="E41" s="313" t="s">
        <v>1</v>
      </c>
      <c r="F41" s="236" t="s">
        <v>59</v>
      </c>
      <c r="G41" s="250">
        <v>13301200</v>
      </c>
      <c r="H41" s="317" t="s">
        <v>561</v>
      </c>
      <c r="I41" s="238">
        <v>1</v>
      </c>
      <c r="J41" s="309" t="s">
        <v>892</v>
      </c>
    </row>
    <row r="42" spans="1:10" ht="70.5" customHeight="1">
      <c r="A42" s="283" t="s">
        <v>827</v>
      </c>
      <c r="B42" s="233">
        <v>44341</v>
      </c>
      <c r="C42" s="284" t="s">
        <v>378</v>
      </c>
      <c r="D42" s="287">
        <v>4010701000913</v>
      </c>
      <c r="E42" s="313" t="s">
        <v>1</v>
      </c>
      <c r="F42" s="236" t="s">
        <v>59</v>
      </c>
      <c r="G42" s="250">
        <v>1155000</v>
      </c>
      <c r="H42" s="317" t="s">
        <v>561</v>
      </c>
      <c r="I42" s="238">
        <v>1</v>
      </c>
      <c r="J42" s="314" t="s">
        <v>893</v>
      </c>
    </row>
    <row r="43" spans="1:10" ht="70.5" customHeight="1">
      <c r="A43" s="283" t="s">
        <v>869</v>
      </c>
      <c r="B43" s="233">
        <v>44351</v>
      </c>
      <c r="C43" s="284" t="s">
        <v>778</v>
      </c>
      <c r="D43" s="287">
        <v>2011101014084</v>
      </c>
      <c r="E43" s="313" t="s">
        <v>1</v>
      </c>
      <c r="F43" s="236" t="s">
        <v>59</v>
      </c>
      <c r="G43" s="250">
        <v>143000000</v>
      </c>
      <c r="H43" s="318" t="s">
        <v>561</v>
      </c>
      <c r="I43" s="238">
        <v>1</v>
      </c>
      <c r="J43" s="314" t="s">
        <v>894</v>
      </c>
    </row>
    <row r="44" spans="9:10" ht="12.75">
      <c r="I44" s="315"/>
      <c r="J44" s="316"/>
    </row>
    <row r="45" spans="9:10" ht="12.75">
      <c r="I45" s="315"/>
      <c r="J45" s="316"/>
    </row>
    <row r="46" spans="9:10" ht="12.75">
      <c r="I46" s="315"/>
      <c r="J46" s="316"/>
    </row>
    <row r="47" spans="9:10" ht="12.75">
      <c r="I47" s="315"/>
      <c r="J47" s="316"/>
    </row>
    <row r="48" spans="9:10" ht="12.75">
      <c r="I48" s="315"/>
      <c r="J48" s="316"/>
    </row>
    <row r="49" spans="9:10" ht="12.75">
      <c r="I49" s="315"/>
      <c r="J49" s="316"/>
    </row>
    <row r="50" spans="9:10" ht="12.75">
      <c r="I50" s="315"/>
      <c r="J50" s="316"/>
    </row>
    <row r="51" spans="9:10" ht="12.75">
      <c r="I51" s="315"/>
      <c r="J51" s="316"/>
    </row>
    <row r="52" spans="9:10" ht="12.75">
      <c r="I52" s="315"/>
      <c r="J52" s="316"/>
    </row>
    <row r="53" spans="9:10" ht="12.75">
      <c r="I53" s="315"/>
      <c r="J53" s="316"/>
    </row>
    <row r="54" spans="9:10" ht="12.75">
      <c r="I54" s="315"/>
      <c r="J54" s="316"/>
    </row>
    <row r="55" spans="9:10" ht="12.75">
      <c r="I55" s="315"/>
      <c r="J55" s="316"/>
    </row>
    <row r="56" spans="9:10" ht="12.75">
      <c r="I56" s="315"/>
      <c r="J56" s="316"/>
    </row>
    <row r="57" spans="9:10" ht="12.75">
      <c r="I57" s="315"/>
      <c r="J57" s="316"/>
    </row>
    <row r="58" spans="9:10" ht="12.75">
      <c r="I58" s="315"/>
      <c r="J58" s="316"/>
    </row>
    <row r="59" spans="9:10" ht="12.75">
      <c r="I59" s="315"/>
      <c r="J59" s="316"/>
    </row>
    <row r="60" spans="9:10" ht="12.75">
      <c r="I60" s="315"/>
      <c r="J60" s="316"/>
    </row>
    <row r="61" spans="9:10" ht="12.75">
      <c r="I61" s="315"/>
      <c r="J61" s="316"/>
    </row>
    <row r="62" spans="9:10" ht="12.75">
      <c r="I62" s="315"/>
      <c r="J62" s="316"/>
    </row>
    <row r="63" spans="9:10" ht="12.75">
      <c r="I63" s="315"/>
      <c r="J63" s="316"/>
    </row>
    <row r="64" spans="9:10" ht="12.75">
      <c r="I64" s="315"/>
      <c r="J64" s="316"/>
    </row>
    <row r="65" spans="9:10" ht="12.75">
      <c r="I65" s="315"/>
      <c r="J65" s="316"/>
    </row>
    <row r="66" spans="9:10" ht="12.75">
      <c r="I66" s="315"/>
      <c r="J66" s="316"/>
    </row>
    <row r="67" spans="9:10" ht="12.75">
      <c r="I67" s="315"/>
      <c r="J67" s="316"/>
    </row>
    <row r="68" spans="9:10" ht="12.75">
      <c r="I68" s="315"/>
      <c r="J68" s="316"/>
    </row>
    <row r="69" spans="9:10" ht="12.75">
      <c r="I69" s="315"/>
      <c r="J69" s="316"/>
    </row>
    <row r="70" spans="9:10" ht="12.75">
      <c r="I70" s="315"/>
      <c r="J70" s="316"/>
    </row>
    <row r="71" spans="9:10" ht="12.75">
      <c r="I71" s="315"/>
      <c r="J71" s="316"/>
    </row>
    <row r="72" spans="9:10" ht="12.75">
      <c r="I72" s="315"/>
      <c r="J72" s="316"/>
    </row>
    <row r="73" spans="9:10" ht="12.75">
      <c r="I73" s="315"/>
      <c r="J73" s="316"/>
    </row>
    <row r="74" spans="9:10" ht="12.75">
      <c r="I74" s="315"/>
      <c r="J74" s="316"/>
    </row>
    <row r="75" spans="9:10" ht="12.75">
      <c r="I75" s="315"/>
      <c r="J75" s="316"/>
    </row>
    <row r="76" spans="9:10" ht="12.75">
      <c r="I76" s="315"/>
      <c r="J76" s="316"/>
    </row>
    <row r="77" spans="9:10" ht="12.75">
      <c r="I77" s="315"/>
      <c r="J77" s="316"/>
    </row>
    <row r="78" spans="9:10" ht="12.75">
      <c r="I78" s="315"/>
      <c r="J78" s="316"/>
    </row>
    <row r="79" spans="9:10" ht="12.75">
      <c r="I79" s="315"/>
      <c r="J79" s="316"/>
    </row>
    <row r="80" spans="9:10" ht="12.75">
      <c r="I80" s="315"/>
      <c r="J80" s="316"/>
    </row>
    <row r="81" spans="9:10" ht="12.75">
      <c r="I81" s="315"/>
      <c r="J81" s="316"/>
    </row>
    <row r="82" spans="9:10" ht="12.75">
      <c r="I82" s="315"/>
      <c r="J82" s="316"/>
    </row>
    <row r="83" spans="9:10" ht="12.75">
      <c r="I83" s="315"/>
      <c r="J83" s="316"/>
    </row>
    <row r="84" spans="9:10" ht="12.75">
      <c r="I84" s="315"/>
      <c r="J84" s="316"/>
    </row>
    <row r="85" spans="9:10" ht="12.75">
      <c r="I85" s="315"/>
      <c r="J85" s="316"/>
    </row>
    <row r="86" spans="9:10" ht="12.75">
      <c r="I86" s="315"/>
      <c r="J86" s="316"/>
    </row>
  </sheetData>
  <sheetProtection/>
  <autoFilter ref="A4:J43">
    <sortState ref="A5:J86">
      <sortCondition sortBy="value" ref="B5:B86"/>
    </sortState>
  </autoFilter>
  <mergeCells count="3">
    <mergeCell ref="A2:J2"/>
    <mergeCell ref="A3:B3"/>
    <mergeCell ref="F3:J3"/>
  </mergeCells>
  <conditionalFormatting sqref="D31">
    <cfRule type="expression" priority="1" dxfId="1">
      <formula>'横浜別記様式 6（応札（応募）業者数1者関連）'!#REF!="×"</formula>
    </cfRule>
  </conditionalFormatting>
  <conditionalFormatting sqref="C10">
    <cfRule type="expression" priority="9" dxfId="0">
      <formula>AND(COUNTIF($AB10,"*分担契約*"),NOT(COUNTIF($E10,"*ほか*")))</formula>
    </cfRule>
  </conditionalFormatting>
  <dataValidations count="6">
    <dataValidation type="list" allowBlank="1" showInputMessage="1" imeMode="halfAlpha" sqref="D31">
      <formula1>" ,－"</formula1>
    </dataValidation>
    <dataValidation type="list" allowBlank="1" showInputMessage="1" imeMode="halfAlpha" sqref="B31 G26 G28:G40">
      <formula1>"－"</formula1>
    </dataValidation>
    <dataValidation type="list" allowBlank="1" showInputMessage="1" imeMode="halfAlpha" sqref="F31 F26 F28">
      <formula1>",他官署で調達手続きを実施のため,－"</formula1>
    </dataValidation>
    <dataValidation errorStyle="information" type="date" allowBlank="1" showInputMessage="1" showErrorMessage="1" prompt="平成30年4月1日の形式で入力する。" sqref="B5:B28">
      <formula1>43191</formula1>
      <formula2>43555</formula2>
    </dataValidation>
    <dataValidation allowBlank="1" showInputMessage="1" showErrorMessage="1" imeMode="halfAlpha" sqref="D5 D24:D25 D7:D16"/>
    <dataValidation allowBlank="1" showInputMessage="1" showErrorMessage="1" promptTitle="入力方法" prompt="半角数字で入力して下さい。" errorTitle="参考" error="半角数字で入力して下さい。" imeMode="halfAlpha" sqref="G5 G11:G12 G17"/>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8" r:id="rId1"/>
  <headerFooter alignWithMargins="0">
    <oddFooter>&amp;C横浜-別記様式6（&amp;P/&amp;N）</oddFooter>
  </headerFooter>
</worksheet>
</file>

<file path=xl/worksheets/sheet2.xml><?xml version="1.0" encoding="utf-8"?>
<worksheet xmlns="http://schemas.openxmlformats.org/spreadsheetml/2006/main" xmlns:r="http://schemas.openxmlformats.org/officeDocument/2006/relationships">
  <sheetPr>
    <tabColor rgb="FF7030A0"/>
  </sheetPr>
  <dimension ref="A1:I24"/>
  <sheetViews>
    <sheetView tabSelected="1" zoomScalePageLayoutView="0" workbookViewId="0" topLeftCell="A1">
      <selection activeCell="K12" sqref="K12"/>
    </sheetView>
  </sheetViews>
  <sheetFormatPr defaultColWidth="9.00390625" defaultRowHeight="13.5"/>
  <cols>
    <col min="1" max="1" width="7.625" style="151" customWidth="1"/>
    <col min="2" max="2" width="36.125" style="151" bestFit="1" customWidth="1"/>
    <col min="3" max="3" width="26.625" style="151" customWidth="1"/>
    <col min="4" max="4" width="1.875" style="151" customWidth="1"/>
    <col min="5" max="5" width="3.50390625" style="151" customWidth="1"/>
    <col min="6" max="6" width="26.625" style="151" customWidth="1"/>
    <col min="7" max="7" width="1.875" style="151" customWidth="1"/>
    <col min="8" max="8" width="3.50390625" style="151" customWidth="1"/>
    <col min="9" max="9" width="25.875" style="151" customWidth="1"/>
    <col min="10" max="16384" width="9.00390625" style="151" customWidth="1"/>
  </cols>
  <sheetData>
    <row r="1" spans="1:2" ht="24" customHeight="1">
      <c r="A1" s="170" t="s">
        <v>32</v>
      </c>
      <c r="B1" s="170"/>
    </row>
    <row r="2" spans="1:9" ht="24" customHeight="1">
      <c r="A2" s="171" t="s">
        <v>46</v>
      </c>
      <c r="B2" s="171"/>
      <c r="C2" s="171"/>
      <c r="D2" s="171"/>
      <c r="E2" s="171"/>
      <c r="F2" s="171"/>
      <c r="G2" s="171"/>
      <c r="H2" s="171"/>
      <c r="I2" s="171"/>
    </row>
    <row r="3" spans="1:9" ht="24" customHeight="1" thickBot="1">
      <c r="A3" s="172" t="s">
        <v>580</v>
      </c>
      <c r="B3" s="172"/>
      <c r="F3" s="173" t="s">
        <v>895</v>
      </c>
      <c r="G3" s="173"/>
      <c r="H3" s="173"/>
      <c r="I3" s="173"/>
    </row>
    <row r="4" spans="1:9" ht="28.5" customHeight="1" thickBot="1">
      <c r="A4" s="174" t="s">
        <v>47</v>
      </c>
      <c r="B4" s="175"/>
      <c r="C4" s="174" t="s">
        <v>48</v>
      </c>
      <c r="D4" s="176"/>
      <c r="E4" s="175"/>
      <c r="F4" s="174" t="s">
        <v>34</v>
      </c>
      <c r="G4" s="176"/>
      <c r="H4" s="175"/>
      <c r="I4" s="147" t="s">
        <v>35</v>
      </c>
    </row>
    <row r="5" spans="1:9" ht="24" customHeight="1">
      <c r="A5" s="166" t="s">
        <v>36</v>
      </c>
      <c r="B5" s="167"/>
      <c r="C5" s="20">
        <f>SUM(C7:C10)</f>
        <v>304</v>
      </c>
      <c r="D5" s="1"/>
      <c r="E5" s="2" t="s">
        <v>49</v>
      </c>
      <c r="F5" s="20">
        <f>SUM(F7:F10)</f>
        <v>97</v>
      </c>
      <c r="G5" s="1"/>
      <c r="H5" s="2" t="s">
        <v>49</v>
      </c>
      <c r="I5" s="164"/>
    </row>
    <row r="6" spans="1:9" ht="24" customHeight="1">
      <c r="A6" s="168" t="s">
        <v>37</v>
      </c>
      <c r="B6" s="169"/>
      <c r="C6" s="3"/>
      <c r="D6" s="1"/>
      <c r="E6" s="2"/>
      <c r="F6" s="3"/>
      <c r="G6" s="1"/>
      <c r="H6" s="2"/>
      <c r="I6" s="153"/>
    </row>
    <row r="7" spans="1:9" ht="24" customHeight="1">
      <c r="A7" s="168" t="s">
        <v>38</v>
      </c>
      <c r="B7" s="169"/>
      <c r="C7" s="20">
        <f>'東京総括表（様式１）'!C7+'横浜総括表（様式１）'!C7</f>
        <v>0</v>
      </c>
      <c r="D7" s="1"/>
      <c r="E7" s="2" t="s">
        <v>49</v>
      </c>
      <c r="F7" s="20">
        <f>'東京総括表（様式１）'!F7+'横浜総括表（様式１）'!F7</f>
        <v>0</v>
      </c>
      <c r="G7" s="1"/>
      <c r="H7" s="2" t="s">
        <v>49</v>
      </c>
      <c r="I7" s="153"/>
    </row>
    <row r="8" spans="1:9" ht="24" customHeight="1">
      <c r="A8" s="168" t="s">
        <v>39</v>
      </c>
      <c r="B8" s="169"/>
      <c r="C8" s="20">
        <f>'東京総括表（様式１）'!C8+'横浜総括表（様式１）'!C8</f>
        <v>0</v>
      </c>
      <c r="D8" s="1"/>
      <c r="E8" s="2" t="s">
        <v>49</v>
      </c>
      <c r="F8" s="20">
        <f>'東京総括表（様式１）'!F8+'横浜総括表（様式１）'!F8</f>
        <v>0</v>
      </c>
      <c r="G8" s="1"/>
      <c r="H8" s="2" t="s">
        <v>49</v>
      </c>
      <c r="I8" s="153"/>
    </row>
    <row r="9" spans="1:9" ht="24" customHeight="1">
      <c r="A9" s="168" t="s">
        <v>40</v>
      </c>
      <c r="B9" s="169"/>
      <c r="C9" s="20">
        <f>'東京総括表（様式１）'!C9+'横浜総括表（様式１）'!C9</f>
        <v>153</v>
      </c>
      <c r="D9" s="1"/>
      <c r="E9" s="2" t="s">
        <v>49</v>
      </c>
      <c r="F9" s="20">
        <f>'東京総括表（様式１）'!F9+'横浜総括表（様式１）'!F9</f>
        <v>51</v>
      </c>
      <c r="G9" s="1"/>
      <c r="H9" s="2" t="s">
        <v>49</v>
      </c>
      <c r="I9" s="153"/>
    </row>
    <row r="10" spans="1:9" ht="24" customHeight="1">
      <c r="A10" s="168" t="s">
        <v>41</v>
      </c>
      <c r="B10" s="169"/>
      <c r="C10" s="20">
        <f>'東京総括表（様式１）'!C10+'横浜総括表（様式１）'!C10</f>
        <v>151</v>
      </c>
      <c r="D10" s="1"/>
      <c r="E10" s="2" t="s">
        <v>49</v>
      </c>
      <c r="F10" s="20">
        <f>'東京総括表（様式１）'!F10+'横浜総括表（様式１）'!F10</f>
        <v>46</v>
      </c>
      <c r="G10" s="1"/>
      <c r="H10" s="2" t="s">
        <v>49</v>
      </c>
      <c r="I10" s="153"/>
    </row>
    <row r="11" spans="1:9" ht="24" customHeight="1" thickBot="1">
      <c r="A11" s="168"/>
      <c r="B11" s="169"/>
      <c r="C11" s="4"/>
      <c r="D11" s="5"/>
      <c r="E11" s="6"/>
      <c r="F11" s="4"/>
      <c r="G11" s="5"/>
      <c r="H11" s="6"/>
      <c r="I11" s="154"/>
    </row>
    <row r="12" spans="1:9" ht="24" customHeight="1">
      <c r="A12" s="153"/>
      <c r="B12" s="148" t="s">
        <v>42</v>
      </c>
      <c r="C12" s="20">
        <f>SUM(C14:C17)</f>
        <v>97</v>
      </c>
      <c r="D12" s="1"/>
      <c r="E12" s="2" t="s">
        <v>49</v>
      </c>
      <c r="F12" s="155"/>
      <c r="G12" s="156"/>
      <c r="H12" s="157"/>
      <c r="I12" s="164"/>
    </row>
    <row r="13" spans="1:9" ht="24" customHeight="1">
      <c r="A13" s="153"/>
      <c r="B13" s="149" t="s">
        <v>37</v>
      </c>
      <c r="C13" s="3"/>
      <c r="D13" s="1"/>
      <c r="E13" s="2"/>
      <c r="F13" s="158"/>
      <c r="G13" s="159"/>
      <c r="H13" s="160"/>
      <c r="I13" s="153"/>
    </row>
    <row r="14" spans="1:9" ht="24" customHeight="1">
      <c r="A14" s="153"/>
      <c r="B14" s="149" t="s">
        <v>43</v>
      </c>
      <c r="C14" s="20">
        <f>'東京総括表（様式１）'!C14+'横浜総括表（様式１）'!C14</f>
        <v>50</v>
      </c>
      <c r="D14" s="1"/>
      <c r="E14" s="2" t="s">
        <v>49</v>
      </c>
      <c r="F14" s="158"/>
      <c r="G14" s="159"/>
      <c r="H14" s="160"/>
      <c r="I14" s="153"/>
    </row>
    <row r="15" spans="1:9" ht="24" customHeight="1">
      <c r="A15" s="153"/>
      <c r="B15" s="149" t="s">
        <v>44</v>
      </c>
      <c r="C15" s="20">
        <f>'東京総括表（様式１）'!C15+'横浜総括表（様式１）'!C15</f>
        <v>1</v>
      </c>
      <c r="D15" s="1"/>
      <c r="E15" s="2" t="s">
        <v>49</v>
      </c>
      <c r="F15" s="158"/>
      <c r="G15" s="159"/>
      <c r="H15" s="160"/>
      <c r="I15" s="153"/>
    </row>
    <row r="16" spans="1:9" ht="24" customHeight="1">
      <c r="A16" s="153"/>
      <c r="B16" s="149" t="s">
        <v>45</v>
      </c>
      <c r="C16" s="20">
        <f>'東京総括表（様式１）'!C16+'横浜総括表（様式１）'!C16</f>
        <v>45</v>
      </c>
      <c r="D16" s="1"/>
      <c r="E16" s="2" t="s">
        <v>49</v>
      </c>
      <c r="F16" s="158"/>
      <c r="G16" s="159"/>
      <c r="H16" s="160"/>
      <c r="I16" s="153"/>
    </row>
    <row r="17" spans="1:9" ht="24" customHeight="1">
      <c r="A17" s="153"/>
      <c r="B17" s="149" t="s">
        <v>578</v>
      </c>
      <c r="C17" s="20">
        <f>'東京総括表（様式１）'!C17+'横浜総括表（様式１）'!C17</f>
        <v>1</v>
      </c>
      <c r="D17" s="1"/>
      <c r="E17" s="2" t="s">
        <v>49</v>
      </c>
      <c r="F17" s="158"/>
      <c r="G17" s="159"/>
      <c r="H17" s="160"/>
      <c r="I17" s="153"/>
    </row>
    <row r="18" spans="1:9" ht="24" customHeight="1">
      <c r="A18" s="153"/>
      <c r="B18" s="7"/>
      <c r="C18" s="8"/>
      <c r="D18" s="1"/>
      <c r="E18" s="2"/>
      <c r="F18" s="158"/>
      <c r="G18" s="159"/>
      <c r="H18" s="160"/>
      <c r="I18" s="153"/>
    </row>
    <row r="19" spans="1:9" ht="24" customHeight="1">
      <c r="A19" s="153"/>
      <c r="B19" s="7"/>
      <c r="C19" s="8"/>
      <c r="D19" s="1"/>
      <c r="E19" s="2"/>
      <c r="F19" s="158"/>
      <c r="G19" s="159"/>
      <c r="H19" s="160"/>
      <c r="I19" s="153"/>
    </row>
    <row r="20" spans="1:9" ht="24" customHeight="1">
      <c r="A20" s="153"/>
      <c r="B20" s="7"/>
      <c r="C20" s="8"/>
      <c r="D20" s="1"/>
      <c r="E20" s="2"/>
      <c r="F20" s="158"/>
      <c r="G20" s="159"/>
      <c r="H20" s="160"/>
      <c r="I20" s="153"/>
    </row>
    <row r="21" spans="1:9" ht="24" customHeight="1" thickBot="1">
      <c r="A21" s="154"/>
      <c r="B21" s="9"/>
      <c r="C21" s="4"/>
      <c r="D21" s="5"/>
      <c r="E21" s="6"/>
      <c r="F21" s="161"/>
      <c r="G21" s="162"/>
      <c r="H21" s="163"/>
      <c r="I21" s="154"/>
    </row>
    <row r="22" spans="1:9" ht="24" customHeight="1">
      <c r="A22" s="165" t="s">
        <v>52</v>
      </c>
      <c r="B22" s="165"/>
      <c r="C22" s="165"/>
      <c r="D22" s="165"/>
      <c r="E22" s="165"/>
      <c r="F22" s="165"/>
      <c r="G22" s="165"/>
      <c r="H22" s="165"/>
      <c r="I22" s="165"/>
    </row>
    <row r="23" ht="12.75">
      <c r="A23" s="21"/>
    </row>
    <row r="24" ht="12.75">
      <c r="A24" s="21"/>
    </row>
  </sheetData>
  <sheetProtection/>
  <mergeCells count="19">
    <mergeCell ref="A12:A21"/>
    <mergeCell ref="F12:H21"/>
    <mergeCell ref="I12:I21"/>
    <mergeCell ref="A22:I22"/>
    <mergeCell ref="A5:B5"/>
    <mergeCell ref="I5:I11"/>
    <mergeCell ref="A6:B6"/>
    <mergeCell ref="A7:B7"/>
    <mergeCell ref="A8:B8"/>
    <mergeCell ref="A9:B9"/>
    <mergeCell ref="A10:B10"/>
    <mergeCell ref="A11:B11"/>
    <mergeCell ref="A1:B1"/>
    <mergeCell ref="A2:I2"/>
    <mergeCell ref="A3:B3"/>
    <mergeCell ref="F3:I3"/>
    <mergeCell ref="A4:B4"/>
    <mergeCell ref="C4:E4"/>
    <mergeCell ref="F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I24"/>
  <sheetViews>
    <sheetView zoomScalePageLayoutView="0" workbookViewId="0" topLeftCell="A1">
      <selection activeCell="A22" sqref="A22:I22"/>
    </sheetView>
  </sheetViews>
  <sheetFormatPr defaultColWidth="9.00390625" defaultRowHeight="13.5"/>
  <cols>
    <col min="1" max="1" width="7.625" style="19" customWidth="1"/>
    <col min="2" max="2" width="36.125" style="19" bestFit="1" customWidth="1"/>
    <col min="3" max="3" width="26.625" style="19" customWidth="1"/>
    <col min="4" max="4" width="1.875" style="19" customWidth="1"/>
    <col min="5" max="5" width="3.50390625" style="19" customWidth="1"/>
    <col min="6" max="6" width="26.625" style="19" customWidth="1"/>
    <col min="7" max="7" width="1.875" style="19" customWidth="1"/>
    <col min="8" max="8" width="3.50390625" style="19" customWidth="1"/>
    <col min="9" max="9" width="25.875" style="19" customWidth="1"/>
    <col min="10" max="16384" width="9.00390625" style="19" customWidth="1"/>
  </cols>
  <sheetData>
    <row r="1" spans="1:2" ht="24" customHeight="1">
      <c r="A1" s="170" t="s">
        <v>32</v>
      </c>
      <c r="B1" s="170"/>
    </row>
    <row r="2" spans="1:9" ht="24" customHeight="1">
      <c r="A2" s="171" t="s">
        <v>46</v>
      </c>
      <c r="B2" s="171"/>
      <c r="C2" s="171"/>
      <c r="D2" s="171"/>
      <c r="E2" s="171"/>
      <c r="F2" s="171"/>
      <c r="G2" s="171"/>
      <c r="H2" s="171"/>
      <c r="I2" s="171"/>
    </row>
    <row r="3" spans="1:9" ht="24" customHeight="1" thickBot="1">
      <c r="A3" s="172" t="s">
        <v>33</v>
      </c>
      <c r="B3" s="172"/>
      <c r="F3" s="173" t="str">
        <f>'東京・横浜総括表（様式１）'!F3:I3</f>
        <v>（審議対象期間　2021年4月1日～2021年6月30日）</v>
      </c>
      <c r="G3" s="173"/>
      <c r="H3" s="173"/>
      <c r="I3" s="173"/>
    </row>
    <row r="4" spans="1:9" ht="28.5" customHeight="1" thickBot="1">
      <c r="A4" s="174" t="s">
        <v>47</v>
      </c>
      <c r="B4" s="175"/>
      <c r="C4" s="174" t="s">
        <v>48</v>
      </c>
      <c r="D4" s="176"/>
      <c r="E4" s="175"/>
      <c r="F4" s="174" t="s">
        <v>34</v>
      </c>
      <c r="G4" s="176"/>
      <c r="H4" s="175"/>
      <c r="I4" s="17" t="s">
        <v>35</v>
      </c>
    </row>
    <row r="5" spans="1:9" ht="24" customHeight="1">
      <c r="A5" s="166" t="s">
        <v>36</v>
      </c>
      <c r="B5" s="167"/>
      <c r="C5" s="20">
        <f>C7+C8+C9+C10</f>
        <v>188</v>
      </c>
      <c r="D5" s="1"/>
      <c r="E5" s="2" t="s">
        <v>49</v>
      </c>
      <c r="F5" s="20">
        <f>F7+F8+F9+F10</f>
        <v>58</v>
      </c>
      <c r="G5" s="1"/>
      <c r="H5" s="2" t="s">
        <v>49</v>
      </c>
      <c r="I5" s="164"/>
    </row>
    <row r="6" spans="1:9" ht="24" customHeight="1">
      <c r="A6" s="168" t="s">
        <v>37</v>
      </c>
      <c r="B6" s="169"/>
      <c r="C6" s="3"/>
      <c r="D6" s="1"/>
      <c r="E6" s="2"/>
      <c r="F6" s="3"/>
      <c r="G6" s="1"/>
      <c r="H6" s="2"/>
      <c r="I6" s="153"/>
    </row>
    <row r="7" spans="1:9" ht="24" customHeight="1">
      <c r="A7" s="168" t="s">
        <v>38</v>
      </c>
      <c r="B7" s="169"/>
      <c r="C7" s="20">
        <v>0</v>
      </c>
      <c r="D7" s="1"/>
      <c r="E7" s="2" t="s">
        <v>49</v>
      </c>
      <c r="F7" s="20">
        <v>0</v>
      </c>
      <c r="G7" s="1"/>
      <c r="H7" s="2" t="s">
        <v>49</v>
      </c>
      <c r="I7" s="153"/>
    </row>
    <row r="8" spans="1:9" ht="24" customHeight="1">
      <c r="A8" s="168" t="s">
        <v>39</v>
      </c>
      <c r="B8" s="169"/>
      <c r="C8" s="20">
        <v>0</v>
      </c>
      <c r="D8" s="1"/>
      <c r="E8" s="2" t="s">
        <v>49</v>
      </c>
      <c r="F8" s="20">
        <v>0</v>
      </c>
      <c r="G8" s="1"/>
      <c r="H8" s="2" t="s">
        <v>49</v>
      </c>
      <c r="I8" s="153"/>
    </row>
    <row r="9" spans="1:9" ht="24" customHeight="1">
      <c r="A9" s="168" t="s">
        <v>40</v>
      </c>
      <c r="B9" s="169"/>
      <c r="C9" s="20">
        <v>102</v>
      </c>
      <c r="D9" s="1"/>
      <c r="E9" s="2" t="s">
        <v>49</v>
      </c>
      <c r="F9" s="20">
        <v>27</v>
      </c>
      <c r="G9" s="1"/>
      <c r="H9" s="2" t="s">
        <v>49</v>
      </c>
      <c r="I9" s="153"/>
    </row>
    <row r="10" spans="1:9" ht="24" customHeight="1">
      <c r="A10" s="168" t="s">
        <v>41</v>
      </c>
      <c r="B10" s="169"/>
      <c r="C10" s="20">
        <v>86</v>
      </c>
      <c r="D10" s="1"/>
      <c r="E10" s="2" t="s">
        <v>49</v>
      </c>
      <c r="F10" s="20">
        <v>31</v>
      </c>
      <c r="G10" s="1"/>
      <c r="H10" s="2" t="s">
        <v>49</v>
      </c>
      <c r="I10" s="153"/>
    </row>
    <row r="11" spans="1:9" ht="24" customHeight="1" thickBot="1">
      <c r="A11" s="168"/>
      <c r="B11" s="169"/>
      <c r="C11" s="4"/>
      <c r="D11" s="5"/>
      <c r="E11" s="6"/>
      <c r="F11" s="4"/>
      <c r="G11" s="5"/>
      <c r="H11" s="6"/>
      <c r="I11" s="154"/>
    </row>
    <row r="12" spans="1:9" ht="24" customHeight="1">
      <c r="A12" s="153"/>
      <c r="B12" s="18" t="s">
        <v>42</v>
      </c>
      <c r="C12" s="20">
        <f>C14+C15+C16+C17</f>
        <v>58</v>
      </c>
      <c r="D12" s="1"/>
      <c r="E12" s="2" t="s">
        <v>49</v>
      </c>
      <c r="F12" s="155"/>
      <c r="G12" s="156"/>
      <c r="H12" s="157"/>
      <c r="I12" s="164"/>
    </row>
    <row r="13" spans="1:9" ht="24" customHeight="1">
      <c r="A13" s="153"/>
      <c r="B13" s="16" t="s">
        <v>37</v>
      </c>
      <c r="C13" s="3"/>
      <c r="D13" s="1"/>
      <c r="E13" s="2"/>
      <c r="F13" s="158"/>
      <c r="G13" s="159"/>
      <c r="H13" s="160"/>
      <c r="I13" s="153"/>
    </row>
    <row r="14" spans="1:9" ht="24" customHeight="1">
      <c r="A14" s="153"/>
      <c r="B14" s="16" t="s">
        <v>43</v>
      </c>
      <c r="C14" s="20">
        <v>27</v>
      </c>
      <c r="D14" s="1"/>
      <c r="E14" s="2" t="s">
        <v>49</v>
      </c>
      <c r="F14" s="158"/>
      <c r="G14" s="159"/>
      <c r="H14" s="160"/>
      <c r="I14" s="153"/>
    </row>
    <row r="15" spans="1:9" ht="24" customHeight="1">
      <c r="A15" s="153"/>
      <c r="B15" s="16" t="s">
        <v>44</v>
      </c>
      <c r="C15" s="20">
        <v>0</v>
      </c>
      <c r="D15" s="1"/>
      <c r="E15" s="2" t="s">
        <v>49</v>
      </c>
      <c r="F15" s="158"/>
      <c r="G15" s="159"/>
      <c r="H15" s="160"/>
      <c r="I15" s="153"/>
    </row>
    <row r="16" spans="1:9" ht="24" customHeight="1">
      <c r="A16" s="153"/>
      <c r="B16" s="16" t="s">
        <v>45</v>
      </c>
      <c r="C16" s="20">
        <v>30</v>
      </c>
      <c r="D16" s="1"/>
      <c r="E16" s="2" t="s">
        <v>49</v>
      </c>
      <c r="F16" s="158"/>
      <c r="G16" s="159"/>
      <c r="H16" s="160"/>
      <c r="I16" s="153"/>
    </row>
    <row r="17" spans="1:9" ht="24" customHeight="1">
      <c r="A17" s="153"/>
      <c r="B17" s="16" t="s">
        <v>50</v>
      </c>
      <c r="C17" s="20">
        <v>1</v>
      </c>
      <c r="D17" s="1"/>
      <c r="E17" s="2" t="s">
        <v>49</v>
      </c>
      <c r="F17" s="158"/>
      <c r="G17" s="159"/>
      <c r="H17" s="160"/>
      <c r="I17" s="153"/>
    </row>
    <row r="18" spans="1:9" ht="24" customHeight="1">
      <c r="A18" s="153"/>
      <c r="B18" s="7"/>
      <c r="C18" s="8"/>
      <c r="D18" s="1"/>
      <c r="E18" s="2"/>
      <c r="F18" s="158"/>
      <c r="G18" s="159"/>
      <c r="H18" s="160"/>
      <c r="I18" s="153"/>
    </row>
    <row r="19" spans="1:9" ht="24" customHeight="1">
      <c r="A19" s="153"/>
      <c r="B19" s="7"/>
      <c r="C19" s="8"/>
      <c r="D19" s="1"/>
      <c r="E19" s="2"/>
      <c r="F19" s="158"/>
      <c r="G19" s="159"/>
      <c r="H19" s="160"/>
      <c r="I19" s="153"/>
    </row>
    <row r="20" spans="1:9" ht="24" customHeight="1">
      <c r="A20" s="153"/>
      <c r="B20" s="7"/>
      <c r="C20" s="8"/>
      <c r="D20" s="1"/>
      <c r="E20" s="2"/>
      <c r="F20" s="158"/>
      <c r="G20" s="159"/>
      <c r="H20" s="160"/>
      <c r="I20" s="153"/>
    </row>
    <row r="21" spans="1:9" ht="24" customHeight="1" thickBot="1">
      <c r="A21" s="154"/>
      <c r="B21" s="9"/>
      <c r="C21" s="4"/>
      <c r="D21" s="5"/>
      <c r="E21" s="6"/>
      <c r="F21" s="161"/>
      <c r="G21" s="162"/>
      <c r="H21" s="163"/>
      <c r="I21" s="154"/>
    </row>
    <row r="22" spans="1:9" ht="24" customHeight="1">
      <c r="A22" s="165" t="s">
        <v>52</v>
      </c>
      <c r="B22" s="165"/>
      <c r="C22" s="165"/>
      <c r="D22" s="165"/>
      <c r="E22" s="165"/>
      <c r="F22" s="165"/>
      <c r="G22" s="165"/>
      <c r="H22" s="165"/>
      <c r="I22" s="165"/>
    </row>
    <row r="23" ht="12.75">
      <c r="A23" s="21"/>
    </row>
    <row r="24" ht="12.75">
      <c r="A24" s="21"/>
    </row>
  </sheetData>
  <sheetProtection/>
  <mergeCells count="19">
    <mergeCell ref="I5:I11"/>
    <mergeCell ref="A12:A21"/>
    <mergeCell ref="I12:I21"/>
    <mergeCell ref="A4:B4"/>
    <mergeCell ref="A5:B5"/>
    <mergeCell ref="A6:B6"/>
    <mergeCell ref="A7:B7"/>
    <mergeCell ref="A8:B8"/>
    <mergeCell ref="A9:B9"/>
    <mergeCell ref="A2:I2"/>
    <mergeCell ref="F3:I3"/>
    <mergeCell ref="A22:I22"/>
    <mergeCell ref="A1:B1"/>
    <mergeCell ref="A3:B3"/>
    <mergeCell ref="F12:H21"/>
    <mergeCell ref="C4:E4"/>
    <mergeCell ref="F4:H4"/>
    <mergeCell ref="A10:B10"/>
    <mergeCell ref="A11:B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13"/>
  <sheetViews>
    <sheetView view="pageBreakPreview" zoomScale="70" zoomScaleSheetLayoutView="70" workbookViewId="0" topLeftCell="A1">
      <selection activeCell="D10" sqref="D10"/>
    </sheetView>
  </sheetViews>
  <sheetFormatPr defaultColWidth="9.00390625" defaultRowHeight="13.5"/>
  <cols>
    <col min="1" max="1" width="39.125" style="11" customWidth="1"/>
    <col min="2" max="2" width="27.125" style="23" customWidth="1"/>
    <col min="3" max="3" width="19.125" style="11" customWidth="1"/>
    <col min="4" max="4" width="28.375" style="11" customWidth="1"/>
    <col min="5" max="5" width="18.625" style="11" customWidth="1"/>
    <col min="6" max="6" width="18.00390625" style="11" customWidth="1"/>
    <col min="7" max="7" width="16.625" style="23" customWidth="1"/>
    <col min="8" max="8" width="16.625" style="11" customWidth="1"/>
    <col min="9" max="9" width="10.875" style="11" customWidth="1"/>
    <col min="10" max="10" width="7.625" style="11" customWidth="1"/>
    <col min="11" max="11" width="22.625" style="11" customWidth="1"/>
    <col min="12" max="16384" width="9.00390625" style="11" customWidth="1"/>
  </cols>
  <sheetData>
    <row r="1" ht="12.75">
      <c r="A1" s="10" t="s">
        <v>23</v>
      </c>
    </row>
    <row r="2" spans="1:11" ht="12.75">
      <c r="A2" s="171" t="s">
        <v>24</v>
      </c>
      <c r="B2" s="171"/>
      <c r="C2" s="171"/>
      <c r="D2" s="171"/>
      <c r="E2" s="171"/>
      <c r="F2" s="171"/>
      <c r="G2" s="171"/>
      <c r="H2" s="171"/>
      <c r="I2" s="171"/>
      <c r="J2" s="171"/>
      <c r="K2" s="171"/>
    </row>
    <row r="4" spans="1:11" ht="21" customHeight="1">
      <c r="A4" s="13" t="s">
        <v>15</v>
      </c>
      <c r="F4" s="178" t="str">
        <f>'東京総括表（様式１）'!F3:I3</f>
        <v>（審議対象期間　2021年4月1日～2021年6月30日）</v>
      </c>
      <c r="G4" s="178"/>
      <c r="H4" s="178"/>
      <c r="I4" s="178"/>
      <c r="J4" s="178"/>
      <c r="K4" s="178"/>
    </row>
    <row r="5" spans="1:11" s="12" customFormat="1" ht="47.25" customHeight="1">
      <c r="A5" s="38" t="s">
        <v>25</v>
      </c>
      <c r="B5" s="38" t="s">
        <v>2</v>
      </c>
      <c r="C5" s="38" t="s">
        <v>5</v>
      </c>
      <c r="D5" s="38" t="s">
        <v>7</v>
      </c>
      <c r="E5" s="38" t="s">
        <v>57</v>
      </c>
      <c r="F5" s="38" t="s">
        <v>10</v>
      </c>
      <c r="G5" s="38" t="s">
        <v>8</v>
      </c>
      <c r="H5" s="38" t="s">
        <v>3</v>
      </c>
      <c r="I5" s="38" t="s">
        <v>9</v>
      </c>
      <c r="J5" s="38" t="s">
        <v>53</v>
      </c>
      <c r="K5" s="38" t="s">
        <v>4</v>
      </c>
    </row>
    <row r="6" spans="1:12" s="12" customFormat="1" ht="139.5" customHeight="1">
      <c r="A6" s="36"/>
      <c r="B6" s="36"/>
      <c r="C6" s="68"/>
      <c r="D6" s="36"/>
      <c r="E6" s="39"/>
      <c r="F6" s="64"/>
      <c r="G6" s="65"/>
      <c r="H6" s="65"/>
      <c r="I6" s="66"/>
      <c r="J6" s="64"/>
      <c r="K6" s="67"/>
      <c r="L6" s="41"/>
    </row>
    <row r="7" spans="1:12" s="12" customFormat="1" ht="139.5" customHeight="1">
      <c r="A7" s="61"/>
      <c r="B7" s="61"/>
      <c r="C7" s="42"/>
      <c r="D7" s="61"/>
      <c r="E7" s="39"/>
      <c r="F7" s="64"/>
      <c r="G7" s="62"/>
      <c r="H7" s="62"/>
      <c r="I7" s="66"/>
      <c r="J7" s="63"/>
      <c r="K7" s="29"/>
      <c r="L7" s="41"/>
    </row>
    <row r="8" spans="1:12" s="12" customFormat="1" ht="139.5" customHeight="1">
      <c r="A8" s="36"/>
      <c r="B8" s="36"/>
      <c r="C8" s="68"/>
      <c r="D8" s="36"/>
      <c r="E8" s="39"/>
      <c r="F8" s="64"/>
      <c r="G8" s="65"/>
      <c r="H8" s="65"/>
      <c r="I8" s="66"/>
      <c r="J8" s="64"/>
      <c r="K8" s="64"/>
      <c r="L8" s="41"/>
    </row>
    <row r="9" spans="1:12" s="12" customFormat="1" ht="139.5" customHeight="1">
      <c r="A9" s="61"/>
      <c r="B9" s="61"/>
      <c r="C9" s="42"/>
      <c r="D9" s="61"/>
      <c r="E9" s="39"/>
      <c r="F9" s="64"/>
      <c r="G9" s="62"/>
      <c r="H9" s="62"/>
      <c r="I9" s="66"/>
      <c r="J9" s="63"/>
      <c r="K9" s="29"/>
      <c r="L9" s="41"/>
    </row>
    <row r="10" spans="1:12" s="12" customFormat="1" ht="139.5" customHeight="1">
      <c r="A10" s="61"/>
      <c r="B10" s="61"/>
      <c r="C10" s="37"/>
      <c r="D10" s="55"/>
      <c r="E10" s="39"/>
      <c r="F10" s="64"/>
      <c r="G10" s="62"/>
      <c r="H10" s="62"/>
      <c r="I10" s="66"/>
      <c r="J10" s="63"/>
      <c r="K10" s="29"/>
      <c r="L10" s="41"/>
    </row>
    <row r="11" ht="9.75" customHeight="1"/>
    <row r="12" spans="1:11" ht="12.75">
      <c r="A12" s="177" t="s">
        <v>13</v>
      </c>
      <c r="B12" s="177"/>
      <c r="C12" s="177"/>
      <c r="D12" s="177"/>
      <c r="E12" s="177"/>
      <c r="F12" s="177"/>
      <c r="G12" s="177"/>
      <c r="H12" s="177"/>
      <c r="I12" s="177"/>
      <c r="J12" s="177"/>
      <c r="K12" s="177"/>
    </row>
    <row r="13" spans="1:11" ht="12.75">
      <c r="A13" s="13" t="s">
        <v>12</v>
      </c>
      <c r="B13" s="14"/>
      <c r="C13" s="13"/>
      <c r="D13" s="13"/>
      <c r="E13" s="13"/>
      <c r="F13" s="13"/>
      <c r="G13" s="14"/>
      <c r="H13" s="13"/>
      <c r="I13" s="13"/>
      <c r="J13" s="13"/>
      <c r="K13" s="13"/>
    </row>
  </sheetData>
  <sheetProtection/>
  <mergeCells count="3">
    <mergeCell ref="A2:K2"/>
    <mergeCell ref="A12:K12"/>
    <mergeCell ref="F4:K4"/>
  </mergeCells>
  <conditionalFormatting sqref="B6 B8">
    <cfRule type="expression" priority="8" dxfId="0">
      <formula>AND(COUNTIF($Z6,"*分担契約*"),NOT(COUNTIF($D6,"*ほか*")))</formula>
    </cfRule>
  </conditionalFormatting>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6" r:id="rId2"/>
  <headerFooter alignWithMargins="0">
    <oddFooter>&amp;C東京-別記様式2（&amp;P/&amp;N）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L15"/>
  <sheetViews>
    <sheetView view="pageBreakPreview" zoomScale="85" zoomScaleSheetLayoutView="85" zoomScalePageLayoutView="0" workbookViewId="0" topLeftCell="A1">
      <selection activeCell="A10" sqref="A10:L10"/>
    </sheetView>
  </sheetViews>
  <sheetFormatPr defaultColWidth="9.00390625" defaultRowHeight="13.5"/>
  <cols>
    <col min="1" max="1" width="39.125" style="11" customWidth="1"/>
    <col min="2" max="2" width="27.125" style="23" customWidth="1"/>
    <col min="3" max="3" width="19.125" style="11" customWidth="1"/>
    <col min="4" max="4" width="26.25390625" style="11" customWidth="1"/>
    <col min="5" max="5" width="16.625" style="11" customWidth="1"/>
    <col min="6" max="6" width="30.625" style="11" customWidth="1"/>
    <col min="7" max="7" width="12.625" style="11" customWidth="1"/>
    <col min="8" max="8" width="12.625" style="23" customWidth="1"/>
    <col min="9" max="9" width="11.625" style="23" customWidth="1"/>
    <col min="10" max="10" width="6.50390625" style="11" bestFit="1" customWidth="1"/>
    <col min="11" max="11" width="6.50390625" style="11" customWidth="1"/>
    <col min="12" max="12" width="22.625" style="11" customWidth="1"/>
    <col min="13" max="16384" width="9.00390625" style="11" customWidth="1"/>
  </cols>
  <sheetData>
    <row r="1" ht="12.75">
      <c r="A1" s="10" t="s">
        <v>26</v>
      </c>
    </row>
    <row r="2" spans="1:12" ht="12.75">
      <c r="A2" s="171" t="s">
        <v>27</v>
      </c>
      <c r="B2" s="171"/>
      <c r="C2" s="171"/>
      <c r="D2" s="171"/>
      <c r="E2" s="171"/>
      <c r="F2" s="171"/>
      <c r="G2" s="171"/>
      <c r="H2" s="171"/>
      <c r="I2" s="171"/>
      <c r="J2" s="171"/>
      <c r="K2" s="171"/>
      <c r="L2" s="171"/>
    </row>
    <row r="4" spans="1:12" ht="21" customHeight="1">
      <c r="A4" s="13" t="str">
        <f>'東京別記様式 2（競争入札（公共工事））'!A4</f>
        <v>（部局名：東京税関）</v>
      </c>
      <c r="F4" s="178" t="str">
        <f>'東京別記様式 2（競争入札（公共工事））'!F4:K4</f>
        <v>（審議対象期間　2021年4月1日～2021年6月30日）</v>
      </c>
      <c r="G4" s="178"/>
      <c r="H4" s="178"/>
      <c r="I4" s="178"/>
      <c r="J4" s="178"/>
      <c r="K4" s="178"/>
      <c r="L4" s="178"/>
    </row>
    <row r="5" spans="1:12" s="12" customFormat="1" ht="47.25" customHeight="1">
      <c r="A5" s="38" t="s">
        <v>25</v>
      </c>
      <c r="B5" s="38" t="s">
        <v>2</v>
      </c>
      <c r="C5" s="38" t="s">
        <v>5</v>
      </c>
      <c r="D5" s="38" t="s">
        <v>7</v>
      </c>
      <c r="E5" s="38" t="s">
        <v>57</v>
      </c>
      <c r="F5" s="38" t="s">
        <v>30</v>
      </c>
      <c r="G5" s="38" t="s">
        <v>8</v>
      </c>
      <c r="H5" s="38" t="s">
        <v>3</v>
      </c>
      <c r="I5" s="38" t="s">
        <v>9</v>
      </c>
      <c r="J5" s="38" t="s">
        <v>53</v>
      </c>
      <c r="K5" s="38" t="s">
        <v>31</v>
      </c>
      <c r="L5" s="38" t="s">
        <v>4</v>
      </c>
    </row>
    <row r="6" spans="1:12" s="22" customFormat="1" ht="139.5" customHeight="1">
      <c r="A6" s="46"/>
      <c r="B6" s="46"/>
      <c r="C6" s="48"/>
      <c r="D6" s="36"/>
      <c r="E6" s="47"/>
      <c r="F6" s="46"/>
      <c r="G6" s="51"/>
      <c r="H6" s="40"/>
      <c r="I6" s="30"/>
      <c r="J6" s="28"/>
      <c r="K6" s="28"/>
      <c r="L6" s="43"/>
    </row>
    <row r="7" spans="1:12" s="22" customFormat="1" ht="139.5" customHeight="1">
      <c r="A7" s="46"/>
      <c r="B7" s="46"/>
      <c r="C7" s="48"/>
      <c r="D7" s="36"/>
      <c r="E7" s="47"/>
      <c r="F7" s="46"/>
      <c r="G7" s="51"/>
      <c r="H7" s="40"/>
      <c r="I7" s="30"/>
      <c r="J7" s="28"/>
      <c r="K7" s="28"/>
      <c r="L7" s="36"/>
    </row>
    <row r="8" spans="1:12" s="22" customFormat="1" ht="139.5" customHeight="1">
      <c r="A8" s="56"/>
      <c r="B8" s="56"/>
      <c r="C8" s="57"/>
      <c r="D8" s="36"/>
      <c r="E8" s="58"/>
      <c r="F8" s="56"/>
      <c r="G8" s="59"/>
      <c r="H8" s="40"/>
      <c r="I8" s="60"/>
      <c r="J8" s="28"/>
      <c r="K8" s="28"/>
      <c r="L8" s="36"/>
    </row>
    <row r="9" spans="4:10" ht="12.75">
      <c r="D9" s="25"/>
      <c r="E9" s="25"/>
      <c r="I9" s="44"/>
      <c r="J9" s="26"/>
    </row>
    <row r="10" spans="1:12" ht="25.5" customHeight="1">
      <c r="A10" s="177" t="s">
        <v>13</v>
      </c>
      <c r="B10" s="177"/>
      <c r="C10" s="177"/>
      <c r="D10" s="177"/>
      <c r="E10" s="177"/>
      <c r="F10" s="177"/>
      <c r="G10" s="177"/>
      <c r="H10" s="177"/>
      <c r="I10" s="177"/>
      <c r="J10" s="177"/>
      <c r="K10" s="177"/>
      <c r="L10" s="179"/>
    </row>
    <row r="11" spans="1:12" ht="30" customHeight="1">
      <c r="A11" s="180" t="s">
        <v>54</v>
      </c>
      <c r="B11" s="181"/>
      <c r="C11" s="181"/>
      <c r="D11" s="181"/>
      <c r="E11" s="181"/>
      <c r="F11" s="181"/>
      <c r="G11" s="181"/>
      <c r="H11" s="181"/>
      <c r="I11" s="181"/>
      <c r="J11" s="181"/>
      <c r="K11" s="181"/>
      <c r="L11" s="13"/>
    </row>
    <row r="12" spans="1:12" ht="26.25" customHeight="1">
      <c r="A12" s="13" t="s">
        <v>55</v>
      </c>
      <c r="B12" s="14"/>
      <c r="C12" s="13"/>
      <c r="D12" s="13"/>
      <c r="E12" s="13"/>
      <c r="F12" s="13"/>
      <c r="G12" s="13"/>
      <c r="H12" s="14"/>
      <c r="I12" s="14"/>
      <c r="J12" s="13"/>
      <c r="K12" s="13"/>
      <c r="L12" s="24"/>
    </row>
    <row r="13" spans="1:12" ht="26.25" customHeight="1">
      <c r="A13" s="13" t="s">
        <v>56</v>
      </c>
      <c r="B13" s="14"/>
      <c r="C13" s="13"/>
      <c r="D13" s="13"/>
      <c r="E13" s="13"/>
      <c r="F13" s="13"/>
      <c r="G13" s="13"/>
      <c r="H13" s="14"/>
      <c r="I13" s="14"/>
      <c r="J13" s="13"/>
      <c r="K13" s="13"/>
      <c r="L13" s="24"/>
    </row>
    <row r="15" spans="4:5" ht="12.75">
      <c r="D15" s="13"/>
      <c r="E15" s="13"/>
    </row>
  </sheetData>
  <sheetProtection/>
  <mergeCells count="4">
    <mergeCell ref="A2:L2"/>
    <mergeCell ref="A10:L10"/>
    <mergeCell ref="A11:K11"/>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4" r:id="rId2"/>
  <headerFooter alignWithMargins="0">
    <oddFooter>&amp;C東京-別記様式3（&amp;P/&amp;N）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M109"/>
  <sheetViews>
    <sheetView view="pageBreakPreview" zoomScale="85" zoomScaleSheetLayoutView="85" zoomScalePageLayoutView="0" workbookViewId="0" topLeftCell="A1">
      <pane xSplit="1" ySplit="5" topLeftCell="B6" activePane="bottomRight" state="frozen"/>
      <selection pane="topLeft" activeCell="D10" sqref="D10"/>
      <selection pane="topRight" activeCell="D10" sqref="D10"/>
      <selection pane="bottomLeft" activeCell="D10" sqref="D10"/>
      <selection pane="bottomRight" activeCell="I20" sqref="I20"/>
    </sheetView>
  </sheetViews>
  <sheetFormatPr defaultColWidth="9.00390625" defaultRowHeight="13.5"/>
  <cols>
    <col min="1" max="1" width="45.125" style="128" customWidth="1"/>
    <col min="2" max="2" width="27.125" style="129" customWidth="1"/>
    <col min="3" max="3" width="19.125" style="130" customWidth="1"/>
    <col min="4" max="4" width="25.625" style="128" customWidth="1"/>
    <col min="5" max="5" width="18.625" style="128" customWidth="1"/>
    <col min="6" max="6" width="16.625" style="128" customWidth="1"/>
    <col min="7" max="7" width="16.625" style="129" customWidth="1"/>
    <col min="8" max="8" width="16.625" style="128" customWidth="1"/>
    <col min="9" max="9" width="7.625" style="128" customWidth="1"/>
    <col min="10" max="10" width="7.625" style="131" customWidth="1"/>
    <col min="11" max="11" width="22.625" style="128" customWidth="1"/>
    <col min="12" max="12" width="18.50390625" style="77" customWidth="1"/>
    <col min="13" max="16384" width="9.00390625" style="77" customWidth="1"/>
  </cols>
  <sheetData>
    <row r="1" ht="12.75">
      <c r="A1" s="128" t="s">
        <v>14</v>
      </c>
    </row>
    <row r="2" spans="1:11" ht="12.75">
      <c r="A2" s="182" t="s">
        <v>11</v>
      </c>
      <c r="B2" s="182"/>
      <c r="C2" s="182"/>
      <c r="D2" s="182"/>
      <c r="E2" s="182"/>
      <c r="F2" s="182"/>
      <c r="G2" s="182"/>
      <c r="H2" s="182"/>
      <c r="I2" s="182"/>
      <c r="J2" s="182"/>
      <c r="K2" s="182"/>
    </row>
    <row r="4" spans="1:11" ht="21" customHeight="1">
      <c r="A4" s="132" t="str">
        <f>'東京別記様式 3（随意契約（公共工事））'!A4</f>
        <v>（部局名：東京税関）</v>
      </c>
      <c r="F4" s="184" t="str">
        <f>'東京別記様式 3（随意契約（公共工事））'!F4:L4</f>
        <v>（審議対象期間　2021年4月1日～2021年6月30日）</v>
      </c>
      <c r="G4" s="184"/>
      <c r="H4" s="184"/>
      <c r="I4" s="184"/>
      <c r="J4" s="184"/>
      <c r="K4" s="184"/>
    </row>
    <row r="5" spans="1:12" s="84" customFormat="1" ht="47.25" customHeight="1">
      <c r="A5" s="133" t="s">
        <v>6</v>
      </c>
      <c r="B5" s="133" t="s">
        <v>2</v>
      </c>
      <c r="C5" s="133" t="s">
        <v>5</v>
      </c>
      <c r="D5" s="133" t="s">
        <v>7</v>
      </c>
      <c r="E5" s="133" t="s">
        <v>57</v>
      </c>
      <c r="F5" s="133" t="s">
        <v>10</v>
      </c>
      <c r="G5" s="133" t="s">
        <v>8</v>
      </c>
      <c r="H5" s="133" t="s">
        <v>3</v>
      </c>
      <c r="I5" s="133" t="s">
        <v>9</v>
      </c>
      <c r="J5" s="133" t="s">
        <v>53</v>
      </c>
      <c r="K5" s="133" t="s">
        <v>4</v>
      </c>
      <c r="L5" s="82"/>
    </row>
    <row r="6" spans="1:13" s="84" customFormat="1" ht="139.5" customHeight="1">
      <c r="A6" s="126" t="s">
        <v>112</v>
      </c>
      <c r="B6" s="126" t="s">
        <v>113</v>
      </c>
      <c r="C6" s="93">
        <v>44287</v>
      </c>
      <c r="D6" s="134" t="s">
        <v>67</v>
      </c>
      <c r="E6" s="135">
        <v>8010001166930</v>
      </c>
      <c r="F6" s="136" t="s">
        <v>61</v>
      </c>
      <c r="G6" s="137" t="s">
        <v>62</v>
      </c>
      <c r="H6" s="138" t="s">
        <v>232</v>
      </c>
      <c r="I6" s="142" t="s">
        <v>561</v>
      </c>
      <c r="J6" s="88">
        <v>2</v>
      </c>
      <c r="K6" s="134" t="s">
        <v>261</v>
      </c>
      <c r="L6" s="139"/>
      <c r="M6" s="140"/>
    </row>
    <row r="7" spans="1:13" s="84" customFormat="1" ht="139.5" customHeight="1">
      <c r="A7" s="126" t="s">
        <v>68</v>
      </c>
      <c r="B7" s="126" t="s">
        <v>114</v>
      </c>
      <c r="C7" s="93">
        <v>44287</v>
      </c>
      <c r="D7" s="134" t="s">
        <v>163</v>
      </c>
      <c r="E7" s="135">
        <v>4370001011311</v>
      </c>
      <c r="F7" s="136" t="s">
        <v>61</v>
      </c>
      <c r="G7" s="137" t="s">
        <v>233</v>
      </c>
      <c r="H7" s="138" t="s">
        <v>234</v>
      </c>
      <c r="I7" s="142" t="s">
        <v>561</v>
      </c>
      <c r="J7" s="88"/>
      <c r="K7" s="134" t="s">
        <v>262</v>
      </c>
      <c r="L7" s="139"/>
      <c r="M7" s="140"/>
    </row>
    <row r="8" spans="1:13" s="84" customFormat="1" ht="139.5" customHeight="1">
      <c r="A8" s="126" t="s">
        <v>70</v>
      </c>
      <c r="B8" s="126" t="s">
        <v>115</v>
      </c>
      <c r="C8" s="93">
        <v>44287</v>
      </c>
      <c r="D8" s="134" t="s">
        <v>164</v>
      </c>
      <c r="E8" s="135">
        <v>3010401016070</v>
      </c>
      <c r="F8" s="136" t="s">
        <v>58</v>
      </c>
      <c r="G8" s="137" t="s">
        <v>59</v>
      </c>
      <c r="H8" s="138" t="s">
        <v>235</v>
      </c>
      <c r="I8" s="142" t="s">
        <v>561</v>
      </c>
      <c r="J8" s="88">
        <v>2</v>
      </c>
      <c r="K8" s="134"/>
      <c r="L8" s="139"/>
      <c r="M8" s="140"/>
    </row>
    <row r="9" spans="1:13" s="84" customFormat="1" ht="139.5" customHeight="1">
      <c r="A9" s="126" t="s">
        <v>116</v>
      </c>
      <c r="B9" s="126" t="s">
        <v>117</v>
      </c>
      <c r="C9" s="93">
        <v>44287</v>
      </c>
      <c r="D9" s="134" t="s">
        <v>165</v>
      </c>
      <c r="E9" s="135">
        <v>6010001004217</v>
      </c>
      <c r="F9" s="136" t="s">
        <v>61</v>
      </c>
      <c r="G9" s="137" t="s">
        <v>59</v>
      </c>
      <c r="H9" s="138" t="s">
        <v>236</v>
      </c>
      <c r="I9" s="142" t="s">
        <v>561</v>
      </c>
      <c r="J9" s="88">
        <v>2</v>
      </c>
      <c r="K9" s="134"/>
      <c r="L9" s="139"/>
      <c r="M9" s="140"/>
    </row>
    <row r="10" spans="1:13" s="84" customFormat="1" ht="139.5" customHeight="1">
      <c r="A10" s="126" t="s">
        <v>118</v>
      </c>
      <c r="B10" s="126" t="s">
        <v>119</v>
      </c>
      <c r="C10" s="93">
        <v>44287</v>
      </c>
      <c r="D10" s="134" t="s">
        <v>166</v>
      </c>
      <c r="E10" s="135">
        <v>9220001001603</v>
      </c>
      <c r="F10" s="136" t="s">
        <v>61</v>
      </c>
      <c r="G10" s="137" t="s">
        <v>59</v>
      </c>
      <c r="H10" s="138" t="s">
        <v>237</v>
      </c>
      <c r="I10" s="142" t="s">
        <v>561</v>
      </c>
      <c r="J10" s="88">
        <v>3</v>
      </c>
      <c r="K10" s="134" t="s">
        <v>263</v>
      </c>
      <c r="L10" s="139"/>
      <c r="M10" s="140"/>
    </row>
    <row r="11" spans="1:13" s="84" customFormat="1" ht="139.5" customHeight="1">
      <c r="A11" s="126" t="s">
        <v>120</v>
      </c>
      <c r="B11" s="126" t="s">
        <v>117</v>
      </c>
      <c r="C11" s="93">
        <v>44287</v>
      </c>
      <c r="D11" s="134" t="s">
        <v>167</v>
      </c>
      <c r="E11" s="135">
        <v>9030001046295</v>
      </c>
      <c r="F11" s="136" t="s">
        <v>61</v>
      </c>
      <c r="G11" s="137" t="s">
        <v>59</v>
      </c>
      <c r="H11" s="138" t="s">
        <v>238</v>
      </c>
      <c r="I11" s="142" t="s">
        <v>561</v>
      </c>
      <c r="J11" s="88">
        <v>4</v>
      </c>
      <c r="K11" s="134"/>
      <c r="L11" s="139"/>
      <c r="M11" s="140"/>
    </row>
    <row r="12" spans="1:13" s="84" customFormat="1" ht="139.5" customHeight="1">
      <c r="A12" s="126" t="s">
        <v>71</v>
      </c>
      <c r="B12" s="126" t="s">
        <v>60</v>
      </c>
      <c r="C12" s="93">
        <v>44287</v>
      </c>
      <c r="D12" s="134" t="s">
        <v>168</v>
      </c>
      <c r="E12" s="135">
        <v>4010605000547</v>
      </c>
      <c r="F12" s="136" t="s">
        <v>61</v>
      </c>
      <c r="G12" s="137">
        <v>16592928</v>
      </c>
      <c r="H12" s="138" t="s">
        <v>239</v>
      </c>
      <c r="I12" s="76">
        <v>0.795</v>
      </c>
      <c r="J12" s="88">
        <v>1</v>
      </c>
      <c r="K12" s="134"/>
      <c r="L12" s="139"/>
      <c r="M12" s="140"/>
    </row>
    <row r="13" spans="1:13" s="84" customFormat="1" ht="139.5" customHeight="1">
      <c r="A13" s="126" t="s">
        <v>72</v>
      </c>
      <c r="B13" s="126" t="s">
        <v>121</v>
      </c>
      <c r="C13" s="93">
        <v>44287</v>
      </c>
      <c r="D13" s="134" t="s">
        <v>169</v>
      </c>
      <c r="E13" s="135">
        <v>1010601031029</v>
      </c>
      <c r="F13" s="136" t="s">
        <v>61</v>
      </c>
      <c r="G13" s="137" t="s">
        <v>233</v>
      </c>
      <c r="H13" s="138" t="s">
        <v>240</v>
      </c>
      <c r="I13" s="142" t="s">
        <v>561</v>
      </c>
      <c r="J13" s="88"/>
      <c r="K13" s="134" t="s">
        <v>264</v>
      </c>
      <c r="L13" s="139"/>
      <c r="M13" s="140"/>
    </row>
    <row r="14" spans="1:13" s="84" customFormat="1" ht="139.5" customHeight="1">
      <c r="A14" s="126" t="s">
        <v>122</v>
      </c>
      <c r="B14" s="126" t="s">
        <v>60</v>
      </c>
      <c r="C14" s="93">
        <v>44287</v>
      </c>
      <c r="D14" s="134" t="s">
        <v>170</v>
      </c>
      <c r="E14" s="135">
        <v>8010001036398</v>
      </c>
      <c r="F14" s="136" t="s">
        <v>61</v>
      </c>
      <c r="G14" s="137">
        <v>10000772</v>
      </c>
      <c r="H14" s="138" t="s">
        <v>241</v>
      </c>
      <c r="I14" s="76">
        <v>0.859</v>
      </c>
      <c r="J14" s="88">
        <v>2</v>
      </c>
      <c r="K14" s="134"/>
      <c r="L14" s="139"/>
      <c r="M14" s="140"/>
    </row>
    <row r="15" spans="1:13" s="84" customFormat="1" ht="139.5" customHeight="1">
      <c r="A15" s="126" t="s">
        <v>73</v>
      </c>
      <c r="B15" s="126" t="s">
        <v>123</v>
      </c>
      <c r="C15" s="93">
        <v>44287</v>
      </c>
      <c r="D15" s="134" t="s">
        <v>171</v>
      </c>
      <c r="E15" s="135">
        <v>9012301002748</v>
      </c>
      <c r="F15" s="136" t="s">
        <v>61</v>
      </c>
      <c r="G15" s="137">
        <v>1650000</v>
      </c>
      <c r="H15" s="138">
        <v>1386000</v>
      </c>
      <c r="I15" s="76">
        <v>0.84</v>
      </c>
      <c r="J15" s="88">
        <v>2</v>
      </c>
      <c r="K15" s="134"/>
      <c r="L15" s="139"/>
      <c r="M15" s="140"/>
    </row>
    <row r="16" spans="1:13" s="84" customFormat="1" ht="139.5" customHeight="1">
      <c r="A16" s="126" t="s">
        <v>124</v>
      </c>
      <c r="B16" s="126" t="s">
        <v>123</v>
      </c>
      <c r="C16" s="93">
        <v>44287</v>
      </c>
      <c r="D16" s="134" t="s">
        <v>172</v>
      </c>
      <c r="E16" s="135">
        <v>7010001023050</v>
      </c>
      <c r="F16" s="136" t="s">
        <v>61</v>
      </c>
      <c r="G16" s="137">
        <v>3277837</v>
      </c>
      <c r="H16" s="138" t="s">
        <v>242</v>
      </c>
      <c r="I16" s="76">
        <v>0.778</v>
      </c>
      <c r="J16" s="88">
        <v>3</v>
      </c>
      <c r="K16" s="134"/>
      <c r="L16" s="139"/>
      <c r="M16" s="140"/>
    </row>
    <row r="17" spans="1:13" s="84" customFormat="1" ht="139.5" customHeight="1">
      <c r="A17" s="126" t="s">
        <v>74</v>
      </c>
      <c r="B17" s="126" t="s">
        <v>123</v>
      </c>
      <c r="C17" s="93">
        <v>44287</v>
      </c>
      <c r="D17" s="134" t="s">
        <v>173</v>
      </c>
      <c r="E17" s="135">
        <v>7020001055885</v>
      </c>
      <c r="F17" s="136" t="s">
        <v>61</v>
      </c>
      <c r="G17" s="137" t="s">
        <v>59</v>
      </c>
      <c r="H17" s="138">
        <v>7356800</v>
      </c>
      <c r="I17" s="142" t="s">
        <v>561</v>
      </c>
      <c r="J17" s="88">
        <v>2</v>
      </c>
      <c r="K17" s="134"/>
      <c r="L17" s="139"/>
      <c r="M17" s="140"/>
    </row>
    <row r="18" spans="1:13" s="84" customFormat="1" ht="139.5" customHeight="1">
      <c r="A18" s="126" t="s">
        <v>75</v>
      </c>
      <c r="B18" s="126" t="s">
        <v>123</v>
      </c>
      <c r="C18" s="93">
        <v>44287</v>
      </c>
      <c r="D18" s="134" t="s">
        <v>174</v>
      </c>
      <c r="E18" s="135">
        <v>7010001004851</v>
      </c>
      <c r="F18" s="136" t="s">
        <v>61</v>
      </c>
      <c r="G18" s="137" t="s">
        <v>59</v>
      </c>
      <c r="H18" s="138">
        <v>1629628</v>
      </c>
      <c r="I18" s="142" t="s">
        <v>561</v>
      </c>
      <c r="J18" s="88">
        <v>2</v>
      </c>
      <c r="K18" s="134"/>
      <c r="L18" s="139"/>
      <c r="M18" s="140"/>
    </row>
    <row r="19" spans="1:13" s="84" customFormat="1" ht="139.5" customHeight="1">
      <c r="A19" s="126" t="s">
        <v>76</v>
      </c>
      <c r="B19" s="126" t="s">
        <v>123</v>
      </c>
      <c r="C19" s="93">
        <v>44287</v>
      </c>
      <c r="D19" s="134" t="s">
        <v>175</v>
      </c>
      <c r="E19" s="135">
        <v>6020001099322</v>
      </c>
      <c r="F19" s="136" t="s">
        <v>61</v>
      </c>
      <c r="G19" s="137" t="s">
        <v>59</v>
      </c>
      <c r="H19" s="138">
        <v>18178600</v>
      </c>
      <c r="I19" s="142" t="s">
        <v>561</v>
      </c>
      <c r="J19" s="88">
        <v>2</v>
      </c>
      <c r="K19" s="134"/>
      <c r="L19" s="139"/>
      <c r="M19" s="140"/>
    </row>
    <row r="20" spans="1:13" s="84" customFormat="1" ht="139.5" customHeight="1">
      <c r="A20" s="126" t="s">
        <v>77</v>
      </c>
      <c r="B20" s="126" t="s">
        <v>123</v>
      </c>
      <c r="C20" s="93">
        <v>44287</v>
      </c>
      <c r="D20" s="134" t="s">
        <v>176</v>
      </c>
      <c r="E20" s="135">
        <v>6030001066957</v>
      </c>
      <c r="F20" s="136" t="s">
        <v>61</v>
      </c>
      <c r="G20" s="137" t="s">
        <v>59</v>
      </c>
      <c r="H20" s="138">
        <v>2080100</v>
      </c>
      <c r="I20" s="142" t="s">
        <v>561</v>
      </c>
      <c r="J20" s="88">
        <v>1</v>
      </c>
      <c r="K20" s="134"/>
      <c r="L20" s="139"/>
      <c r="M20" s="140"/>
    </row>
    <row r="21" spans="1:13" s="84" customFormat="1" ht="139.5" customHeight="1">
      <c r="A21" s="126" t="s">
        <v>125</v>
      </c>
      <c r="B21" s="126" t="s">
        <v>123</v>
      </c>
      <c r="C21" s="93">
        <v>44287</v>
      </c>
      <c r="D21" s="134" t="s">
        <v>177</v>
      </c>
      <c r="E21" s="135">
        <v>8050001025728</v>
      </c>
      <c r="F21" s="136" t="s">
        <v>61</v>
      </c>
      <c r="G21" s="137" t="s">
        <v>59</v>
      </c>
      <c r="H21" s="138" t="s">
        <v>243</v>
      </c>
      <c r="I21" s="142" t="s">
        <v>561</v>
      </c>
      <c r="J21" s="88">
        <v>1</v>
      </c>
      <c r="K21" s="134"/>
      <c r="L21" s="139"/>
      <c r="M21" s="140"/>
    </row>
    <row r="22" spans="1:13" s="84" customFormat="1" ht="139.5" customHeight="1">
      <c r="A22" s="126" t="s">
        <v>126</v>
      </c>
      <c r="B22" s="126" t="s">
        <v>123</v>
      </c>
      <c r="C22" s="93">
        <v>44287</v>
      </c>
      <c r="D22" s="134" t="s">
        <v>178</v>
      </c>
      <c r="E22" s="135">
        <v>9110001008469</v>
      </c>
      <c r="F22" s="136" t="s">
        <v>61</v>
      </c>
      <c r="G22" s="137" t="s">
        <v>59</v>
      </c>
      <c r="H22" s="138" t="s">
        <v>244</v>
      </c>
      <c r="I22" s="142" t="s">
        <v>561</v>
      </c>
      <c r="J22" s="88">
        <v>3</v>
      </c>
      <c r="K22" s="134"/>
      <c r="L22" s="139"/>
      <c r="M22" s="140"/>
    </row>
    <row r="23" spans="1:13" s="84" customFormat="1" ht="139.5" customHeight="1">
      <c r="A23" s="126" t="s">
        <v>78</v>
      </c>
      <c r="B23" s="126" t="s">
        <v>127</v>
      </c>
      <c r="C23" s="93">
        <v>44287</v>
      </c>
      <c r="D23" s="134" t="s">
        <v>179</v>
      </c>
      <c r="E23" s="135">
        <v>7010801008903</v>
      </c>
      <c r="F23" s="136" t="s">
        <v>61</v>
      </c>
      <c r="G23" s="137" t="s">
        <v>59</v>
      </c>
      <c r="H23" s="138">
        <v>36121297</v>
      </c>
      <c r="I23" s="142" t="s">
        <v>561</v>
      </c>
      <c r="J23" s="88">
        <v>2</v>
      </c>
      <c r="K23" s="134"/>
      <c r="L23" s="139"/>
      <c r="M23" s="140"/>
    </row>
    <row r="24" spans="1:13" s="84" customFormat="1" ht="139.5" customHeight="1">
      <c r="A24" s="126" t="s">
        <v>80</v>
      </c>
      <c r="B24" s="126" t="s">
        <v>79</v>
      </c>
      <c r="C24" s="93">
        <v>44287</v>
      </c>
      <c r="D24" s="134" t="s">
        <v>180</v>
      </c>
      <c r="E24" s="135">
        <v>3030001004845</v>
      </c>
      <c r="F24" s="136" t="s">
        <v>61</v>
      </c>
      <c r="G24" s="137" t="s">
        <v>59</v>
      </c>
      <c r="H24" s="138">
        <v>29215087</v>
      </c>
      <c r="I24" s="142" t="s">
        <v>561</v>
      </c>
      <c r="J24" s="88">
        <v>3</v>
      </c>
      <c r="K24" s="134"/>
      <c r="L24" s="139"/>
      <c r="M24" s="140"/>
    </row>
    <row r="25" spans="1:13" s="84" customFormat="1" ht="139.5" customHeight="1">
      <c r="A25" s="126" t="s">
        <v>81</v>
      </c>
      <c r="B25" s="126" t="s">
        <v>79</v>
      </c>
      <c r="C25" s="93">
        <v>44287</v>
      </c>
      <c r="D25" s="134" t="s">
        <v>181</v>
      </c>
      <c r="E25" s="135">
        <v>7011801002912</v>
      </c>
      <c r="F25" s="136" t="s">
        <v>61</v>
      </c>
      <c r="G25" s="137" t="s">
        <v>59</v>
      </c>
      <c r="H25" s="138" t="s">
        <v>245</v>
      </c>
      <c r="I25" s="142" t="s">
        <v>561</v>
      </c>
      <c r="J25" s="88">
        <v>1</v>
      </c>
      <c r="K25" s="134" t="s">
        <v>265</v>
      </c>
      <c r="L25" s="139"/>
      <c r="M25" s="140"/>
    </row>
    <row r="26" spans="1:13" s="84" customFormat="1" ht="139.5" customHeight="1">
      <c r="A26" s="126" t="s">
        <v>82</v>
      </c>
      <c r="B26" s="126" t="s">
        <v>83</v>
      </c>
      <c r="C26" s="93">
        <v>44287</v>
      </c>
      <c r="D26" s="134" t="s">
        <v>182</v>
      </c>
      <c r="E26" s="135">
        <v>1110001003741</v>
      </c>
      <c r="F26" s="136" t="s">
        <v>61</v>
      </c>
      <c r="G26" s="137" t="s">
        <v>59</v>
      </c>
      <c r="H26" s="138">
        <v>2724826</v>
      </c>
      <c r="I26" s="142" t="s">
        <v>561</v>
      </c>
      <c r="J26" s="88">
        <v>4</v>
      </c>
      <c r="K26" s="134"/>
      <c r="L26" s="139"/>
      <c r="M26" s="140"/>
    </row>
    <row r="27" spans="1:13" s="84" customFormat="1" ht="139.5" customHeight="1">
      <c r="A27" s="126" t="s">
        <v>84</v>
      </c>
      <c r="B27" s="126" t="s">
        <v>60</v>
      </c>
      <c r="C27" s="93">
        <v>44287</v>
      </c>
      <c r="D27" s="134" t="s">
        <v>183</v>
      </c>
      <c r="E27" s="135">
        <v>3110001002270</v>
      </c>
      <c r="F27" s="136" t="s">
        <v>61</v>
      </c>
      <c r="G27" s="137" t="s">
        <v>59</v>
      </c>
      <c r="H27" s="138">
        <v>1540000</v>
      </c>
      <c r="I27" s="142" t="s">
        <v>561</v>
      </c>
      <c r="J27" s="88">
        <v>4</v>
      </c>
      <c r="K27" s="134"/>
      <c r="L27" s="139"/>
      <c r="M27" s="140"/>
    </row>
    <row r="28" spans="1:13" s="84" customFormat="1" ht="139.5" customHeight="1">
      <c r="A28" s="126" t="s">
        <v>85</v>
      </c>
      <c r="B28" s="126" t="s">
        <v>60</v>
      </c>
      <c r="C28" s="93">
        <v>44287</v>
      </c>
      <c r="D28" s="134" t="s">
        <v>184</v>
      </c>
      <c r="E28" s="135">
        <v>6110001033395</v>
      </c>
      <c r="F28" s="136" t="s">
        <v>61</v>
      </c>
      <c r="G28" s="137" t="s">
        <v>59</v>
      </c>
      <c r="H28" s="138">
        <v>3949000</v>
      </c>
      <c r="I28" s="142" t="s">
        <v>561</v>
      </c>
      <c r="J28" s="88">
        <v>3</v>
      </c>
      <c r="K28" s="134"/>
      <c r="L28" s="139"/>
      <c r="M28" s="140"/>
    </row>
    <row r="29" spans="1:13" s="84" customFormat="1" ht="139.5" customHeight="1">
      <c r="A29" s="126" t="s">
        <v>86</v>
      </c>
      <c r="B29" s="126" t="s">
        <v>60</v>
      </c>
      <c r="C29" s="93">
        <v>44287</v>
      </c>
      <c r="D29" s="134" t="s">
        <v>185</v>
      </c>
      <c r="E29" s="135">
        <v>6010601022840</v>
      </c>
      <c r="F29" s="136" t="s">
        <v>61</v>
      </c>
      <c r="G29" s="137" t="s">
        <v>59</v>
      </c>
      <c r="H29" s="138">
        <v>6149220</v>
      </c>
      <c r="I29" s="142" t="s">
        <v>561</v>
      </c>
      <c r="J29" s="88">
        <v>2</v>
      </c>
      <c r="K29" s="134"/>
      <c r="L29" s="139"/>
      <c r="M29" s="140"/>
    </row>
    <row r="30" spans="1:13" s="84" customFormat="1" ht="139.5" customHeight="1">
      <c r="A30" s="126" t="s">
        <v>87</v>
      </c>
      <c r="B30" s="126" t="s">
        <v>60</v>
      </c>
      <c r="C30" s="93">
        <v>44287</v>
      </c>
      <c r="D30" s="134" t="s">
        <v>186</v>
      </c>
      <c r="E30" s="135">
        <v>2012801000745</v>
      </c>
      <c r="F30" s="136" t="s">
        <v>61</v>
      </c>
      <c r="G30" s="137" t="s">
        <v>59</v>
      </c>
      <c r="H30" s="138">
        <v>968000</v>
      </c>
      <c r="I30" s="142" t="s">
        <v>561</v>
      </c>
      <c r="J30" s="88">
        <v>4</v>
      </c>
      <c r="K30" s="134"/>
      <c r="L30" s="139"/>
      <c r="M30" s="140"/>
    </row>
    <row r="31" spans="1:13" s="84" customFormat="1" ht="139.5" customHeight="1">
      <c r="A31" s="126" t="s">
        <v>88</v>
      </c>
      <c r="B31" s="126" t="s">
        <v>89</v>
      </c>
      <c r="C31" s="93">
        <v>44287</v>
      </c>
      <c r="D31" s="134" t="s">
        <v>187</v>
      </c>
      <c r="E31" s="135">
        <v>4010401050341</v>
      </c>
      <c r="F31" s="136" t="s">
        <v>61</v>
      </c>
      <c r="G31" s="137" t="s">
        <v>233</v>
      </c>
      <c r="H31" s="138">
        <v>5345340</v>
      </c>
      <c r="I31" s="76" t="s">
        <v>260</v>
      </c>
      <c r="J31" s="88"/>
      <c r="K31" s="134"/>
      <c r="L31" s="139"/>
      <c r="M31" s="140"/>
    </row>
    <row r="32" spans="1:13" s="84" customFormat="1" ht="139.5" customHeight="1">
      <c r="A32" s="126" t="s">
        <v>90</v>
      </c>
      <c r="B32" s="126" t="s">
        <v>89</v>
      </c>
      <c r="C32" s="93">
        <v>44287</v>
      </c>
      <c r="D32" s="134" t="s">
        <v>188</v>
      </c>
      <c r="E32" s="135">
        <v>9010401029819</v>
      </c>
      <c r="F32" s="136" t="s">
        <v>61</v>
      </c>
      <c r="G32" s="137" t="s">
        <v>233</v>
      </c>
      <c r="H32" s="138">
        <v>923786</v>
      </c>
      <c r="I32" s="76" t="s">
        <v>260</v>
      </c>
      <c r="J32" s="88"/>
      <c r="K32" s="134"/>
      <c r="L32" s="139"/>
      <c r="M32" s="140"/>
    </row>
    <row r="33" spans="1:13" s="84" customFormat="1" ht="139.5" customHeight="1">
      <c r="A33" s="126" t="s">
        <v>91</v>
      </c>
      <c r="B33" s="126" t="s">
        <v>92</v>
      </c>
      <c r="C33" s="93">
        <v>44287</v>
      </c>
      <c r="D33" s="134" t="s">
        <v>189</v>
      </c>
      <c r="E33" s="135">
        <v>8050001000037</v>
      </c>
      <c r="F33" s="136" t="s">
        <v>61</v>
      </c>
      <c r="G33" s="137" t="s">
        <v>233</v>
      </c>
      <c r="H33" s="138">
        <v>228047</v>
      </c>
      <c r="I33" s="76" t="s">
        <v>260</v>
      </c>
      <c r="J33" s="88"/>
      <c r="K33" s="134"/>
      <c r="L33" s="139"/>
      <c r="M33" s="140"/>
    </row>
    <row r="34" spans="1:13" s="84" customFormat="1" ht="139.5" customHeight="1">
      <c r="A34" s="126" t="s">
        <v>128</v>
      </c>
      <c r="B34" s="126" t="s">
        <v>92</v>
      </c>
      <c r="C34" s="93">
        <v>44287</v>
      </c>
      <c r="D34" s="134" t="s">
        <v>190</v>
      </c>
      <c r="E34" s="135">
        <v>4030001006337</v>
      </c>
      <c r="F34" s="136" t="s">
        <v>61</v>
      </c>
      <c r="G34" s="137" t="s">
        <v>233</v>
      </c>
      <c r="H34" s="138">
        <v>818110</v>
      </c>
      <c r="I34" s="76" t="s">
        <v>260</v>
      </c>
      <c r="J34" s="88"/>
      <c r="K34" s="134"/>
      <c r="L34" s="139"/>
      <c r="M34" s="140"/>
    </row>
    <row r="35" spans="1:13" s="84" customFormat="1" ht="139.5" customHeight="1">
      <c r="A35" s="126" t="s">
        <v>567</v>
      </c>
      <c r="B35" s="126" t="s">
        <v>92</v>
      </c>
      <c r="C35" s="93">
        <v>44287</v>
      </c>
      <c r="D35" s="134" t="s">
        <v>191</v>
      </c>
      <c r="E35" s="135">
        <v>9010501005298</v>
      </c>
      <c r="F35" s="136" t="s">
        <v>61</v>
      </c>
      <c r="G35" s="137" t="s">
        <v>233</v>
      </c>
      <c r="H35" s="138">
        <v>2012653</v>
      </c>
      <c r="I35" s="76" t="s">
        <v>260</v>
      </c>
      <c r="J35" s="88"/>
      <c r="K35" s="134"/>
      <c r="L35" s="139"/>
      <c r="M35" s="140"/>
    </row>
    <row r="36" spans="1:13" s="84" customFormat="1" ht="139.5" customHeight="1">
      <c r="A36" s="126" t="s">
        <v>129</v>
      </c>
      <c r="B36" s="126" t="s">
        <v>69</v>
      </c>
      <c r="C36" s="93">
        <v>44287</v>
      </c>
      <c r="D36" s="134" t="s">
        <v>192</v>
      </c>
      <c r="E36" s="135">
        <v>4390001011953</v>
      </c>
      <c r="F36" s="136" t="s">
        <v>61</v>
      </c>
      <c r="G36" s="137" t="s">
        <v>233</v>
      </c>
      <c r="H36" s="138">
        <v>11299</v>
      </c>
      <c r="I36" s="76" t="s">
        <v>260</v>
      </c>
      <c r="J36" s="88"/>
      <c r="K36" s="134"/>
      <c r="L36" s="139"/>
      <c r="M36" s="140"/>
    </row>
    <row r="37" spans="1:13" s="84" customFormat="1" ht="139.5" customHeight="1">
      <c r="A37" s="126" t="s">
        <v>130</v>
      </c>
      <c r="B37" s="126" t="s">
        <v>131</v>
      </c>
      <c r="C37" s="93">
        <v>44287</v>
      </c>
      <c r="D37" s="134" t="s">
        <v>193</v>
      </c>
      <c r="E37" s="135">
        <v>8010001016251</v>
      </c>
      <c r="F37" s="136" t="s">
        <v>61</v>
      </c>
      <c r="G37" s="137" t="s">
        <v>233</v>
      </c>
      <c r="H37" s="138" t="s">
        <v>246</v>
      </c>
      <c r="I37" s="76" t="s">
        <v>260</v>
      </c>
      <c r="J37" s="88"/>
      <c r="K37" s="134" t="s">
        <v>266</v>
      </c>
      <c r="L37" s="139"/>
      <c r="M37" s="140"/>
    </row>
    <row r="38" spans="1:13" s="84" customFormat="1" ht="139.5" customHeight="1">
      <c r="A38" s="126" t="s">
        <v>132</v>
      </c>
      <c r="B38" s="126" t="s">
        <v>131</v>
      </c>
      <c r="C38" s="93">
        <v>44287</v>
      </c>
      <c r="D38" s="134" t="s">
        <v>194</v>
      </c>
      <c r="E38" s="135">
        <v>2010001143282</v>
      </c>
      <c r="F38" s="136" t="s">
        <v>61</v>
      </c>
      <c r="G38" s="137" t="s">
        <v>233</v>
      </c>
      <c r="H38" s="138">
        <v>10884129</v>
      </c>
      <c r="I38" s="76" t="s">
        <v>260</v>
      </c>
      <c r="J38" s="88"/>
      <c r="K38" s="134"/>
      <c r="L38" s="139"/>
      <c r="M38" s="140"/>
    </row>
    <row r="39" spans="1:13" s="84" customFormat="1" ht="139.5" customHeight="1">
      <c r="A39" s="126" t="s">
        <v>133</v>
      </c>
      <c r="B39" s="126" t="s">
        <v>131</v>
      </c>
      <c r="C39" s="93">
        <v>44287</v>
      </c>
      <c r="D39" s="134" t="s">
        <v>195</v>
      </c>
      <c r="E39" s="135">
        <v>7010005014491</v>
      </c>
      <c r="F39" s="136" t="s">
        <v>61</v>
      </c>
      <c r="G39" s="137" t="s">
        <v>233</v>
      </c>
      <c r="H39" s="138">
        <v>2366653</v>
      </c>
      <c r="I39" s="76" t="s">
        <v>260</v>
      </c>
      <c r="J39" s="88"/>
      <c r="K39" s="134"/>
      <c r="L39" s="139"/>
      <c r="M39" s="140"/>
    </row>
    <row r="40" spans="1:13" s="84" customFormat="1" ht="139.5" customHeight="1">
      <c r="A40" s="126" t="s">
        <v>134</v>
      </c>
      <c r="B40" s="126" t="s">
        <v>131</v>
      </c>
      <c r="C40" s="93">
        <v>44287</v>
      </c>
      <c r="D40" s="134" t="s">
        <v>196</v>
      </c>
      <c r="E40" s="135">
        <v>4011101047545</v>
      </c>
      <c r="F40" s="136" t="s">
        <v>61</v>
      </c>
      <c r="G40" s="137" t="s">
        <v>233</v>
      </c>
      <c r="H40" s="138">
        <v>2462545</v>
      </c>
      <c r="I40" s="76" t="s">
        <v>260</v>
      </c>
      <c r="J40" s="88"/>
      <c r="K40" s="134"/>
      <c r="L40" s="139"/>
      <c r="M40" s="140"/>
    </row>
    <row r="41" spans="1:13" s="84" customFormat="1" ht="139.5" customHeight="1">
      <c r="A41" s="126" t="s">
        <v>135</v>
      </c>
      <c r="B41" s="126" t="s">
        <v>131</v>
      </c>
      <c r="C41" s="93">
        <v>44287</v>
      </c>
      <c r="D41" s="134" t="s">
        <v>197</v>
      </c>
      <c r="E41" s="135">
        <v>8010601005356</v>
      </c>
      <c r="F41" s="136" t="s">
        <v>61</v>
      </c>
      <c r="G41" s="137" t="s">
        <v>233</v>
      </c>
      <c r="H41" s="138" t="s">
        <v>247</v>
      </c>
      <c r="I41" s="76" t="s">
        <v>260</v>
      </c>
      <c r="J41" s="88"/>
      <c r="K41" s="134" t="s">
        <v>267</v>
      </c>
      <c r="L41" s="139"/>
      <c r="M41" s="140"/>
    </row>
    <row r="42" spans="1:13" s="84" customFormat="1" ht="139.5" customHeight="1">
      <c r="A42" s="126" t="s">
        <v>93</v>
      </c>
      <c r="B42" s="126" t="s">
        <v>117</v>
      </c>
      <c r="C42" s="93">
        <v>44287</v>
      </c>
      <c r="D42" s="134" t="s">
        <v>198</v>
      </c>
      <c r="E42" s="135">
        <v>9010001043154</v>
      </c>
      <c r="F42" s="136" t="s">
        <v>61</v>
      </c>
      <c r="G42" s="137" t="s">
        <v>59</v>
      </c>
      <c r="H42" s="138" t="s">
        <v>248</v>
      </c>
      <c r="I42" s="76" t="s">
        <v>260</v>
      </c>
      <c r="J42" s="88">
        <v>3</v>
      </c>
      <c r="K42" s="134"/>
      <c r="L42" s="139"/>
      <c r="M42" s="140"/>
    </row>
    <row r="43" spans="1:13" s="84" customFormat="1" ht="139.5" customHeight="1">
      <c r="A43" s="126" t="s">
        <v>136</v>
      </c>
      <c r="B43" s="126" t="s">
        <v>137</v>
      </c>
      <c r="C43" s="93">
        <v>44287</v>
      </c>
      <c r="D43" s="134" t="s">
        <v>199</v>
      </c>
      <c r="E43" s="135">
        <v>9010001096367</v>
      </c>
      <c r="F43" s="136" t="s">
        <v>61</v>
      </c>
      <c r="G43" s="137" t="s">
        <v>59</v>
      </c>
      <c r="H43" s="138">
        <v>955866772</v>
      </c>
      <c r="I43" s="76" t="s">
        <v>260</v>
      </c>
      <c r="J43" s="88">
        <v>1</v>
      </c>
      <c r="K43" s="134"/>
      <c r="L43" s="139"/>
      <c r="M43" s="140"/>
    </row>
    <row r="44" spans="1:13" s="84" customFormat="1" ht="139.5" customHeight="1">
      <c r="A44" s="126" t="s">
        <v>138</v>
      </c>
      <c r="B44" s="126" t="s">
        <v>65</v>
      </c>
      <c r="C44" s="93">
        <v>44287</v>
      </c>
      <c r="D44" s="134" t="s">
        <v>200</v>
      </c>
      <c r="E44" s="135">
        <v>9020001071492</v>
      </c>
      <c r="F44" s="136" t="s">
        <v>61</v>
      </c>
      <c r="G44" s="137" t="s">
        <v>59</v>
      </c>
      <c r="H44" s="138">
        <v>1870000</v>
      </c>
      <c r="I44" s="76" t="s">
        <v>260</v>
      </c>
      <c r="J44" s="88">
        <v>1</v>
      </c>
      <c r="K44" s="134"/>
      <c r="L44" s="139"/>
      <c r="M44" s="140"/>
    </row>
    <row r="45" spans="1:13" s="84" customFormat="1" ht="139.5" customHeight="1">
      <c r="A45" s="126" t="s">
        <v>139</v>
      </c>
      <c r="B45" s="126" t="s">
        <v>137</v>
      </c>
      <c r="C45" s="93">
        <v>44287</v>
      </c>
      <c r="D45" s="134" t="s">
        <v>201</v>
      </c>
      <c r="E45" s="135">
        <v>1011105006137</v>
      </c>
      <c r="F45" s="136" t="s">
        <v>61</v>
      </c>
      <c r="G45" s="137" t="s">
        <v>59</v>
      </c>
      <c r="H45" s="138">
        <v>96124458</v>
      </c>
      <c r="I45" s="76" t="s">
        <v>260</v>
      </c>
      <c r="J45" s="88">
        <v>2</v>
      </c>
      <c r="K45" s="134"/>
      <c r="L45" s="139"/>
      <c r="M45" s="140"/>
    </row>
    <row r="46" spans="1:13" s="84" customFormat="1" ht="139.5" customHeight="1">
      <c r="A46" s="126" t="s">
        <v>140</v>
      </c>
      <c r="B46" s="126" t="s">
        <v>141</v>
      </c>
      <c r="C46" s="93">
        <v>44287</v>
      </c>
      <c r="D46" s="134" t="s">
        <v>182</v>
      </c>
      <c r="E46" s="135">
        <v>1110001003741</v>
      </c>
      <c r="F46" s="136" t="s">
        <v>61</v>
      </c>
      <c r="G46" s="137" t="s">
        <v>59</v>
      </c>
      <c r="H46" s="138">
        <v>2077533</v>
      </c>
      <c r="I46" s="76" t="s">
        <v>260</v>
      </c>
      <c r="J46" s="88">
        <v>2</v>
      </c>
      <c r="K46" s="134"/>
      <c r="L46" s="139"/>
      <c r="M46" s="140"/>
    </row>
    <row r="47" spans="1:13" s="84" customFormat="1" ht="139.5" customHeight="1">
      <c r="A47" s="126" t="s">
        <v>94</v>
      </c>
      <c r="B47" s="126" t="s">
        <v>65</v>
      </c>
      <c r="C47" s="93">
        <v>44287</v>
      </c>
      <c r="D47" s="134" t="s">
        <v>202</v>
      </c>
      <c r="E47" s="135">
        <v>3020001053125</v>
      </c>
      <c r="F47" s="136" t="s">
        <v>61</v>
      </c>
      <c r="G47" s="137" t="s">
        <v>59</v>
      </c>
      <c r="H47" s="138" t="s">
        <v>249</v>
      </c>
      <c r="I47" s="76" t="s">
        <v>260</v>
      </c>
      <c r="J47" s="88">
        <v>2</v>
      </c>
      <c r="K47" s="134"/>
      <c r="L47" s="139"/>
      <c r="M47" s="140"/>
    </row>
    <row r="48" spans="1:13" s="84" customFormat="1" ht="139.5" customHeight="1">
      <c r="A48" s="126" t="s">
        <v>95</v>
      </c>
      <c r="B48" s="126" t="s">
        <v>65</v>
      </c>
      <c r="C48" s="93">
        <v>44287</v>
      </c>
      <c r="D48" s="134" t="s">
        <v>203</v>
      </c>
      <c r="E48" s="135">
        <v>6110001004660</v>
      </c>
      <c r="F48" s="136" t="s">
        <v>61</v>
      </c>
      <c r="G48" s="137" t="s">
        <v>59</v>
      </c>
      <c r="H48" s="138" t="s">
        <v>250</v>
      </c>
      <c r="I48" s="76" t="s">
        <v>260</v>
      </c>
      <c r="J48" s="88">
        <v>3</v>
      </c>
      <c r="K48" s="134"/>
      <c r="L48" s="139"/>
      <c r="M48" s="140"/>
    </row>
    <row r="49" spans="1:13" s="84" customFormat="1" ht="139.5" customHeight="1">
      <c r="A49" s="126" t="s">
        <v>142</v>
      </c>
      <c r="B49" s="126" t="s">
        <v>143</v>
      </c>
      <c r="C49" s="93">
        <v>44287</v>
      </c>
      <c r="D49" s="134" t="s">
        <v>204</v>
      </c>
      <c r="E49" s="135">
        <v>8012401024189</v>
      </c>
      <c r="F49" s="136" t="s">
        <v>61</v>
      </c>
      <c r="G49" s="137">
        <v>2179243</v>
      </c>
      <c r="H49" s="138">
        <v>1958000</v>
      </c>
      <c r="I49" s="76">
        <v>0.898</v>
      </c>
      <c r="J49" s="88">
        <v>1</v>
      </c>
      <c r="K49" s="134"/>
      <c r="L49" s="139"/>
      <c r="M49" s="140"/>
    </row>
    <row r="50" spans="1:13" s="84" customFormat="1" ht="139.5" customHeight="1">
      <c r="A50" s="126" t="s">
        <v>96</v>
      </c>
      <c r="B50" s="126" t="s">
        <v>60</v>
      </c>
      <c r="C50" s="93">
        <v>44287</v>
      </c>
      <c r="D50" s="134" t="s">
        <v>205</v>
      </c>
      <c r="E50" s="135">
        <v>7010401022916</v>
      </c>
      <c r="F50" s="136" t="s">
        <v>61</v>
      </c>
      <c r="G50" s="137" t="s">
        <v>59</v>
      </c>
      <c r="H50" s="138">
        <v>396000000</v>
      </c>
      <c r="I50" s="76" t="s">
        <v>260</v>
      </c>
      <c r="J50" s="88">
        <v>1</v>
      </c>
      <c r="K50" s="134"/>
      <c r="L50" s="139"/>
      <c r="M50" s="140"/>
    </row>
    <row r="51" spans="1:13" s="84" customFormat="1" ht="139.5" customHeight="1">
      <c r="A51" s="126" t="s">
        <v>144</v>
      </c>
      <c r="B51" s="126" t="s">
        <v>60</v>
      </c>
      <c r="C51" s="93">
        <v>44287</v>
      </c>
      <c r="D51" s="134" t="s">
        <v>206</v>
      </c>
      <c r="E51" s="135">
        <v>9010601040880</v>
      </c>
      <c r="F51" s="136" t="s">
        <v>61</v>
      </c>
      <c r="G51" s="137">
        <v>2818566</v>
      </c>
      <c r="H51" s="138" t="s">
        <v>251</v>
      </c>
      <c r="I51" s="76">
        <v>0.795</v>
      </c>
      <c r="J51" s="88">
        <v>3</v>
      </c>
      <c r="K51" s="134"/>
      <c r="L51" s="139"/>
      <c r="M51" s="140"/>
    </row>
    <row r="52" spans="1:13" s="84" customFormat="1" ht="139.5" customHeight="1">
      <c r="A52" s="126" t="s">
        <v>145</v>
      </c>
      <c r="B52" s="126" t="s">
        <v>63</v>
      </c>
      <c r="C52" s="93">
        <v>44287</v>
      </c>
      <c r="D52" s="134" t="s">
        <v>207</v>
      </c>
      <c r="E52" s="135">
        <v>2010405002019</v>
      </c>
      <c r="F52" s="136" t="s">
        <v>61</v>
      </c>
      <c r="G52" s="137">
        <v>10101916</v>
      </c>
      <c r="H52" s="138" t="s">
        <v>252</v>
      </c>
      <c r="I52" s="76">
        <v>0.983</v>
      </c>
      <c r="J52" s="88">
        <v>1</v>
      </c>
      <c r="K52" s="134" t="s">
        <v>268</v>
      </c>
      <c r="L52" s="139"/>
      <c r="M52" s="140"/>
    </row>
    <row r="53" spans="1:13" s="84" customFormat="1" ht="139.5" customHeight="1">
      <c r="A53" s="126" t="s">
        <v>146</v>
      </c>
      <c r="B53" s="126" t="s">
        <v>60</v>
      </c>
      <c r="C53" s="93">
        <v>44287</v>
      </c>
      <c r="D53" s="134" t="s">
        <v>208</v>
      </c>
      <c r="E53" s="135">
        <v>9010601021385</v>
      </c>
      <c r="F53" s="136" t="s">
        <v>61</v>
      </c>
      <c r="G53" s="137">
        <v>94778667.27</v>
      </c>
      <c r="H53" s="138">
        <v>80405600</v>
      </c>
      <c r="I53" s="76">
        <v>0.848</v>
      </c>
      <c r="J53" s="88">
        <v>1</v>
      </c>
      <c r="K53" s="134"/>
      <c r="L53" s="139"/>
      <c r="M53" s="140"/>
    </row>
    <row r="54" spans="1:13" s="84" customFormat="1" ht="139.5" customHeight="1">
      <c r="A54" s="126" t="s">
        <v>97</v>
      </c>
      <c r="B54" s="126" t="s">
        <v>143</v>
      </c>
      <c r="C54" s="93">
        <v>44287</v>
      </c>
      <c r="D54" s="134" t="s">
        <v>209</v>
      </c>
      <c r="E54" s="135">
        <v>8010401117533</v>
      </c>
      <c r="F54" s="136" t="s">
        <v>61</v>
      </c>
      <c r="G54" s="137" t="s">
        <v>59</v>
      </c>
      <c r="H54" s="138" t="s">
        <v>253</v>
      </c>
      <c r="I54" s="76" t="s">
        <v>260</v>
      </c>
      <c r="J54" s="88">
        <v>1</v>
      </c>
      <c r="K54" s="134"/>
      <c r="L54" s="139"/>
      <c r="M54" s="140"/>
    </row>
    <row r="55" spans="1:13" s="84" customFormat="1" ht="139.5" customHeight="1">
      <c r="A55" s="126" t="s">
        <v>147</v>
      </c>
      <c r="B55" s="126" t="s">
        <v>143</v>
      </c>
      <c r="C55" s="93">
        <v>44287</v>
      </c>
      <c r="D55" s="134" t="s">
        <v>210</v>
      </c>
      <c r="E55" s="135">
        <v>8010601034867</v>
      </c>
      <c r="F55" s="136" t="s">
        <v>61</v>
      </c>
      <c r="G55" s="137" t="s">
        <v>59</v>
      </c>
      <c r="H55" s="138">
        <v>9008021</v>
      </c>
      <c r="I55" s="76" t="s">
        <v>260</v>
      </c>
      <c r="J55" s="88">
        <v>3</v>
      </c>
      <c r="K55" s="134"/>
      <c r="L55" s="139"/>
      <c r="M55" s="140"/>
    </row>
    <row r="56" spans="1:13" s="84" customFormat="1" ht="139.5" customHeight="1">
      <c r="A56" s="126" t="s">
        <v>148</v>
      </c>
      <c r="B56" s="126" t="s">
        <v>143</v>
      </c>
      <c r="C56" s="93">
        <v>44287</v>
      </c>
      <c r="D56" s="134" t="s">
        <v>211</v>
      </c>
      <c r="E56" s="135">
        <v>9010001087242</v>
      </c>
      <c r="F56" s="136" t="s">
        <v>61</v>
      </c>
      <c r="G56" s="137">
        <v>158732099</v>
      </c>
      <c r="H56" s="138">
        <v>131750003</v>
      </c>
      <c r="I56" s="76">
        <v>0.83</v>
      </c>
      <c r="J56" s="88">
        <v>3</v>
      </c>
      <c r="K56" s="134"/>
      <c r="L56" s="139"/>
      <c r="M56" s="140"/>
    </row>
    <row r="57" spans="1:13" s="84" customFormat="1" ht="139.5" customHeight="1">
      <c r="A57" s="126" t="s">
        <v>149</v>
      </c>
      <c r="B57" s="126" t="s">
        <v>143</v>
      </c>
      <c r="C57" s="93">
        <v>44287</v>
      </c>
      <c r="D57" s="134" t="s">
        <v>212</v>
      </c>
      <c r="E57" s="135">
        <v>7010501016231</v>
      </c>
      <c r="F57" s="136" t="s">
        <v>61</v>
      </c>
      <c r="G57" s="137" t="s">
        <v>59</v>
      </c>
      <c r="H57" s="138">
        <v>2079000</v>
      </c>
      <c r="I57" s="76" t="s">
        <v>260</v>
      </c>
      <c r="J57" s="88">
        <v>1</v>
      </c>
      <c r="K57" s="134"/>
      <c r="L57" s="139"/>
      <c r="M57" s="140"/>
    </row>
    <row r="58" spans="1:13" s="84" customFormat="1" ht="139.5" customHeight="1">
      <c r="A58" s="126" t="s">
        <v>150</v>
      </c>
      <c r="B58" s="126" t="s">
        <v>60</v>
      </c>
      <c r="C58" s="93">
        <v>44287</v>
      </c>
      <c r="D58" s="134" t="s">
        <v>213</v>
      </c>
      <c r="E58" s="135">
        <v>6010001030403</v>
      </c>
      <c r="F58" s="136" t="s">
        <v>61</v>
      </c>
      <c r="G58" s="137" t="s">
        <v>59</v>
      </c>
      <c r="H58" s="138">
        <v>44000000</v>
      </c>
      <c r="I58" s="76" t="s">
        <v>260</v>
      </c>
      <c r="J58" s="88">
        <v>1</v>
      </c>
      <c r="K58" s="134"/>
      <c r="L58" s="139"/>
      <c r="M58" s="140"/>
    </row>
    <row r="59" spans="1:13" s="84" customFormat="1" ht="139.5" customHeight="1">
      <c r="A59" s="126" t="s">
        <v>151</v>
      </c>
      <c r="B59" s="126" t="s">
        <v>152</v>
      </c>
      <c r="C59" s="93">
        <v>44287</v>
      </c>
      <c r="D59" s="134" t="s">
        <v>214</v>
      </c>
      <c r="E59" s="135">
        <v>9011101031552</v>
      </c>
      <c r="F59" s="136" t="s">
        <v>61</v>
      </c>
      <c r="G59" s="137" t="s">
        <v>233</v>
      </c>
      <c r="H59" s="138">
        <v>15745400</v>
      </c>
      <c r="I59" s="76" t="s">
        <v>260</v>
      </c>
      <c r="J59" s="88"/>
      <c r="K59" s="134"/>
      <c r="L59" s="139"/>
      <c r="M59" s="140"/>
    </row>
    <row r="60" spans="1:13" s="84" customFormat="1" ht="139.5" customHeight="1">
      <c r="A60" s="126" t="s">
        <v>98</v>
      </c>
      <c r="B60" s="126" t="s">
        <v>153</v>
      </c>
      <c r="C60" s="93">
        <v>44287</v>
      </c>
      <c r="D60" s="134" t="s">
        <v>215</v>
      </c>
      <c r="E60" s="135">
        <v>3040001059574</v>
      </c>
      <c r="F60" s="136" t="s">
        <v>61</v>
      </c>
      <c r="G60" s="137">
        <v>2569734</v>
      </c>
      <c r="H60" s="138" t="s">
        <v>254</v>
      </c>
      <c r="I60" s="76">
        <v>0.939</v>
      </c>
      <c r="J60" s="88">
        <v>3</v>
      </c>
      <c r="K60" s="134" t="s">
        <v>269</v>
      </c>
      <c r="L60" s="139"/>
      <c r="M60" s="140"/>
    </row>
    <row r="61" spans="1:13" s="84" customFormat="1" ht="139.5" customHeight="1">
      <c r="A61" s="126" t="s">
        <v>100</v>
      </c>
      <c r="B61" s="126" t="s">
        <v>99</v>
      </c>
      <c r="C61" s="93">
        <v>44287</v>
      </c>
      <c r="D61" s="134" t="s">
        <v>216</v>
      </c>
      <c r="E61" s="135">
        <v>5010401020483</v>
      </c>
      <c r="F61" s="136" t="s">
        <v>61</v>
      </c>
      <c r="G61" s="137" t="s">
        <v>59</v>
      </c>
      <c r="H61" s="138">
        <v>6710495</v>
      </c>
      <c r="I61" s="76" t="s">
        <v>260</v>
      </c>
      <c r="J61" s="88">
        <v>2</v>
      </c>
      <c r="K61" s="134"/>
      <c r="L61" s="139"/>
      <c r="M61" s="140"/>
    </row>
    <row r="62" spans="1:13" s="84" customFormat="1" ht="139.5" customHeight="1">
      <c r="A62" s="126" t="s">
        <v>101</v>
      </c>
      <c r="B62" s="126" t="s">
        <v>64</v>
      </c>
      <c r="C62" s="93">
        <v>44287</v>
      </c>
      <c r="D62" s="134" t="s">
        <v>217</v>
      </c>
      <c r="E62" s="135">
        <v>3040001043108</v>
      </c>
      <c r="F62" s="136" t="s">
        <v>61</v>
      </c>
      <c r="G62" s="137" t="s">
        <v>59</v>
      </c>
      <c r="H62" s="138">
        <v>79310000</v>
      </c>
      <c r="I62" s="76" t="s">
        <v>260</v>
      </c>
      <c r="J62" s="88">
        <v>2</v>
      </c>
      <c r="K62" s="134"/>
      <c r="L62" s="139"/>
      <c r="M62" s="140"/>
    </row>
    <row r="63" spans="1:13" s="84" customFormat="1" ht="139.5" customHeight="1">
      <c r="A63" s="126" t="s">
        <v>102</v>
      </c>
      <c r="B63" s="126" t="s">
        <v>154</v>
      </c>
      <c r="C63" s="93">
        <v>44287</v>
      </c>
      <c r="D63" s="134" t="s">
        <v>218</v>
      </c>
      <c r="E63" s="135">
        <v>3030001004845</v>
      </c>
      <c r="F63" s="136" t="s">
        <v>61</v>
      </c>
      <c r="G63" s="137" t="s">
        <v>59</v>
      </c>
      <c r="H63" s="138">
        <v>11701224</v>
      </c>
      <c r="I63" s="76" t="s">
        <v>260</v>
      </c>
      <c r="J63" s="88">
        <v>4</v>
      </c>
      <c r="K63" s="134"/>
      <c r="L63" s="139"/>
      <c r="M63" s="140"/>
    </row>
    <row r="64" spans="1:13" s="84" customFormat="1" ht="139.5" customHeight="1">
      <c r="A64" s="126" t="s">
        <v>103</v>
      </c>
      <c r="B64" s="126" t="s">
        <v>155</v>
      </c>
      <c r="C64" s="93">
        <v>44287</v>
      </c>
      <c r="D64" s="134" t="s">
        <v>219</v>
      </c>
      <c r="E64" s="135">
        <v>3040001043090</v>
      </c>
      <c r="F64" s="136" t="s">
        <v>61</v>
      </c>
      <c r="G64" s="137" t="s">
        <v>59</v>
      </c>
      <c r="H64" s="138">
        <v>119114503</v>
      </c>
      <c r="I64" s="76" t="s">
        <v>260</v>
      </c>
      <c r="J64" s="88">
        <v>2</v>
      </c>
      <c r="K64" s="134"/>
      <c r="L64" s="139"/>
      <c r="M64" s="140"/>
    </row>
    <row r="65" spans="1:13" s="84" customFormat="1" ht="139.5" customHeight="1">
      <c r="A65" s="126" t="s">
        <v>104</v>
      </c>
      <c r="B65" s="126" t="s">
        <v>64</v>
      </c>
      <c r="C65" s="93">
        <v>44287</v>
      </c>
      <c r="D65" s="134" t="s">
        <v>165</v>
      </c>
      <c r="E65" s="135">
        <v>6010001004217</v>
      </c>
      <c r="F65" s="136" t="s">
        <v>61</v>
      </c>
      <c r="G65" s="137" t="s">
        <v>59</v>
      </c>
      <c r="H65" s="138" t="s">
        <v>255</v>
      </c>
      <c r="I65" s="76" t="s">
        <v>260</v>
      </c>
      <c r="J65" s="88">
        <v>1</v>
      </c>
      <c r="K65" s="134"/>
      <c r="L65" s="139"/>
      <c r="M65" s="140"/>
    </row>
    <row r="66" spans="1:13" s="84" customFormat="1" ht="139.5" customHeight="1">
      <c r="A66" s="126" t="s">
        <v>105</v>
      </c>
      <c r="B66" s="126" t="s">
        <v>64</v>
      </c>
      <c r="C66" s="93">
        <v>44287</v>
      </c>
      <c r="D66" s="134" t="s">
        <v>220</v>
      </c>
      <c r="E66" s="135">
        <v>8010901013265</v>
      </c>
      <c r="F66" s="136" t="s">
        <v>61</v>
      </c>
      <c r="G66" s="137" t="s">
        <v>59</v>
      </c>
      <c r="H66" s="138" t="s">
        <v>256</v>
      </c>
      <c r="I66" s="76" t="s">
        <v>260</v>
      </c>
      <c r="J66" s="88">
        <v>3</v>
      </c>
      <c r="K66" s="134"/>
      <c r="L66" s="139"/>
      <c r="M66" s="140"/>
    </row>
    <row r="67" spans="1:13" s="84" customFormat="1" ht="139.5" customHeight="1">
      <c r="A67" s="126" t="s">
        <v>106</v>
      </c>
      <c r="B67" s="126" t="s">
        <v>123</v>
      </c>
      <c r="C67" s="93">
        <v>44291</v>
      </c>
      <c r="D67" s="134" t="s">
        <v>221</v>
      </c>
      <c r="E67" s="135">
        <v>8010601005521</v>
      </c>
      <c r="F67" s="136" t="s">
        <v>61</v>
      </c>
      <c r="G67" s="137" t="s">
        <v>59</v>
      </c>
      <c r="H67" s="138">
        <v>2382490</v>
      </c>
      <c r="I67" s="76" t="s">
        <v>260</v>
      </c>
      <c r="J67" s="88">
        <v>3</v>
      </c>
      <c r="K67" s="134"/>
      <c r="L67" s="139"/>
      <c r="M67" s="140"/>
    </row>
    <row r="68" spans="1:13" s="84" customFormat="1" ht="139.5" customHeight="1">
      <c r="A68" s="126" t="s">
        <v>107</v>
      </c>
      <c r="B68" s="126" t="s">
        <v>143</v>
      </c>
      <c r="C68" s="93">
        <v>44292</v>
      </c>
      <c r="D68" s="134" t="s">
        <v>222</v>
      </c>
      <c r="E68" s="135">
        <v>3011001008986</v>
      </c>
      <c r="F68" s="136" t="s">
        <v>61</v>
      </c>
      <c r="G68" s="137">
        <v>5874000</v>
      </c>
      <c r="H68" s="138">
        <v>3669600</v>
      </c>
      <c r="I68" s="76">
        <v>0.624</v>
      </c>
      <c r="J68" s="88">
        <v>3</v>
      </c>
      <c r="K68" s="134"/>
      <c r="L68" s="139"/>
      <c r="M68" s="140"/>
    </row>
    <row r="69" spans="1:13" s="84" customFormat="1" ht="139.5" customHeight="1">
      <c r="A69" s="126" t="s">
        <v>156</v>
      </c>
      <c r="B69" s="126" t="s">
        <v>108</v>
      </c>
      <c r="C69" s="93">
        <v>44292</v>
      </c>
      <c r="D69" s="134" t="s">
        <v>223</v>
      </c>
      <c r="E69" s="135">
        <v>1010001122667</v>
      </c>
      <c r="F69" s="136" t="s">
        <v>61</v>
      </c>
      <c r="G69" s="137" t="s">
        <v>233</v>
      </c>
      <c r="H69" s="138" t="s">
        <v>257</v>
      </c>
      <c r="I69" s="76" t="s">
        <v>260</v>
      </c>
      <c r="J69" s="88"/>
      <c r="K69" s="134" t="s">
        <v>271</v>
      </c>
      <c r="L69" s="139"/>
      <c r="M69" s="140"/>
    </row>
    <row r="70" spans="1:13" s="84" customFormat="1" ht="139.5" customHeight="1">
      <c r="A70" s="126" t="s">
        <v>157</v>
      </c>
      <c r="B70" s="126" t="s">
        <v>123</v>
      </c>
      <c r="C70" s="93">
        <v>44294</v>
      </c>
      <c r="D70" s="134" t="s">
        <v>224</v>
      </c>
      <c r="E70" s="135">
        <v>4010401022860</v>
      </c>
      <c r="F70" s="136" t="s">
        <v>61</v>
      </c>
      <c r="G70" s="137" t="s">
        <v>59</v>
      </c>
      <c r="H70" s="138">
        <v>3098126</v>
      </c>
      <c r="I70" s="76" t="s">
        <v>260</v>
      </c>
      <c r="J70" s="88">
        <v>1</v>
      </c>
      <c r="K70" s="134"/>
      <c r="L70" s="139"/>
      <c r="M70" s="140"/>
    </row>
    <row r="71" spans="1:13" s="84" customFormat="1" ht="139.5" customHeight="1">
      <c r="A71" s="126" t="s">
        <v>109</v>
      </c>
      <c r="B71" s="126" t="s">
        <v>117</v>
      </c>
      <c r="C71" s="93">
        <v>44294</v>
      </c>
      <c r="D71" s="134" t="s">
        <v>225</v>
      </c>
      <c r="E71" s="135">
        <v>9010401021692</v>
      </c>
      <c r="F71" s="136" t="s">
        <v>231</v>
      </c>
      <c r="G71" s="137" t="s">
        <v>59</v>
      </c>
      <c r="H71" s="138">
        <v>4804653</v>
      </c>
      <c r="I71" s="76" t="s">
        <v>260</v>
      </c>
      <c r="J71" s="88">
        <v>3</v>
      </c>
      <c r="K71" s="134"/>
      <c r="L71" s="139"/>
      <c r="M71" s="140"/>
    </row>
    <row r="72" spans="1:13" s="84" customFormat="1" ht="139.5" customHeight="1">
      <c r="A72" s="126" t="s">
        <v>158</v>
      </c>
      <c r="B72" s="126" t="s">
        <v>117</v>
      </c>
      <c r="C72" s="93">
        <v>44294</v>
      </c>
      <c r="D72" s="134" t="s">
        <v>225</v>
      </c>
      <c r="E72" s="135">
        <v>9010401021692</v>
      </c>
      <c r="F72" s="136" t="s">
        <v>231</v>
      </c>
      <c r="G72" s="137" t="s">
        <v>59</v>
      </c>
      <c r="H72" s="138">
        <v>5406369</v>
      </c>
      <c r="I72" s="76" t="s">
        <v>260</v>
      </c>
      <c r="J72" s="88">
        <v>2</v>
      </c>
      <c r="K72" s="134"/>
      <c r="L72" s="139"/>
      <c r="M72" s="140"/>
    </row>
    <row r="73" spans="1:13" s="84" customFormat="1" ht="139.5" customHeight="1">
      <c r="A73" s="126" t="s">
        <v>159</v>
      </c>
      <c r="B73" s="126" t="s">
        <v>143</v>
      </c>
      <c r="C73" s="93">
        <v>44295</v>
      </c>
      <c r="D73" s="134" t="s">
        <v>208</v>
      </c>
      <c r="E73" s="135">
        <v>9010601021385</v>
      </c>
      <c r="F73" s="136" t="s">
        <v>61</v>
      </c>
      <c r="G73" s="137" t="s">
        <v>59</v>
      </c>
      <c r="H73" s="138">
        <v>4741000</v>
      </c>
      <c r="I73" s="76" t="s">
        <v>260</v>
      </c>
      <c r="J73" s="88">
        <v>1</v>
      </c>
      <c r="K73" s="134"/>
      <c r="L73" s="139"/>
      <c r="M73" s="140"/>
    </row>
    <row r="74" spans="1:13" s="84" customFormat="1" ht="139.5" customHeight="1">
      <c r="A74" s="126" t="s">
        <v>160</v>
      </c>
      <c r="B74" s="126" t="s">
        <v>60</v>
      </c>
      <c r="C74" s="93">
        <v>44295</v>
      </c>
      <c r="D74" s="134" t="s">
        <v>226</v>
      </c>
      <c r="E74" s="135">
        <v>1010001045703</v>
      </c>
      <c r="F74" s="136" t="s">
        <v>61</v>
      </c>
      <c r="G74" s="137" t="s">
        <v>59</v>
      </c>
      <c r="H74" s="138" t="s">
        <v>258</v>
      </c>
      <c r="I74" s="76" t="s">
        <v>260</v>
      </c>
      <c r="J74" s="88">
        <v>3</v>
      </c>
      <c r="K74" s="134"/>
      <c r="L74" s="139"/>
      <c r="M74" s="140"/>
    </row>
    <row r="75" spans="1:13" s="84" customFormat="1" ht="139.5" customHeight="1">
      <c r="A75" s="126" t="s">
        <v>161</v>
      </c>
      <c r="B75" s="126" t="s">
        <v>60</v>
      </c>
      <c r="C75" s="93">
        <v>44299</v>
      </c>
      <c r="D75" s="134" t="s">
        <v>227</v>
      </c>
      <c r="E75" s="135">
        <v>1011701012208</v>
      </c>
      <c r="F75" s="136" t="s">
        <v>61</v>
      </c>
      <c r="G75" s="137">
        <v>8733989</v>
      </c>
      <c r="H75" s="138">
        <v>7365845</v>
      </c>
      <c r="I75" s="76">
        <v>0.843</v>
      </c>
      <c r="J75" s="88">
        <v>4</v>
      </c>
      <c r="K75" s="134"/>
      <c r="L75" s="139"/>
      <c r="M75" s="140"/>
    </row>
    <row r="76" spans="1:13" s="84" customFormat="1" ht="139.5" customHeight="1">
      <c r="A76" s="126" t="s">
        <v>110</v>
      </c>
      <c r="B76" s="126" t="s">
        <v>60</v>
      </c>
      <c r="C76" s="93">
        <v>44305</v>
      </c>
      <c r="D76" s="134" t="s">
        <v>228</v>
      </c>
      <c r="E76" s="135">
        <v>6220001011877</v>
      </c>
      <c r="F76" s="136" t="s">
        <v>61</v>
      </c>
      <c r="G76" s="137">
        <v>3510232</v>
      </c>
      <c r="H76" s="138">
        <v>3436133</v>
      </c>
      <c r="I76" s="76">
        <v>0.978</v>
      </c>
      <c r="J76" s="88">
        <v>2</v>
      </c>
      <c r="K76" s="134"/>
      <c r="L76" s="139"/>
      <c r="M76" s="140"/>
    </row>
    <row r="77" spans="1:13" s="84" customFormat="1" ht="139.5" customHeight="1">
      <c r="A77" s="126" t="s">
        <v>162</v>
      </c>
      <c r="B77" s="126" t="s">
        <v>152</v>
      </c>
      <c r="C77" s="93">
        <v>44309</v>
      </c>
      <c r="D77" s="134" t="s">
        <v>229</v>
      </c>
      <c r="E77" s="135">
        <v>4020001018845</v>
      </c>
      <c r="F77" s="136" t="s">
        <v>61</v>
      </c>
      <c r="G77" s="137">
        <v>20227238</v>
      </c>
      <c r="H77" s="138" t="s">
        <v>259</v>
      </c>
      <c r="I77" s="76">
        <v>0.918</v>
      </c>
      <c r="J77" s="88">
        <v>1</v>
      </c>
      <c r="K77" s="134" t="s">
        <v>270</v>
      </c>
      <c r="L77" s="139"/>
      <c r="M77" s="140"/>
    </row>
    <row r="78" spans="1:13" s="84" customFormat="1" ht="139.5" customHeight="1">
      <c r="A78" s="126" t="s">
        <v>111</v>
      </c>
      <c r="B78" s="126" t="s">
        <v>60</v>
      </c>
      <c r="C78" s="93">
        <v>44309</v>
      </c>
      <c r="D78" s="134" t="s">
        <v>230</v>
      </c>
      <c r="E78" s="135">
        <v>3012801000876</v>
      </c>
      <c r="F78" s="136" t="s">
        <v>61</v>
      </c>
      <c r="G78" s="137">
        <v>2425215</v>
      </c>
      <c r="H78" s="138">
        <v>1723700</v>
      </c>
      <c r="I78" s="76">
        <v>0.71</v>
      </c>
      <c r="J78" s="88">
        <v>2</v>
      </c>
      <c r="K78" s="134"/>
      <c r="L78" s="139"/>
      <c r="M78" s="140"/>
    </row>
    <row r="79" spans="1:13" s="84" customFormat="1" ht="139.5" customHeight="1">
      <c r="A79" s="126" t="s">
        <v>488</v>
      </c>
      <c r="B79" s="126" t="s">
        <v>143</v>
      </c>
      <c r="C79" s="93">
        <v>44323</v>
      </c>
      <c r="D79" s="134" t="s">
        <v>494</v>
      </c>
      <c r="E79" s="135">
        <v>3010401019131</v>
      </c>
      <c r="F79" s="136" t="s">
        <v>61</v>
      </c>
      <c r="G79" s="137">
        <v>4823500</v>
      </c>
      <c r="H79" s="138">
        <v>1852400</v>
      </c>
      <c r="I79" s="76">
        <v>0.384</v>
      </c>
      <c r="J79" s="88">
        <v>2</v>
      </c>
      <c r="K79" s="134"/>
      <c r="L79" s="139"/>
      <c r="M79" s="140"/>
    </row>
    <row r="80" spans="1:13" s="84" customFormat="1" ht="139.5" customHeight="1">
      <c r="A80" s="126" t="s">
        <v>489</v>
      </c>
      <c r="B80" s="126" t="s">
        <v>60</v>
      </c>
      <c r="C80" s="93">
        <v>44327</v>
      </c>
      <c r="D80" s="134" t="s">
        <v>495</v>
      </c>
      <c r="E80" s="135">
        <v>5120101032454</v>
      </c>
      <c r="F80" s="136" t="s">
        <v>61</v>
      </c>
      <c r="G80" s="137">
        <v>6448200</v>
      </c>
      <c r="H80" s="138">
        <v>5977400</v>
      </c>
      <c r="I80" s="76">
        <v>0.926</v>
      </c>
      <c r="J80" s="88">
        <v>2</v>
      </c>
      <c r="K80" s="134"/>
      <c r="L80" s="139"/>
      <c r="M80" s="140"/>
    </row>
    <row r="81" spans="1:13" s="84" customFormat="1" ht="139.5" customHeight="1">
      <c r="A81" s="126" t="s">
        <v>490</v>
      </c>
      <c r="B81" s="126" t="s">
        <v>64</v>
      </c>
      <c r="C81" s="93">
        <v>44343</v>
      </c>
      <c r="D81" s="134" t="s">
        <v>496</v>
      </c>
      <c r="E81" s="135">
        <v>2040002055417</v>
      </c>
      <c r="F81" s="136" t="s">
        <v>61</v>
      </c>
      <c r="G81" s="137">
        <v>3762726</v>
      </c>
      <c r="H81" s="138">
        <v>2860000</v>
      </c>
      <c r="I81" s="76">
        <v>0.76</v>
      </c>
      <c r="J81" s="88">
        <v>4</v>
      </c>
      <c r="K81" s="134"/>
      <c r="L81" s="139"/>
      <c r="M81" s="140"/>
    </row>
    <row r="82" spans="1:13" s="84" customFormat="1" ht="139.5" customHeight="1">
      <c r="A82" s="126" t="s">
        <v>491</v>
      </c>
      <c r="B82" s="126" t="s">
        <v>143</v>
      </c>
      <c r="C82" s="93">
        <v>44344</v>
      </c>
      <c r="D82" s="134" t="s">
        <v>226</v>
      </c>
      <c r="E82" s="135">
        <v>1010001045703</v>
      </c>
      <c r="F82" s="136" t="s">
        <v>61</v>
      </c>
      <c r="G82" s="137">
        <v>17645628</v>
      </c>
      <c r="H82" s="138">
        <v>17260199</v>
      </c>
      <c r="I82" s="76">
        <v>0.978</v>
      </c>
      <c r="J82" s="88">
        <v>2</v>
      </c>
      <c r="K82" s="134"/>
      <c r="L82" s="139"/>
      <c r="M82" s="140"/>
    </row>
    <row r="83" spans="1:13" s="84" customFormat="1" ht="139.5" customHeight="1">
      <c r="A83" s="126" t="s">
        <v>492</v>
      </c>
      <c r="B83" s="126" t="s">
        <v>143</v>
      </c>
      <c r="C83" s="93">
        <v>44344</v>
      </c>
      <c r="D83" s="134" t="s">
        <v>497</v>
      </c>
      <c r="E83" s="135">
        <v>8010001040301</v>
      </c>
      <c r="F83" s="136" t="s">
        <v>61</v>
      </c>
      <c r="G83" s="137">
        <v>39145082</v>
      </c>
      <c r="H83" s="138">
        <v>37610958</v>
      </c>
      <c r="I83" s="76">
        <v>0.96</v>
      </c>
      <c r="J83" s="88">
        <v>5</v>
      </c>
      <c r="K83" s="134"/>
      <c r="L83" s="139"/>
      <c r="M83" s="140"/>
    </row>
    <row r="84" spans="1:13" s="84" customFormat="1" ht="139.5" customHeight="1">
      <c r="A84" s="126" t="s">
        <v>493</v>
      </c>
      <c r="B84" s="126" t="s">
        <v>143</v>
      </c>
      <c r="C84" s="93">
        <v>44344</v>
      </c>
      <c r="D84" s="134" t="s">
        <v>498</v>
      </c>
      <c r="E84" s="135">
        <v>1010001108872</v>
      </c>
      <c r="F84" s="136" t="s">
        <v>61</v>
      </c>
      <c r="G84" s="137" t="s">
        <v>59</v>
      </c>
      <c r="H84" s="138">
        <v>41910000</v>
      </c>
      <c r="I84" s="76" t="s">
        <v>260</v>
      </c>
      <c r="J84" s="88">
        <v>1</v>
      </c>
      <c r="K84" s="134"/>
      <c r="L84" s="139"/>
      <c r="M84" s="140"/>
    </row>
    <row r="85" spans="1:13" s="84" customFormat="1" ht="139.5" customHeight="1">
      <c r="A85" s="126" t="s">
        <v>501</v>
      </c>
      <c r="B85" s="126" t="s">
        <v>143</v>
      </c>
      <c r="C85" s="93">
        <v>44351</v>
      </c>
      <c r="D85" s="134" t="s">
        <v>208</v>
      </c>
      <c r="E85" s="135">
        <v>9010601021385</v>
      </c>
      <c r="F85" s="136" t="s">
        <v>61</v>
      </c>
      <c r="G85" s="137" t="s">
        <v>59</v>
      </c>
      <c r="H85" s="138">
        <v>13460700</v>
      </c>
      <c r="I85" s="76" t="s">
        <v>260</v>
      </c>
      <c r="J85" s="88">
        <v>1</v>
      </c>
      <c r="K85" s="134"/>
      <c r="L85" s="139"/>
      <c r="M85" s="140"/>
    </row>
    <row r="86" spans="1:13" s="84" customFormat="1" ht="139.5" customHeight="1">
      <c r="A86" s="126" t="s">
        <v>502</v>
      </c>
      <c r="B86" s="126" t="s">
        <v>60</v>
      </c>
      <c r="C86" s="93">
        <v>44351</v>
      </c>
      <c r="D86" s="134" t="s">
        <v>525</v>
      </c>
      <c r="E86" s="135">
        <v>7010001034840</v>
      </c>
      <c r="F86" s="136" t="s">
        <v>61</v>
      </c>
      <c r="G86" s="137" t="s">
        <v>62</v>
      </c>
      <c r="H86" s="138">
        <v>14080000</v>
      </c>
      <c r="I86" s="76" t="s">
        <v>260</v>
      </c>
      <c r="J86" s="88">
        <v>2</v>
      </c>
      <c r="K86" s="134"/>
      <c r="L86" s="139"/>
      <c r="M86" s="140"/>
    </row>
    <row r="87" spans="1:13" s="84" customFormat="1" ht="139.5" customHeight="1">
      <c r="A87" s="126" t="s">
        <v>503</v>
      </c>
      <c r="B87" s="126" t="s">
        <v>123</v>
      </c>
      <c r="C87" s="93">
        <v>44361</v>
      </c>
      <c r="D87" s="134" t="s">
        <v>526</v>
      </c>
      <c r="E87" s="135">
        <v>7010801002344</v>
      </c>
      <c r="F87" s="136" t="s">
        <v>61</v>
      </c>
      <c r="G87" s="137">
        <v>1916779</v>
      </c>
      <c r="H87" s="138">
        <v>1507000</v>
      </c>
      <c r="I87" s="76">
        <v>0.786</v>
      </c>
      <c r="J87" s="88">
        <v>3</v>
      </c>
      <c r="K87" s="134"/>
      <c r="L87" s="139"/>
      <c r="M87" s="140"/>
    </row>
    <row r="88" spans="1:13" s="84" customFormat="1" ht="139.5" customHeight="1">
      <c r="A88" s="126" t="s">
        <v>504</v>
      </c>
      <c r="B88" s="126" t="s">
        <v>143</v>
      </c>
      <c r="C88" s="93">
        <v>44361</v>
      </c>
      <c r="D88" s="134" t="s">
        <v>527</v>
      </c>
      <c r="E88" s="135">
        <v>4010401049813</v>
      </c>
      <c r="F88" s="136" t="s">
        <v>61</v>
      </c>
      <c r="G88" s="137" t="s">
        <v>59</v>
      </c>
      <c r="H88" s="138" t="s">
        <v>542</v>
      </c>
      <c r="I88" s="76" t="s">
        <v>260</v>
      </c>
      <c r="J88" s="88">
        <v>1</v>
      </c>
      <c r="K88" s="134"/>
      <c r="L88" s="139"/>
      <c r="M88" s="140"/>
    </row>
    <row r="89" spans="1:13" s="84" customFormat="1" ht="139.5" customHeight="1">
      <c r="A89" s="126" t="s">
        <v>505</v>
      </c>
      <c r="B89" s="126" t="s">
        <v>83</v>
      </c>
      <c r="C89" s="93">
        <v>44362</v>
      </c>
      <c r="D89" s="134" t="s">
        <v>528</v>
      </c>
      <c r="E89" s="135">
        <v>6390001006316</v>
      </c>
      <c r="F89" s="136" t="s">
        <v>61</v>
      </c>
      <c r="G89" s="137">
        <v>1917300</v>
      </c>
      <c r="H89" s="138" t="s">
        <v>543</v>
      </c>
      <c r="I89" s="76">
        <v>0.927</v>
      </c>
      <c r="J89" s="88">
        <v>3</v>
      </c>
      <c r="K89" s="134" t="s">
        <v>550</v>
      </c>
      <c r="L89" s="139"/>
      <c r="M89" s="140"/>
    </row>
    <row r="90" spans="1:13" s="84" customFormat="1" ht="139.5" customHeight="1">
      <c r="A90" s="126" t="s">
        <v>506</v>
      </c>
      <c r="B90" s="126" t="s">
        <v>79</v>
      </c>
      <c r="C90" s="93">
        <v>44362</v>
      </c>
      <c r="D90" s="134" t="s">
        <v>529</v>
      </c>
      <c r="E90" s="135">
        <v>1120101003418</v>
      </c>
      <c r="F90" s="136" t="s">
        <v>61</v>
      </c>
      <c r="G90" s="137">
        <v>13275900</v>
      </c>
      <c r="H90" s="138" t="s">
        <v>544</v>
      </c>
      <c r="I90" s="76">
        <v>0.876</v>
      </c>
      <c r="J90" s="88">
        <v>4</v>
      </c>
      <c r="K90" s="134" t="s">
        <v>551</v>
      </c>
      <c r="L90" s="139"/>
      <c r="M90" s="140"/>
    </row>
    <row r="91" spans="1:13" s="84" customFormat="1" ht="139.5" customHeight="1">
      <c r="A91" s="126" t="s">
        <v>507</v>
      </c>
      <c r="B91" s="126" t="s">
        <v>108</v>
      </c>
      <c r="C91" s="93">
        <v>44362</v>
      </c>
      <c r="D91" s="134" t="s">
        <v>530</v>
      </c>
      <c r="E91" s="135">
        <v>3110002001676</v>
      </c>
      <c r="F91" s="136" t="s">
        <v>61</v>
      </c>
      <c r="G91" s="137">
        <v>2230800</v>
      </c>
      <c r="H91" s="138" t="s">
        <v>545</v>
      </c>
      <c r="I91" s="76">
        <v>1</v>
      </c>
      <c r="J91" s="88">
        <v>3</v>
      </c>
      <c r="K91" s="134" t="s">
        <v>552</v>
      </c>
      <c r="L91" s="139"/>
      <c r="M91" s="140"/>
    </row>
    <row r="92" spans="1:13" s="84" customFormat="1" ht="139.5" customHeight="1">
      <c r="A92" s="126" t="s">
        <v>508</v>
      </c>
      <c r="B92" s="126" t="s">
        <v>60</v>
      </c>
      <c r="C92" s="93">
        <v>44362</v>
      </c>
      <c r="D92" s="134" t="s">
        <v>531</v>
      </c>
      <c r="E92" s="135">
        <v>4020001018845</v>
      </c>
      <c r="F92" s="136" t="s">
        <v>61</v>
      </c>
      <c r="G92" s="137">
        <v>9455926</v>
      </c>
      <c r="H92" s="138">
        <v>6932200</v>
      </c>
      <c r="I92" s="76">
        <v>0.733</v>
      </c>
      <c r="J92" s="88">
        <v>2</v>
      </c>
      <c r="K92" s="134"/>
      <c r="L92" s="139"/>
      <c r="M92" s="140"/>
    </row>
    <row r="93" spans="1:13" s="84" customFormat="1" ht="139.5" customHeight="1">
      <c r="A93" s="126" t="s">
        <v>509</v>
      </c>
      <c r="B93" s="126" t="s">
        <v>117</v>
      </c>
      <c r="C93" s="93">
        <v>44364</v>
      </c>
      <c r="D93" s="134" t="s">
        <v>532</v>
      </c>
      <c r="E93" s="135">
        <v>9010001007241</v>
      </c>
      <c r="F93" s="136" t="s">
        <v>61</v>
      </c>
      <c r="G93" s="137" t="s">
        <v>62</v>
      </c>
      <c r="H93" s="138">
        <v>2277000</v>
      </c>
      <c r="I93" s="76" t="s">
        <v>260</v>
      </c>
      <c r="J93" s="88">
        <v>3</v>
      </c>
      <c r="K93" s="134"/>
      <c r="L93" s="139"/>
      <c r="M93" s="140"/>
    </row>
    <row r="94" spans="1:13" s="84" customFormat="1" ht="139.5" customHeight="1">
      <c r="A94" s="126" t="s">
        <v>510</v>
      </c>
      <c r="B94" s="126" t="s">
        <v>60</v>
      </c>
      <c r="C94" s="93">
        <v>44364</v>
      </c>
      <c r="D94" s="134" t="s">
        <v>533</v>
      </c>
      <c r="E94" s="135">
        <v>8010501016536</v>
      </c>
      <c r="F94" s="136" t="s">
        <v>231</v>
      </c>
      <c r="G94" s="137" t="s">
        <v>62</v>
      </c>
      <c r="H94" s="138">
        <v>432432000</v>
      </c>
      <c r="I94" s="76" t="s">
        <v>260</v>
      </c>
      <c r="J94" s="88">
        <v>1</v>
      </c>
      <c r="K94" s="134"/>
      <c r="L94" s="139"/>
      <c r="M94" s="140"/>
    </row>
    <row r="95" spans="1:13" s="84" customFormat="1" ht="139.5" customHeight="1">
      <c r="A95" s="126" t="s">
        <v>511</v>
      </c>
      <c r="B95" s="126" t="s">
        <v>117</v>
      </c>
      <c r="C95" s="93">
        <v>44365</v>
      </c>
      <c r="D95" s="134" t="s">
        <v>534</v>
      </c>
      <c r="E95" s="135">
        <v>7010605000585</v>
      </c>
      <c r="F95" s="136" t="s">
        <v>61</v>
      </c>
      <c r="G95" s="137">
        <v>3693855</v>
      </c>
      <c r="H95" s="138" t="s">
        <v>546</v>
      </c>
      <c r="I95" s="76">
        <v>0.972</v>
      </c>
      <c r="J95" s="88">
        <v>1</v>
      </c>
      <c r="K95" s="134"/>
      <c r="L95" s="139"/>
      <c r="M95" s="140"/>
    </row>
    <row r="96" spans="1:13" s="84" customFormat="1" ht="139.5" customHeight="1">
      <c r="A96" s="126" t="s">
        <v>512</v>
      </c>
      <c r="B96" s="126" t="s">
        <v>60</v>
      </c>
      <c r="C96" s="93">
        <v>44365</v>
      </c>
      <c r="D96" s="134" t="s">
        <v>535</v>
      </c>
      <c r="E96" s="135">
        <v>5130001024030</v>
      </c>
      <c r="F96" s="136" t="s">
        <v>61</v>
      </c>
      <c r="G96" s="137" t="s">
        <v>62</v>
      </c>
      <c r="H96" s="138">
        <v>363000</v>
      </c>
      <c r="I96" s="76" t="s">
        <v>260</v>
      </c>
      <c r="J96" s="88">
        <v>1</v>
      </c>
      <c r="K96" s="134"/>
      <c r="L96" s="139"/>
      <c r="M96" s="140"/>
    </row>
    <row r="97" spans="1:13" s="84" customFormat="1" ht="139.5" customHeight="1">
      <c r="A97" s="126" t="s">
        <v>513</v>
      </c>
      <c r="B97" s="126" t="s">
        <v>89</v>
      </c>
      <c r="C97" s="93">
        <v>44369</v>
      </c>
      <c r="D97" s="134" t="s">
        <v>536</v>
      </c>
      <c r="E97" s="135" t="s">
        <v>537</v>
      </c>
      <c r="F97" s="136" t="s">
        <v>61</v>
      </c>
      <c r="G97" s="137" t="s">
        <v>547</v>
      </c>
      <c r="H97" s="138">
        <v>29987041</v>
      </c>
      <c r="I97" s="76" t="s">
        <v>260</v>
      </c>
      <c r="J97" s="88" t="s">
        <v>405</v>
      </c>
      <c r="K97" s="134" t="s">
        <v>553</v>
      </c>
      <c r="L97" s="139"/>
      <c r="M97" s="140"/>
    </row>
    <row r="98" spans="1:13" s="84" customFormat="1" ht="139.5" customHeight="1">
      <c r="A98" s="126" t="s">
        <v>514</v>
      </c>
      <c r="B98" s="126" t="s">
        <v>60</v>
      </c>
      <c r="C98" s="93">
        <v>44370</v>
      </c>
      <c r="D98" s="134" t="s">
        <v>538</v>
      </c>
      <c r="E98" s="135">
        <v>3010401035434</v>
      </c>
      <c r="F98" s="136" t="s">
        <v>61</v>
      </c>
      <c r="G98" s="137" t="s">
        <v>59</v>
      </c>
      <c r="H98" s="138">
        <v>261910000</v>
      </c>
      <c r="I98" s="76" t="s">
        <v>260</v>
      </c>
      <c r="J98" s="88">
        <v>1</v>
      </c>
      <c r="K98" s="134"/>
      <c r="L98" s="139"/>
      <c r="M98" s="140"/>
    </row>
    <row r="99" spans="1:13" s="84" customFormat="1" ht="139.5" customHeight="1">
      <c r="A99" s="126" t="s">
        <v>515</v>
      </c>
      <c r="B99" s="126" t="s">
        <v>60</v>
      </c>
      <c r="C99" s="93">
        <v>44370</v>
      </c>
      <c r="D99" s="134" t="s">
        <v>538</v>
      </c>
      <c r="E99" s="135">
        <v>3010401035434</v>
      </c>
      <c r="F99" s="136" t="s">
        <v>231</v>
      </c>
      <c r="G99" s="137" t="s">
        <v>59</v>
      </c>
      <c r="H99" s="138">
        <v>203691380</v>
      </c>
      <c r="I99" s="76" t="s">
        <v>260</v>
      </c>
      <c r="J99" s="88">
        <v>1</v>
      </c>
      <c r="K99" s="134"/>
      <c r="L99" s="139"/>
      <c r="M99" s="140"/>
    </row>
    <row r="100" spans="1:13" s="84" customFormat="1" ht="139.5" customHeight="1">
      <c r="A100" s="126" t="s">
        <v>516</v>
      </c>
      <c r="B100" s="126" t="s">
        <v>517</v>
      </c>
      <c r="C100" s="93">
        <v>44370</v>
      </c>
      <c r="D100" s="134" t="s">
        <v>170</v>
      </c>
      <c r="E100" s="135">
        <v>8010001036398</v>
      </c>
      <c r="F100" s="136" t="s">
        <v>61</v>
      </c>
      <c r="G100" s="137" t="s">
        <v>547</v>
      </c>
      <c r="H100" s="138" t="s">
        <v>548</v>
      </c>
      <c r="I100" s="76" t="s">
        <v>260</v>
      </c>
      <c r="J100" s="88" t="s">
        <v>405</v>
      </c>
      <c r="K100" s="134" t="s">
        <v>554</v>
      </c>
      <c r="L100" s="139"/>
      <c r="M100" s="140"/>
    </row>
    <row r="101" spans="1:13" s="84" customFormat="1" ht="139.5" customHeight="1">
      <c r="A101" s="126" t="s">
        <v>518</v>
      </c>
      <c r="B101" s="126" t="s">
        <v>60</v>
      </c>
      <c r="C101" s="93">
        <v>44371</v>
      </c>
      <c r="D101" s="134" t="s">
        <v>539</v>
      </c>
      <c r="E101" s="135">
        <v>9010001024708</v>
      </c>
      <c r="F101" s="136" t="s">
        <v>231</v>
      </c>
      <c r="G101" s="137" t="s">
        <v>59</v>
      </c>
      <c r="H101" s="138">
        <v>15990480</v>
      </c>
      <c r="I101" s="76" t="s">
        <v>260</v>
      </c>
      <c r="J101" s="88">
        <v>4</v>
      </c>
      <c r="K101" s="134"/>
      <c r="L101" s="139"/>
      <c r="M101" s="140"/>
    </row>
    <row r="102" spans="1:13" s="84" customFormat="1" ht="139.5" customHeight="1">
      <c r="A102" s="126" t="s">
        <v>519</v>
      </c>
      <c r="B102" s="126" t="s">
        <v>60</v>
      </c>
      <c r="C102" s="93">
        <v>44371</v>
      </c>
      <c r="D102" s="134" t="s">
        <v>384</v>
      </c>
      <c r="E102" s="135">
        <v>6020001023868</v>
      </c>
      <c r="F102" s="136" t="s">
        <v>231</v>
      </c>
      <c r="G102" s="137" t="s">
        <v>59</v>
      </c>
      <c r="H102" s="138">
        <v>5464800</v>
      </c>
      <c r="I102" s="76" t="s">
        <v>260</v>
      </c>
      <c r="J102" s="88">
        <v>1</v>
      </c>
      <c r="K102" s="134"/>
      <c r="L102" s="139"/>
      <c r="M102" s="140"/>
    </row>
    <row r="103" spans="1:13" s="84" customFormat="1" ht="139.5" customHeight="1">
      <c r="A103" s="126" t="s">
        <v>520</v>
      </c>
      <c r="B103" s="126" t="s">
        <v>60</v>
      </c>
      <c r="C103" s="93">
        <v>44375</v>
      </c>
      <c r="D103" s="134" t="s">
        <v>540</v>
      </c>
      <c r="E103" s="135">
        <v>1010501010603</v>
      </c>
      <c r="F103" s="136" t="s">
        <v>61</v>
      </c>
      <c r="G103" s="137" t="s">
        <v>59</v>
      </c>
      <c r="H103" s="138" t="s">
        <v>549</v>
      </c>
      <c r="I103" s="76" t="s">
        <v>260</v>
      </c>
      <c r="J103" s="88">
        <v>2</v>
      </c>
      <c r="K103" s="134"/>
      <c r="L103" s="139"/>
      <c r="M103" s="140"/>
    </row>
    <row r="104" spans="1:13" s="84" customFormat="1" ht="139.5" customHeight="1">
      <c r="A104" s="126" t="s">
        <v>521</v>
      </c>
      <c r="B104" s="126" t="s">
        <v>60</v>
      </c>
      <c r="C104" s="93">
        <v>44376</v>
      </c>
      <c r="D104" s="134" t="s">
        <v>541</v>
      </c>
      <c r="E104" s="135">
        <v>1010001087332</v>
      </c>
      <c r="F104" s="136" t="s">
        <v>61</v>
      </c>
      <c r="G104" s="137">
        <v>169721270</v>
      </c>
      <c r="H104" s="138">
        <v>121360800</v>
      </c>
      <c r="I104" s="76">
        <v>0.715</v>
      </c>
      <c r="J104" s="88">
        <v>2</v>
      </c>
      <c r="K104" s="134"/>
      <c r="L104" s="139"/>
      <c r="M104" s="140"/>
    </row>
    <row r="105" spans="1:13" s="84" customFormat="1" ht="139.5" customHeight="1">
      <c r="A105" s="126" t="s">
        <v>522</v>
      </c>
      <c r="B105" s="126" t="s">
        <v>60</v>
      </c>
      <c r="C105" s="93">
        <v>44376</v>
      </c>
      <c r="D105" s="134" t="s">
        <v>541</v>
      </c>
      <c r="E105" s="135">
        <v>1010001087332</v>
      </c>
      <c r="F105" s="136" t="s">
        <v>61</v>
      </c>
      <c r="G105" s="137">
        <v>57355739</v>
      </c>
      <c r="H105" s="138">
        <v>37560600</v>
      </c>
      <c r="I105" s="76">
        <v>0.654</v>
      </c>
      <c r="J105" s="88">
        <v>4</v>
      </c>
      <c r="K105" s="134"/>
      <c r="L105" s="139"/>
      <c r="M105" s="140"/>
    </row>
    <row r="106" spans="1:13" s="84" customFormat="1" ht="139.5" customHeight="1">
      <c r="A106" s="126" t="s">
        <v>523</v>
      </c>
      <c r="B106" s="126" t="s">
        <v>60</v>
      </c>
      <c r="C106" s="93">
        <v>44376</v>
      </c>
      <c r="D106" s="134" t="s">
        <v>380</v>
      </c>
      <c r="E106" s="135">
        <v>6010001068278</v>
      </c>
      <c r="F106" s="136" t="s">
        <v>231</v>
      </c>
      <c r="G106" s="137">
        <v>83355200</v>
      </c>
      <c r="H106" s="138">
        <v>65929476</v>
      </c>
      <c r="I106" s="76">
        <v>0.79</v>
      </c>
      <c r="J106" s="88">
        <v>2</v>
      </c>
      <c r="K106" s="134"/>
      <c r="L106" s="139"/>
      <c r="M106" s="140"/>
    </row>
    <row r="107" spans="1:13" s="84" customFormat="1" ht="139.5" customHeight="1">
      <c r="A107" s="126" t="s">
        <v>524</v>
      </c>
      <c r="B107" s="126" t="s">
        <v>60</v>
      </c>
      <c r="C107" s="93">
        <v>44377</v>
      </c>
      <c r="D107" s="134" t="s">
        <v>208</v>
      </c>
      <c r="E107" s="135">
        <v>9010601021385</v>
      </c>
      <c r="F107" s="136" t="s">
        <v>231</v>
      </c>
      <c r="G107" s="137" t="s">
        <v>59</v>
      </c>
      <c r="H107" s="138">
        <v>300432000</v>
      </c>
      <c r="I107" s="76" t="s">
        <v>260</v>
      </c>
      <c r="J107" s="88">
        <v>1</v>
      </c>
      <c r="K107" s="134"/>
      <c r="L107" s="139"/>
      <c r="M107" s="140"/>
    </row>
    <row r="108" spans="1:11" ht="12.75">
      <c r="A108" s="183" t="s">
        <v>13</v>
      </c>
      <c r="B108" s="183"/>
      <c r="C108" s="183"/>
      <c r="D108" s="183"/>
      <c r="E108" s="183"/>
      <c r="F108" s="183"/>
      <c r="G108" s="183"/>
      <c r="H108" s="183"/>
      <c r="I108" s="183"/>
      <c r="J108" s="183"/>
      <c r="K108" s="183"/>
    </row>
    <row r="109" spans="1:11" ht="12.75">
      <c r="A109" s="132" t="s">
        <v>12</v>
      </c>
      <c r="B109" s="141"/>
      <c r="D109" s="132"/>
      <c r="E109" s="132"/>
      <c r="F109" s="132"/>
      <c r="G109" s="141"/>
      <c r="H109" s="132"/>
      <c r="I109" s="132"/>
      <c r="K109" s="132"/>
    </row>
  </sheetData>
  <sheetProtection/>
  <autoFilter ref="A5:L109">
    <sortState ref="A6:L109">
      <sortCondition sortBy="value" ref="C6:C109"/>
    </sortState>
  </autoFilter>
  <mergeCells count="3">
    <mergeCell ref="A2:K2"/>
    <mergeCell ref="A108:K108"/>
    <mergeCell ref="F4:K4"/>
  </mergeCells>
  <conditionalFormatting sqref="B6:B107">
    <cfRule type="expression" priority="7" dxfId="0">
      <formula>AND(COUNTIF($Z6,"*分担契約*"),NOT(COUNTIF($D6,"*ほか*")))</formula>
    </cfRule>
  </conditionalFormatting>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56" r:id="rId1"/>
  <headerFooter alignWithMargins="0">
    <oddFooter>&amp;C東京-別記様式4（&amp;P/&amp;N）</oddFooter>
  </headerFooter>
  <rowBreaks count="1" manualBreakCount="1">
    <brk id="101" max="10" man="1"/>
  </rowBreaks>
</worksheet>
</file>

<file path=xl/worksheets/sheet7.xml><?xml version="1.0" encoding="utf-8"?>
<worksheet xmlns="http://schemas.openxmlformats.org/spreadsheetml/2006/main" xmlns:r="http://schemas.openxmlformats.org/officeDocument/2006/relationships">
  <sheetPr>
    <pageSetUpPr fitToPage="1"/>
  </sheetPr>
  <dimension ref="A1:N93"/>
  <sheetViews>
    <sheetView view="pageBreakPreview" zoomScale="85" zoomScaleSheetLayoutView="85" zoomScalePageLayoutView="0" workbookViewId="0" topLeftCell="A1">
      <pane xSplit="1" ySplit="5" topLeftCell="B6" activePane="bottomRight" state="frozen"/>
      <selection pane="topLeft" activeCell="D10" sqref="D10"/>
      <selection pane="topRight" activeCell="D10" sqref="D10"/>
      <selection pane="bottomLeft" activeCell="D10" sqref="D10"/>
      <selection pane="bottomRight" activeCell="G9" sqref="G9"/>
    </sheetView>
  </sheetViews>
  <sheetFormatPr defaultColWidth="9.00390625" defaultRowHeight="13.5"/>
  <cols>
    <col min="1" max="1" width="39.125" style="77" customWidth="1"/>
    <col min="2" max="2" width="27.125" style="72" customWidth="1"/>
    <col min="3" max="3" width="19.125" style="77" customWidth="1"/>
    <col min="4" max="4" width="26.375" style="77" customWidth="1"/>
    <col min="5" max="5" width="18.625" style="77" customWidth="1"/>
    <col min="6" max="6" width="32.125" style="77" customWidth="1"/>
    <col min="7" max="7" width="15.375" style="72" customWidth="1"/>
    <col min="8" max="8" width="16.375" style="72" customWidth="1"/>
    <col min="9" max="9" width="7.625" style="108" customWidth="1"/>
    <col min="10" max="10" width="7.625" style="77" customWidth="1"/>
    <col min="11" max="11" width="9.625" style="77" customWidth="1"/>
    <col min="12" max="12" width="22.625" style="77" customWidth="1"/>
    <col min="13" max="13" width="13.25390625" style="77" customWidth="1"/>
    <col min="14" max="16384" width="9.00390625" style="77" customWidth="1"/>
  </cols>
  <sheetData>
    <row r="1" ht="12.75">
      <c r="A1" s="107" t="s">
        <v>28</v>
      </c>
    </row>
    <row r="2" spans="1:12" ht="12.75">
      <c r="A2" s="185" t="s">
        <v>29</v>
      </c>
      <c r="B2" s="185"/>
      <c r="C2" s="185"/>
      <c r="D2" s="185"/>
      <c r="E2" s="185"/>
      <c r="F2" s="185"/>
      <c r="G2" s="185"/>
      <c r="H2" s="185"/>
      <c r="I2" s="185"/>
      <c r="J2" s="185"/>
      <c r="K2" s="185"/>
      <c r="L2" s="185"/>
    </row>
    <row r="4" spans="1:12" ht="21" customHeight="1">
      <c r="A4" s="107" t="str">
        <f>'東京別記様式 4（競争入札（物品役務等））'!A4</f>
        <v>（部局名：東京税関）</v>
      </c>
      <c r="B4" s="109"/>
      <c r="C4" s="110"/>
      <c r="D4" s="110"/>
      <c r="E4" s="110"/>
      <c r="F4" s="186" t="str">
        <f>'東京別記様式 4（競争入札（物品役務等））'!F4:K4</f>
        <v>（審議対象期間　2021年4月1日～2021年6月30日）</v>
      </c>
      <c r="G4" s="186"/>
      <c r="H4" s="186"/>
      <c r="I4" s="186"/>
      <c r="J4" s="186"/>
      <c r="K4" s="186"/>
      <c r="L4" s="186"/>
    </row>
    <row r="5" spans="1:14" s="84" customFormat="1" ht="36">
      <c r="A5" s="73" t="s">
        <v>6</v>
      </c>
      <c r="B5" s="73" t="s">
        <v>2</v>
      </c>
      <c r="C5" s="73" t="s">
        <v>5</v>
      </c>
      <c r="D5" s="73" t="s">
        <v>7</v>
      </c>
      <c r="E5" s="73" t="s">
        <v>57</v>
      </c>
      <c r="F5" s="73" t="s">
        <v>30</v>
      </c>
      <c r="G5" s="73" t="s">
        <v>8</v>
      </c>
      <c r="H5" s="73" t="s">
        <v>3</v>
      </c>
      <c r="I5" s="111" t="s">
        <v>9</v>
      </c>
      <c r="J5" s="73" t="s">
        <v>53</v>
      </c>
      <c r="K5" s="73" t="s">
        <v>31</v>
      </c>
      <c r="L5" s="73" t="s">
        <v>4</v>
      </c>
      <c r="M5" s="82"/>
      <c r="N5" s="82"/>
    </row>
    <row r="6" spans="1:14" s="121" customFormat="1" ht="99.75" customHeight="1">
      <c r="A6" s="50" t="s">
        <v>272</v>
      </c>
      <c r="B6" s="112" t="s">
        <v>273</v>
      </c>
      <c r="C6" s="113">
        <v>44287</v>
      </c>
      <c r="D6" s="50" t="s">
        <v>359</v>
      </c>
      <c r="E6" s="114">
        <v>6010801020727</v>
      </c>
      <c r="F6" s="49" t="s">
        <v>424</v>
      </c>
      <c r="G6" s="70">
        <v>21194907</v>
      </c>
      <c r="H6" s="115" t="s">
        <v>448</v>
      </c>
      <c r="I6" s="116">
        <v>1</v>
      </c>
      <c r="J6" s="117"/>
      <c r="K6" s="118" t="s">
        <v>486</v>
      </c>
      <c r="L6" s="119" t="s">
        <v>479</v>
      </c>
      <c r="M6" s="120"/>
      <c r="N6" s="120"/>
    </row>
    <row r="7" spans="1:14" s="121" customFormat="1" ht="99.75" customHeight="1">
      <c r="A7" s="50" t="s">
        <v>274</v>
      </c>
      <c r="B7" s="112" t="s">
        <v>275</v>
      </c>
      <c r="C7" s="113">
        <v>44287</v>
      </c>
      <c r="D7" s="50" t="s">
        <v>360</v>
      </c>
      <c r="E7" s="114">
        <v>5010801020752</v>
      </c>
      <c r="F7" s="49" t="s">
        <v>425</v>
      </c>
      <c r="G7" s="70">
        <v>262091060</v>
      </c>
      <c r="H7" s="115" t="s">
        <v>449</v>
      </c>
      <c r="I7" s="116">
        <v>1</v>
      </c>
      <c r="J7" s="117"/>
      <c r="K7" s="118" t="s">
        <v>486</v>
      </c>
      <c r="L7" s="119" t="s">
        <v>480</v>
      </c>
      <c r="M7" s="120"/>
      <c r="N7" s="120"/>
    </row>
    <row r="8" spans="1:14" s="121" customFormat="1" ht="99.75" customHeight="1">
      <c r="A8" s="50" t="s">
        <v>276</v>
      </c>
      <c r="B8" s="112" t="s">
        <v>275</v>
      </c>
      <c r="C8" s="113">
        <v>44287</v>
      </c>
      <c r="D8" s="50" t="s">
        <v>361</v>
      </c>
      <c r="E8" s="114">
        <v>7010801014496</v>
      </c>
      <c r="F8" s="49" t="s">
        <v>425</v>
      </c>
      <c r="G8" s="70">
        <v>154442556</v>
      </c>
      <c r="H8" s="115" t="s">
        <v>450</v>
      </c>
      <c r="I8" s="116">
        <v>1</v>
      </c>
      <c r="J8" s="117"/>
      <c r="K8" s="118" t="s">
        <v>486</v>
      </c>
      <c r="L8" s="119" t="s">
        <v>481</v>
      </c>
      <c r="M8" s="120"/>
      <c r="N8" s="120"/>
    </row>
    <row r="9" spans="1:14" s="121" customFormat="1" ht="99.75" customHeight="1">
      <c r="A9" s="50" t="s">
        <v>277</v>
      </c>
      <c r="B9" s="112" t="s">
        <v>273</v>
      </c>
      <c r="C9" s="113">
        <v>44287</v>
      </c>
      <c r="D9" s="50" t="s">
        <v>362</v>
      </c>
      <c r="E9" s="114">
        <v>8010801003218</v>
      </c>
      <c r="F9" s="49" t="s">
        <v>426</v>
      </c>
      <c r="G9" s="70">
        <v>28431753</v>
      </c>
      <c r="H9" s="115" t="s">
        <v>451</v>
      </c>
      <c r="I9" s="116">
        <v>1</v>
      </c>
      <c r="J9" s="117"/>
      <c r="K9" s="118" t="s">
        <v>486</v>
      </c>
      <c r="L9" s="119" t="s">
        <v>482</v>
      </c>
      <c r="M9" s="120"/>
      <c r="N9" s="120"/>
    </row>
    <row r="10" spans="1:14" s="121" customFormat="1" ht="99.75" customHeight="1">
      <c r="A10" s="50" t="s">
        <v>278</v>
      </c>
      <c r="B10" s="112" t="s">
        <v>279</v>
      </c>
      <c r="C10" s="113">
        <v>44287</v>
      </c>
      <c r="D10" s="50" t="s">
        <v>363</v>
      </c>
      <c r="E10" s="114">
        <v>7010601023838</v>
      </c>
      <c r="F10" s="49" t="s">
        <v>427</v>
      </c>
      <c r="G10" s="70">
        <v>80330879</v>
      </c>
      <c r="H10" s="115" t="s">
        <v>452</v>
      </c>
      <c r="I10" s="116">
        <v>1</v>
      </c>
      <c r="J10" s="117"/>
      <c r="K10" s="118" t="s">
        <v>486</v>
      </c>
      <c r="L10" s="119" t="s">
        <v>483</v>
      </c>
      <c r="M10" s="120"/>
      <c r="N10" s="120"/>
    </row>
    <row r="11" spans="1:14" s="121" customFormat="1" ht="99.75" customHeight="1">
      <c r="A11" s="50" t="s">
        <v>280</v>
      </c>
      <c r="B11" s="112" t="s">
        <v>281</v>
      </c>
      <c r="C11" s="113">
        <v>44287</v>
      </c>
      <c r="D11" s="50" t="s">
        <v>364</v>
      </c>
      <c r="E11" s="114">
        <v>1110001003717</v>
      </c>
      <c r="F11" s="49" t="s">
        <v>428</v>
      </c>
      <c r="G11" s="70">
        <v>4360709</v>
      </c>
      <c r="H11" s="115" t="s">
        <v>453</v>
      </c>
      <c r="I11" s="116">
        <v>1</v>
      </c>
      <c r="J11" s="117"/>
      <c r="K11" s="118" t="s">
        <v>486</v>
      </c>
      <c r="L11" s="119" t="s">
        <v>484</v>
      </c>
      <c r="M11" s="120"/>
      <c r="N11" s="120"/>
    </row>
    <row r="12" spans="1:14" s="121" customFormat="1" ht="99.75" customHeight="1">
      <c r="A12" s="50" t="s">
        <v>282</v>
      </c>
      <c r="B12" s="112" t="s">
        <v>117</v>
      </c>
      <c r="C12" s="113">
        <v>44287</v>
      </c>
      <c r="D12" s="50" t="s">
        <v>365</v>
      </c>
      <c r="E12" s="114">
        <v>6010405003434</v>
      </c>
      <c r="F12" s="49" t="s">
        <v>429</v>
      </c>
      <c r="G12" s="70">
        <v>5554626</v>
      </c>
      <c r="H12" s="115" t="s">
        <v>454</v>
      </c>
      <c r="I12" s="116">
        <v>1</v>
      </c>
      <c r="J12" s="117"/>
      <c r="K12" s="118" t="s">
        <v>486</v>
      </c>
      <c r="L12" s="119"/>
      <c r="M12" s="120"/>
      <c r="N12" s="120"/>
    </row>
    <row r="13" spans="1:14" s="121" customFormat="1" ht="99.75" customHeight="1">
      <c r="A13" s="50" t="s">
        <v>283</v>
      </c>
      <c r="B13" s="112" t="s">
        <v>60</v>
      </c>
      <c r="C13" s="113">
        <v>44287</v>
      </c>
      <c r="D13" s="50" t="s">
        <v>366</v>
      </c>
      <c r="E13" s="114">
        <v>6010001028100</v>
      </c>
      <c r="F13" s="49" t="s">
        <v>430</v>
      </c>
      <c r="G13" s="70">
        <v>4075188</v>
      </c>
      <c r="H13" s="115" t="s">
        <v>455</v>
      </c>
      <c r="I13" s="116">
        <v>1</v>
      </c>
      <c r="J13" s="117">
        <v>3</v>
      </c>
      <c r="K13" s="118" t="s">
        <v>486</v>
      </c>
      <c r="L13" s="119"/>
      <c r="M13" s="120"/>
      <c r="N13" s="120"/>
    </row>
    <row r="14" spans="1:14" s="121" customFormat="1" ht="99.75" customHeight="1">
      <c r="A14" s="50" t="s">
        <v>283</v>
      </c>
      <c r="B14" s="112" t="s">
        <v>60</v>
      </c>
      <c r="C14" s="113">
        <v>44287</v>
      </c>
      <c r="D14" s="50" t="s">
        <v>367</v>
      </c>
      <c r="E14" s="114">
        <v>9040002061664</v>
      </c>
      <c r="F14" s="49" t="s">
        <v>430</v>
      </c>
      <c r="G14" s="70">
        <v>4075188</v>
      </c>
      <c r="H14" s="115" t="s">
        <v>456</v>
      </c>
      <c r="I14" s="116">
        <v>1</v>
      </c>
      <c r="J14" s="117">
        <v>3</v>
      </c>
      <c r="K14" s="118" t="s">
        <v>486</v>
      </c>
      <c r="L14" s="119"/>
      <c r="M14" s="120"/>
      <c r="N14" s="120"/>
    </row>
    <row r="15" spans="1:14" s="121" customFormat="1" ht="99.75" customHeight="1">
      <c r="A15" s="50" t="s">
        <v>283</v>
      </c>
      <c r="B15" s="112" t="s">
        <v>60</v>
      </c>
      <c r="C15" s="113">
        <v>44287</v>
      </c>
      <c r="D15" s="50" t="s">
        <v>368</v>
      </c>
      <c r="E15" s="114">
        <v>4040001023034</v>
      </c>
      <c r="F15" s="49" t="s">
        <v>430</v>
      </c>
      <c r="G15" s="70">
        <v>4075188</v>
      </c>
      <c r="H15" s="115" t="s">
        <v>456</v>
      </c>
      <c r="I15" s="116">
        <v>1</v>
      </c>
      <c r="J15" s="117">
        <v>3</v>
      </c>
      <c r="K15" s="118" t="s">
        <v>486</v>
      </c>
      <c r="L15" s="119"/>
      <c r="M15" s="120"/>
      <c r="N15" s="120"/>
    </row>
    <row r="16" spans="1:14" s="121" customFormat="1" ht="99.75" customHeight="1">
      <c r="A16" s="50" t="s">
        <v>284</v>
      </c>
      <c r="B16" s="112" t="s">
        <v>60</v>
      </c>
      <c r="C16" s="113">
        <v>44287</v>
      </c>
      <c r="D16" s="50" t="s">
        <v>369</v>
      </c>
      <c r="E16" s="114">
        <v>9010001022174</v>
      </c>
      <c r="F16" s="49" t="s">
        <v>66</v>
      </c>
      <c r="G16" s="70">
        <v>2197800</v>
      </c>
      <c r="H16" s="115">
        <v>2197800</v>
      </c>
      <c r="I16" s="116">
        <v>1</v>
      </c>
      <c r="J16" s="117">
        <v>1</v>
      </c>
      <c r="K16" s="118" t="s">
        <v>486</v>
      </c>
      <c r="L16" s="119"/>
      <c r="M16" s="120"/>
      <c r="N16" s="120"/>
    </row>
    <row r="17" spans="1:14" s="121" customFormat="1" ht="99.75" customHeight="1">
      <c r="A17" s="50" t="s">
        <v>285</v>
      </c>
      <c r="B17" s="112" t="s">
        <v>60</v>
      </c>
      <c r="C17" s="113">
        <v>44287</v>
      </c>
      <c r="D17" s="50" t="s">
        <v>370</v>
      </c>
      <c r="E17" s="114">
        <v>7010401018377</v>
      </c>
      <c r="F17" s="49" t="s">
        <v>66</v>
      </c>
      <c r="G17" s="70">
        <v>12970100</v>
      </c>
      <c r="H17" s="115" t="s">
        <v>457</v>
      </c>
      <c r="I17" s="116">
        <v>1</v>
      </c>
      <c r="J17" s="117">
        <v>1</v>
      </c>
      <c r="K17" s="118" t="s">
        <v>486</v>
      </c>
      <c r="L17" s="119"/>
      <c r="M17" s="120"/>
      <c r="N17" s="120"/>
    </row>
    <row r="18" spans="1:14" s="121" customFormat="1" ht="99.75" customHeight="1">
      <c r="A18" s="50" t="s">
        <v>286</v>
      </c>
      <c r="B18" s="112" t="s">
        <v>60</v>
      </c>
      <c r="C18" s="113">
        <v>44287</v>
      </c>
      <c r="D18" s="50" t="s">
        <v>371</v>
      </c>
      <c r="E18" s="114">
        <v>8011001038442</v>
      </c>
      <c r="F18" s="49" t="s">
        <v>66</v>
      </c>
      <c r="G18" s="70">
        <v>1686284</v>
      </c>
      <c r="H18" s="115">
        <v>1686284</v>
      </c>
      <c r="I18" s="116">
        <v>1</v>
      </c>
      <c r="J18" s="117">
        <v>1</v>
      </c>
      <c r="K18" s="118" t="s">
        <v>486</v>
      </c>
      <c r="L18" s="119"/>
      <c r="M18" s="120"/>
      <c r="N18" s="120"/>
    </row>
    <row r="19" spans="1:14" s="121" customFormat="1" ht="99.75" customHeight="1">
      <c r="A19" s="50" t="s">
        <v>287</v>
      </c>
      <c r="B19" s="112" t="s">
        <v>60</v>
      </c>
      <c r="C19" s="113">
        <v>44287</v>
      </c>
      <c r="D19" s="50" t="s">
        <v>372</v>
      </c>
      <c r="E19" s="114">
        <v>5010001134287</v>
      </c>
      <c r="F19" s="49" t="s">
        <v>66</v>
      </c>
      <c r="G19" s="70">
        <v>1513303</v>
      </c>
      <c r="H19" s="115" t="s">
        <v>458</v>
      </c>
      <c r="I19" s="116">
        <v>1</v>
      </c>
      <c r="J19" s="117">
        <v>1</v>
      </c>
      <c r="K19" s="118" t="s">
        <v>486</v>
      </c>
      <c r="L19" s="119"/>
      <c r="M19" s="120"/>
      <c r="N19" s="120"/>
    </row>
    <row r="20" spans="1:14" s="121" customFormat="1" ht="99.75" customHeight="1">
      <c r="A20" s="50" t="s">
        <v>288</v>
      </c>
      <c r="B20" s="112" t="s">
        <v>60</v>
      </c>
      <c r="C20" s="113">
        <v>44287</v>
      </c>
      <c r="D20" s="50" t="s">
        <v>373</v>
      </c>
      <c r="E20" s="114">
        <v>4010005003407</v>
      </c>
      <c r="F20" s="49" t="s">
        <v>431</v>
      </c>
      <c r="G20" s="70">
        <v>1140460</v>
      </c>
      <c r="H20" s="115" t="s">
        <v>459</v>
      </c>
      <c r="I20" s="116">
        <v>1</v>
      </c>
      <c r="J20" s="117"/>
      <c r="K20" s="118" t="s">
        <v>486</v>
      </c>
      <c r="L20" s="119"/>
      <c r="M20" s="120"/>
      <c r="N20" s="120"/>
    </row>
    <row r="21" spans="1:14" s="121" customFormat="1" ht="99.75" customHeight="1">
      <c r="A21" s="50" t="s">
        <v>289</v>
      </c>
      <c r="B21" s="112" t="s">
        <v>290</v>
      </c>
      <c r="C21" s="113">
        <v>44287</v>
      </c>
      <c r="D21" s="50" t="s">
        <v>374</v>
      </c>
      <c r="E21" s="114" t="s">
        <v>375</v>
      </c>
      <c r="F21" s="49" t="s">
        <v>432</v>
      </c>
      <c r="G21" s="70" t="s">
        <v>233</v>
      </c>
      <c r="H21" s="115" t="s">
        <v>460</v>
      </c>
      <c r="I21" s="116" t="s">
        <v>260</v>
      </c>
      <c r="J21" s="117"/>
      <c r="K21" s="118" t="s">
        <v>486</v>
      </c>
      <c r="L21" s="119"/>
      <c r="M21" s="120"/>
      <c r="N21" s="120"/>
    </row>
    <row r="22" spans="1:14" s="121" customFormat="1" ht="99.75" customHeight="1">
      <c r="A22" s="50" t="s">
        <v>291</v>
      </c>
      <c r="B22" s="112" t="s">
        <v>60</v>
      </c>
      <c r="C22" s="113">
        <v>44287</v>
      </c>
      <c r="D22" s="50" t="s">
        <v>376</v>
      </c>
      <c r="E22" s="114">
        <v>2010801012579</v>
      </c>
      <c r="F22" s="49" t="s">
        <v>66</v>
      </c>
      <c r="G22" s="70">
        <v>6478682</v>
      </c>
      <c r="H22" s="115" t="s">
        <v>461</v>
      </c>
      <c r="I22" s="116">
        <v>1</v>
      </c>
      <c r="J22" s="117">
        <v>1</v>
      </c>
      <c r="K22" s="118" t="s">
        <v>486</v>
      </c>
      <c r="L22" s="119"/>
      <c r="M22" s="120"/>
      <c r="N22" s="120"/>
    </row>
    <row r="23" spans="1:14" s="121" customFormat="1" ht="99.75" customHeight="1">
      <c r="A23" s="50" t="s">
        <v>292</v>
      </c>
      <c r="B23" s="112" t="s">
        <v>123</v>
      </c>
      <c r="C23" s="113">
        <v>44287</v>
      </c>
      <c r="D23" s="50" t="s">
        <v>377</v>
      </c>
      <c r="E23" s="114">
        <v>8010801003218</v>
      </c>
      <c r="F23" s="49" t="s">
        <v>433</v>
      </c>
      <c r="G23" s="70">
        <v>1083720</v>
      </c>
      <c r="H23" s="115">
        <v>1083720</v>
      </c>
      <c r="I23" s="116">
        <v>1</v>
      </c>
      <c r="J23" s="117"/>
      <c r="K23" s="118" t="s">
        <v>486</v>
      </c>
      <c r="L23" s="119"/>
      <c r="M23" s="120"/>
      <c r="N23" s="120"/>
    </row>
    <row r="24" spans="1:14" s="121" customFormat="1" ht="99.75" customHeight="1">
      <c r="A24" s="50" t="s">
        <v>293</v>
      </c>
      <c r="B24" s="112" t="s">
        <v>123</v>
      </c>
      <c r="C24" s="113">
        <v>44287</v>
      </c>
      <c r="D24" s="50" t="s">
        <v>378</v>
      </c>
      <c r="E24" s="114">
        <v>4010701000913</v>
      </c>
      <c r="F24" s="49" t="s">
        <v>66</v>
      </c>
      <c r="G24" s="70" t="s">
        <v>62</v>
      </c>
      <c r="H24" s="115">
        <v>51361596</v>
      </c>
      <c r="I24" s="116" t="s">
        <v>260</v>
      </c>
      <c r="J24" s="117">
        <v>1</v>
      </c>
      <c r="K24" s="118" t="s">
        <v>486</v>
      </c>
      <c r="L24" s="119"/>
      <c r="M24" s="120"/>
      <c r="N24" s="120"/>
    </row>
    <row r="25" spans="1:14" s="121" customFormat="1" ht="99.75" customHeight="1">
      <c r="A25" s="50" t="s">
        <v>294</v>
      </c>
      <c r="B25" s="112" t="s">
        <v>123</v>
      </c>
      <c r="C25" s="113">
        <v>44287</v>
      </c>
      <c r="D25" s="50" t="s">
        <v>379</v>
      </c>
      <c r="E25" s="114">
        <v>5700150015680</v>
      </c>
      <c r="F25" s="49" t="s">
        <v>66</v>
      </c>
      <c r="G25" s="70" t="s">
        <v>62</v>
      </c>
      <c r="H25" s="115">
        <v>13771505</v>
      </c>
      <c r="I25" s="116" t="s">
        <v>260</v>
      </c>
      <c r="J25" s="117">
        <v>1</v>
      </c>
      <c r="K25" s="118" t="s">
        <v>486</v>
      </c>
      <c r="L25" s="119"/>
      <c r="M25" s="120"/>
      <c r="N25" s="120"/>
    </row>
    <row r="26" spans="1:14" s="121" customFormat="1" ht="99.75" customHeight="1">
      <c r="A26" s="50" t="s">
        <v>295</v>
      </c>
      <c r="B26" s="112" t="s">
        <v>123</v>
      </c>
      <c r="C26" s="113">
        <v>44287</v>
      </c>
      <c r="D26" s="50" t="s">
        <v>380</v>
      </c>
      <c r="E26" s="114">
        <v>6010001068278</v>
      </c>
      <c r="F26" s="49" t="s">
        <v>66</v>
      </c>
      <c r="G26" s="70" t="s">
        <v>62</v>
      </c>
      <c r="H26" s="115">
        <v>24549800</v>
      </c>
      <c r="I26" s="116" t="s">
        <v>260</v>
      </c>
      <c r="J26" s="117">
        <v>1</v>
      </c>
      <c r="K26" s="118" t="s">
        <v>486</v>
      </c>
      <c r="L26" s="119"/>
      <c r="M26" s="120"/>
      <c r="N26" s="120"/>
    </row>
    <row r="27" spans="1:14" s="121" customFormat="1" ht="99.75" customHeight="1">
      <c r="A27" s="50" t="s">
        <v>296</v>
      </c>
      <c r="B27" s="112" t="s">
        <v>123</v>
      </c>
      <c r="C27" s="113">
        <v>44287</v>
      </c>
      <c r="D27" s="50" t="s">
        <v>381</v>
      </c>
      <c r="E27" s="114">
        <v>2010001008683</v>
      </c>
      <c r="F27" s="49" t="s">
        <v>434</v>
      </c>
      <c r="G27" s="70" t="s">
        <v>62</v>
      </c>
      <c r="H27" s="115">
        <v>7370000</v>
      </c>
      <c r="I27" s="116" t="s">
        <v>260</v>
      </c>
      <c r="J27" s="117">
        <v>1</v>
      </c>
      <c r="K27" s="118" t="s">
        <v>486</v>
      </c>
      <c r="L27" s="119"/>
      <c r="M27" s="120"/>
      <c r="N27" s="120"/>
    </row>
    <row r="28" spans="1:14" s="121" customFormat="1" ht="99.75" customHeight="1">
      <c r="A28" s="50" t="s">
        <v>297</v>
      </c>
      <c r="B28" s="112" t="s">
        <v>79</v>
      </c>
      <c r="C28" s="113">
        <v>44287</v>
      </c>
      <c r="D28" s="50" t="s">
        <v>382</v>
      </c>
      <c r="E28" s="114">
        <v>8010801004554</v>
      </c>
      <c r="F28" s="49" t="s">
        <v>435</v>
      </c>
      <c r="G28" s="70">
        <v>1971200</v>
      </c>
      <c r="H28" s="115" t="s">
        <v>462</v>
      </c>
      <c r="I28" s="116">
        <v>1</v>
      </c>
      <c r="J28" s="117"/>
      <c r="K28" s="118" t="s">
        <v>486</v>
      </c>
      <c r="L28" s="119" t="s">
        <v>472</v>
      </c>
      <c r="M28" s="120"/>
      <c r="N28" s="120"/>
    </row>
    <row r="29" spans="1:14" s="121" customFormat="1" ht="99.75" customHeight="1">
      <c r="A29" s="50" t="s">
        <v>298</v>
      </c>
      <c r="B29" s="112" t="s">
        <v>60</v>
      </c>
      <c r="C29" s="113">
        <v>44287</v>
      </c>
      <c r="D29" s="50" t="s">
        <v>383</v>
      </c>
      <c r="E29" s="114">
        <v>3010401016070</v>
      </c>
      <c r="F29" s="49" t="s">
        <v>66</v>
      </c>
      <c r="G29" s="70" t="s">
        <v>59</v>
      </c>
      <c r="H29" s="115">
        <v>2442000</v>
      </c>
      <c r="I29" s="116" t="s">
        <v>260</v>
      </c>
      <c r="J29" s="117">
        <v>1</v>
      </c>
      <c r="K29" s="118" t="s">
        <v>486</v>
      </c>
      <c r="L29" s="119"/>
      <c r="M29" s="120"/>
      <c r="N29" s="120"/>
    </row>
    <row r="30" spans="1:14" s="121" customFormat="1" ht="99.75" customHeight="1">
      <c r="A30" s="50" t="s">
        <v>299</v>
      </c>
      <c r="B30" s="112" t="s">
        <v>117</v>
      </c>
      <c r="C30" s="113">
        <v>44287</v>
      </c>
      <c r="D30" s="50" t="s">
        <v>384</v>
      </c>
      <c r="E30" s="114">
        <v>6020001023868</v>
      </c>
      <c r="F30" s="49" t="s">
        <v>66</v>
      </c>
      <c r="G30" s="70" t="s">
        <v>59</v>
      </c>
      <c r="H30" s="115">
        <v>3168000</v>
      </c>
      <c r="I30" s="116" t="s">
        <v>260</v>
      </c>
      <c r="J30" s="117">
        <v>1</v>
      </c>
      <c r="K30" s="118" t="s">
        <v>486</v>
      </c>
      <c r="L30" s="119"/>
      <c r="M30" s="120"/>
      <c r="N30" s="120"/>
    </row>
    <row r="31" spans="1:14" s="121" customFormat="1" ht="99.75" customHeight="1">
      <c r="A31" s="50" t="s">
        <v>300</v>
      </c>
      <c r="B31" s="112" t="s">
        <v>117</v>
      </c>
      <c r="C31" s="113">
        <v>44287</v>
      </c>
      <c r="D31" s="50" t="s">
        <v>385</v>
      </c>
      <c r="E31" s="114">
        <v>4030001006097</v>
      </c>
      <c r="F31" s="49" t="s">
        <v>66</v>
      </c>
      <c r="G31" s="70" t="s">
        <v>59</v>
      </c>
      <c r="H31" s="115">
        <v>1049400</v>
      </c>
      <c r="I31" s="116" t="s">
        <v>260</v>
      </c>
      <c r="J31" s="117">
        <v>1</v>
      </c>
      <c r="K31" s="118" t="s">
        <v>486</v>
      </c>
      <c r="L31" s="119"/>
      <c r="M31" s="120"/>
      <c r="N31" s="120"/>
    </row>
    <row r="32" spans="1:14" s="121" customFormat="1" ht="99.75" customHeight="1">
      <c r="A32" s="50" t="s">
        <v>301</v>
      </c>
      <c r="B32" s="112" t="s">
        <v>117</v>
      </c>
      <c r="C32" s="113">
        <v>44287</v>
      </c>
      <c r="D32" s="50" t="s">
        <v>385</v>
      </c>
      <c r="E32" s="114">
        <v>4030001006097</v>
      </c>
      <c r="F32" s="49" t="s">
        <v>66</v>
      </c>
      <c r="G32" s="70" t="s">
        <v>59</v>
      </c>
      <c r="H32" s="115">
        <v>950400</v>
      </c>
      <c r="I32" s="116" t="s">
        <v>260</v>
      </c>
      <c r="J32" s="117">
        <v>1</v>
      </c>
      <c r="K32" s="118" t="s">
        <v>486</v>
      </c>
      <c r="L32" s="119"/>
      <c r="M32" s="120"/>
      <c r="N32" s="120"/>
    </row>
    <row r="33" spans="1:14" s="121" customFormat="1" ht="162.75" customHeight="1">
      <c r="A33" s="50" t="s">
        <v>302</v>
      </c>
      <c r="B33" s="112" t="s">
        <v>141</v>
      </c>
      <c r="C33" s="113">
        <v>44287</v>
      </c>
      <c r="D33" s="50" t="s">
        <v>182</v>
      </c>
      <c r="E33" s="114">
        <v>1110001003741</v>
      </c>
      <c r="F33" s="49" t="s">
        <v>436</v>
      </c>
      <c r="G33" s="70" t="s">
        <v>59</v>
      </c>
      <c r="H33" s="115">
        <v>1842750</v>
      </c>
      <c r="I33" s="116" t="s">
        <v>260</v>
      </c>
      <c r="J33" s="117"/>
      <c r="K33" s="118" t="s">
        <v>486</v>
      </c>
      <c r="L33" s="119"/>
      <c r="M33" s="120"/>
      <c r="N33" s="120"/>
    </row>
    <row r="34" spans="1:14" s="121" customFormat="1" ht="99.75" customHeight="1">
      <c r="A34" s="50" t="s">
        <v>303</v>
      </c>
      <c r="B34" s="112" t="s">
        <v>65</v>
      </c>
      <c r="C34" s="113">
        <v>44287</v>
      </c>
      <c r="D34" s="50" t="s">
        <v>386</v>
      </c>
      <c r="E34" s="114" t="s">
        <v>387</v>
      </c>
      <c r="F34" s="49" t="s">
        <v>66</v>
      </c>
      <c r="G34" s="70" t="s">
        <v>59</v>
      </c>
      <c r="H34" s="115">
        <v>1666872</v>
      </c>
      <c r="I34" s="116" t="s">
        <v>260</v>
      </c>
      <c r="J34" s="117">
        <v>1</v>
      </c>
      <c r="K34" s="118" t="s">
        <v>486</v>
      </c>
      <c r="L34" s="119"/>
      <c r="M34" s="120"/>
      <c r="N34" s="120"/>
    </row>
    <row r="35" spans="1:14" s="121" customFormat="1" ht="99.75" customHeight="1">
      <c r="A35" s="50" t="s">
        <v>304</v>
      </c>
      <c r="B35" s="112" t="s">
        <v>117</v>
      </c>
      <c r="C35" s="113">
        <v>44287</v>
      </c>
      <c r="D35" s="50" t="s">
        <v>388</v>
      </c>
      <c r="E35" s="114">
        <v>8030005001355</v>
      </c>
      <c r="F35" s="49" t="s">
        <v>437</v>
      </c>
      <c r="G35" s="70">
        <v>2959260</v>
      </c>
      <c r="H35" s="115">
        <v>2959260</v>
      </c>
      <c r="I35" s="116">
        <v>1</v>
      </c>
      <c r="J35" s="117"/>
      <c r="K35" s="118" t="s">
        <v>486</v>
      </c>
      <c r="L35" s="119"/>
      <c r="M35" s="120"/>
      <c r="N35" s="120"/>
    </row>
    <row r="36" spans="1:14" s="121" customFormat="1" ht="99.75" customHeight="1">
      <c r="A36" s="50" t="s">
        <v>305</v>
      </c>
      <c r="B36" s="112" t="s">
        <v>117</v>
      </c>
      <c r="C36" s="113">
        <v>44287</v>
      </c>
      <c r="D36" s="50" t="s">
        <v>389</v>
      </c>
      <c r="E36" s="114">
        <v>2110005000916</v>
      </c>
      <c r="F36" s="49" t="s">
        <v>437</v>
      </c>
      <c r="G36" s="70">
        <v>2611200</v>
      </c>
      <c r="H36" s="115">
        <v>2611200</v>
      </c>
      <c r="I36" s="116">
        <v>1</v>
      </c>
      <c r="J36" s="117"/>
      <c r="K36" s="118" t="s">
        <v>486</v>
      </c>
      <c r="L36" s="119"/>
      <c r="M36" s="120"/>
      <c r="N36" s="120"/>
    </row>
    <row r="37" spans="1:14" s="121" customFormat="1" ht="99.75" customHeight="1">
      <c r="A37" s="50" t="s">
        <v>306</v>
      </c>
      <c r="B37" s="112" t="s">
        <v>117</v>
      </c>
      <c r="C37" s="113">
        <v>44287</v>
      </c>
      <c r="D37" s="50" t="s">
        <v>390</v>
      </c>
      <c r="E37" s="114">
        <v>4010401022860</v>
      </c>
      <c r="F37" s="49" t="s">
        <v>66</v>
      </c>
      <c r="G37" s="70">
        <v>24303396</v>
      </c>
      <c r="H37" s="115">
        <v>24303396</v>
      </c>
      <c r="I37" s="116">
        <v>1</v>
      </c>
      <c r="J37" s="117">
        <v>1</v>
      </c>
      <c r="K37" s="118" t="s">
        <v>486</v>
      </c>
      <c r="L37" s="119"/>
      <c r="M37" s="120"/>
      <c r="N37" s="120"/>
    </row>
    <row r="38" spans="1:14" s="121" customFormat="1" ht="99.75" customHeight="1">
      <c r="A38" s="50" t="s">
        <v>307</v>
      </c>
      <c r="B38" s="112" t="s">
        <v>117</v>
      </c>
      <c r="C38" s="113">
        <v>44287</v>
      </c>
      <c r="D38" s="50" t="s">
        <v>391</v>
      </c>
      <c r="E38" s="114">
        <v>9010701006154</v>
      </c>
      <c r="F38" s="49" t="s">
        <v>437</v>
      </c>
      <c r="G38" s="70">
        <v>1153092</v>
      </c>
      <c r="H38" s="115">
        <v>1153092</v>
      </c>
      <c r="I38" s="116">
        <v>1</v>
      </c>
      <c r="J38" s="117"/>
      <c r="K38" s="118" t="s">
        <v>486</v>
      </c>
      <c r="L38" s="119"/>
      <c r="M38" s="120"/>
      <c r="N38" s="120"/>
    </row>
    <row r="39" spans="1:14" s="121" customFormat="1" ht="99.75" customHeight="1">
      <c r="A39" s="50" t="s">
        <v>307</v>
      </c>
      <c r="B39" s="112" t="s">
        <v>117</v>
      </c>
      <c r="C39" s="113">
        <v>44287</v>
      </c>
      <c r="D39" s="50" t="s">
        <v>392</v>
      </c>
      <c r="E39" s="114">
        <v>5040001008612</v>
      </c>
      <c r="F39" s="49" t="s">
        <v>437</v>
      </c>
      <c r="G39" s="70">
        <v>1018164</v>
      </c>
      <c r="H39" s="115">
        <v>1018164</v>
      </c>
      <c r="I39" s="116">
        <v>1</v>
      </c>
      <c r="J39" s="117"/>
      <c r="K39" s="118" t="s">
        <v>486</v>
      </c>
      <c r="L39" s="119"/>
      <c r="M39" s="120"/>
      <c r="N39" s="120"/>
    </row>
    <row r="40" spans="1:14" s="121" customFormat="1" ht="99.75" customHeight="1">
      <c r="A40" s="50" t="s">
        <v>307</v>
      </c>
      <c r="B40" s="112" t="s">
        <v>117</v>
      </c>
      <c r="C40" s="113">
        <v>44287</v>
      </c>
      <c r="D40" s="50" t="s">
        <v>393</v>
      </c>
      <c r="E40" s="114">
        <v>4010401022860</v>
      </c>
      <c r="F40" s="49" t="s">
        <v>437</v>
      </c>
      <c r="G40" s="70">
        <v>1129920</v>
      </c>
      <c r="H40" s="115">
        <v>1129920</v>
      </c>
      <c r="I40" s="116">
        <v>1</v>
      </c>
      <c r="J40" s="117"/>
      <c r="K40" s="118" t="s">
        <v>486</v>
      </c>
      <c r="L40" s="119"/>
      <c r="M40" s="120"/>
      <c r="N40" s="120"/>
    </row>
    <row r="41" spans="1:14" s="121" customFormat="1" ht="99.75" customHeight="1">
      <c r="A41" s="50" t="s">
        <v>307</v>
      </c>
      <c r="B41" s="112" t="s">
        <v>117</v>
      </c>
      <c r="C41" s="113">
        <v>44287</v>
      </c>
      <c r="D41" s="50" t="s">
        <v>394</v>
      </c>
      <c r="E41" s="114">
        <v>3010401059929</v>
      </c>
      <c r="F41" s="49" t="s">
        <v>437</v>
      </c>
      <c r="G41" s="70">
        <v>1124688</v>
      </c>
      <c r="H41" s="115">
        <v>1124688</v>
      </c>
      <c r="I41" s="116">
        <v>1</v>
      </c>
      <c r="J41" s="117"/>
      <c r="K41" s="118" t="s">
        <v>486</v>
      </c>
      <c r="L41" s="119"/>
      <c r="M41" s="120"/>
      <c r="N41" s="120"/>
    </row>
    <row r="42" spans="1:14" s="121" customFormat="1" ht="99.75" customHeight="1">
      <c r="A42" s="50" t="s">
        <v>308</v>
      </c>
      <c r="B42" s="112" t="s">
        <v>117</v>
      </c>
      <c r="C42" s="113">
        <v>44287</v>
      </c>
      <c r="D42" s="50" t="s">
        <v>395</v>
      </c>
      <c r="E42" s="114">
        <v>1110001027716</v>
      </c>
      <c r="F42" s="49" t="s">
        <v>437</v>
      </c>
      <c r="G42" s="70">
        <v>1058640</v>
      </c>
      <c r="H42" s="115">
        <v>1058640</v>
      </c>
      <c r="I42" s="116">
        <v>1</v>
      </c>
      <c r="J42" s="117"/>
      <c r="K42" s="118" t="s">
        <v>486</v>
      </c>
      <c r="L42" s="119"/>
      <c r="M42" s="120"/>
      <c r="N42" s="120"/>
    </row>
    <row r="43" spans="1:14" s="121" customFormat="1" ht="99.75" customHeight="1">
      <c r="A43" s="50" t="s">
        <v>309</v>
      </c>
      <c r="B43" s="112" t="s">
        <v>117</v>
      </c>
      <c r="C43" s="113">
        <v>44287</v>
      </c>
      <c r="D43" s="50" t="s">
        <v>396</v>
      </c>
      <c r="E43" s="114">
        <v>1010001112577</v>
      </c>
      <c r="F43" s="49" t="s">
        <v>437</v>
      </c>
      <c r="G43" s="70">
        <v>6036660</v>
      </c>
      <c r="H43" s="115">
        <v>6036660</v>
      </c>
      <c r="I43" s="116">
        <v>1</v>
      </c>
      <c r="J43" s="117"/>
      <c r="K43" s="118" t="s">
        <v>486</v>
      </c>
      <c r="L43" s="119"/>
      <c r="M43" s="120"/>
      <c r="N43" s="120"/>
    </row>
    <row r="44" spans="1:14" s="121" customFormat="1" ht="99.75" customHeight="1">
      <c r="A44" s="50" t="s">
        <v>310</v>
      </c>
      <c r="B44" s="112" t="s">
        <v>117</v>
      </c>
      <c r="C44" s="113">
        <v>44287</v>
      </c>
      <c r="D44" s="50" t="s">
        <v>397</v>
      </c>
      <c r="E44" s="114">
        <v>5000020150002</v>
      </c>
      <c r="F44" s="49" t="s">
        <v>437</v>
      </c>
      <c r="G44" s="70">
        <v>12322368</v>
      </c>
      <c r="H44" s="115">
        <v>12322368</v>
      </c>
      <c r="I44" s="116">
        <v>1</v>
      </c>
      <c r="J44" s="117"/>
      <c r="K44" s="118" t="s">
        <v>486</v>
      </c>
      <c r="L44" s="119"/>
      <c r="M44" s="120"/>
      <c r="N44" s="120"/>
    </row>
    <row r="45" spans="1:14" s="121" customFormat="1" ht="99.75" customHeight="1">
      <c r="A45" s="50" t="s">
        <v>311</v>
      </c>
      <c r="B45" s="112" t="s">
        <v>117</v>
      </c>
      <c r="C45" s="113">
        <v>44287</v>
      </c>
      <c r="D45" s="50" t="s">
        <v>398</v>
      </c>
      <c r="E45" s="114">
        <v>8000020130001</v>
      </c>
      <c r="F45" s="49" t="s">
        <v>437</v>
      </c>
      <c r="G45" s="70">
        <v>78516576</v>
      </c>
      <c r="H45" s="115">
        <v>78516576</v>
      </c>
      <c r="I45" s="116">
        <v>1</v>
      </c>
      <c r="J45" s="117"/>
      <c r="K45" s="118" t="s">
        <v>486</v>
      </c>
      <c r="L45" s="119"/>
      <c r="M45" s="120"/>
      <c r="N45" s="120"/>
    </row>
    <row r="46" spans="1:14" s="121" customFormat="1" ht="99.75" customHeight="1">
      <c r="A46" s="50" t="s">
        <v>312</v>
      </c>
      <c r="B46" s="112" t="s">
        <v>143</v>
      </c>
      <c r="C46" s="113">
        <v>44287</v>
      </c>
      <c r="D46" s="50" t="s">
        <v>208</v>
      </c>
      <c r="E46" s="114">
        <v>9010601021385</v>
      </c>
      <c r="F46" s="49" t="s">
        <v>66</v>
      </c>
      <c r="G46" s="70">
        <v>77885500</v>
      </c>
      <c r="H46" s="115">
        <v>77885500</v>
      </c>
      <c r="I46" s="116">
        <v>1</v>
      </c>
      <c r="J46" s="117">
        <v>1</v>
      </c>
      <c r="K46" s="118" t="s">
        <v>486</v>
      </c>
      <c r="L46" s="119"/>
      <c r="M46" s="120"/>
      <c r="N46" s="120"/>
    </row>
    <row r="47" spans="1:14" s="121" customFormat="1" ht="99.75" customHeight="1">
      <c r="A47" s="50" t="s">
        <v>313</v>
      </c>
      <c r="B47" s="112" t="s">
        <v>143</v>
      </c>
      <c r="C47" s="113">
        <v>44287</v>
      </c>
      <c r="D47" s="50" t="s">
        <v>399</v>
      </c>
      <c r="E47" s="114">
        <v>5290801002046</v>
      </c>
      <c r="F47" s="49" t="s">
        <v>66</v>
      </c>
      <c r="G47" s="70">
        <v>17009520</v>
      </c>
      <c r="H47" s="115">
        <v>17009520</v>
      </c>
      <c r="I47" s="116">
        <v>1</v>
      </c>
      <c r="J47" s="117">
        <v>1</v>
      </c>
      <c r="K47" s="118" t="s">
        <v>486</v>
      </c>
      <c r="L47" s="119"/>
      <c r="M47" s="120"/>
      <c r="N47" s="120"/>
    </row>
    <row r="48" spans="1:14" s="121" customFormat="1" ht="99.75" customHeight="1">
      <c r="A48" s="50" t="s">
        <v>314</v>
      </c>
      <c r="B48" s="112" t="s">
        <v>60</v>
      </c>
      <c r="C48" s="113">
        <v>44287</v>
      </c>
      <c r="D48" s="50" t="s">
        <v>400</v>
      </c>
      <c r="E48" s="114" t="s">
        <v>401</v>
      </c>
      <c r="F48" s="49" t="s">
        <v>66</v>
      </c>
      <c r="G48" s="70">
        <v>60951374</v>
      </c>
      <c r="H48" s="115">
        <v>60951374</v>
      </c>
      <c r="I48" s="116">
        <v>1</v>
      </c>
      <c r="J48" s="117">
        <v>1</v>
      </c>
      <c r="K48" s="118" t="s">
        <v>486</v>
      </c>
      <c r="L48" s="119"/>
      <c r="M48" s="120"/>
      <c r="N48" s="120"/>
    </row>
    <row r="49" spans="1:14" s="121" customFormat="1" ht="99.75" customHeight="1">
      <c r="A49" s="50" t="s">
        <v>315</v>
      </c>
      <c r="B49" s="112" t="s">
        <v>60</v>
      </c>
      <c r="C49" s="113">
        <v>44287</v>
      </c>
      <c r="D49" s="50" t="s">
        <v>402</v>
      </c>
      <c r="E49" s="114">
        <v>6010001068278</v>
      </c>
      <c r="F49" s="49" t="s">
        <v>438</v>
      </c>
      <c r="G49" s="70">
        <v>2082850</v>
      </c>
      <c r="H49" s="115">
        <v>2082850</v>
      </c>
      <c r="I49" s="116">
        <v>1</v>
      </c>
      <c r="J49" s="117">
        <v>1</v>
      </c>
      <c r="K49" s="118" t="s">
        <v>486</v>
      </c>
      <c r="L49" s="119"/>
      <c r="M49" s="120"/>
      <c r="N49" s="120"/>
    </row>
    <row r="50" spans="1:14" s="121" customFormat="1" ht="99.75" customHeight="1">
      <c r="A50" s="50" t="s">
        <v>316</v>
      </c>
      <c r="B50" s="112" t="s">
        <v>60</v>
      </c>
      <c r="C50" s="113">
        <v>44287</v>
      </c>
      <c r="D50" s="50" t="s">
        <v>403</v>
      </c>
      <c r="E50" s="114">
        <v>1010001087332</v>
      </c>
      <c r="F50" s="49" t="s">
        <v>438</v>
      </c>
      <c r="G50" s="70">
        <v>4620000</v>
      </c>
      <c r="H50" s="115">
        <v>4620000</v>
      </c>
      <c r="I50" s="116">
        <v>1</v>
      </c>
      <c r="J50" s="117">
        <v>1</v>
      </c>
      <c r="K50" s="118" t="s">
        <v>486</v>
      </c>
      <c r="L50" s="119"/>
      <c r="M50" s="120"/>
      <c r="N50" s="120"/>
    </row>
    <row r="51" spans="1:14" s="121" customFormat="1" ht="99.75" customHeight="1">
      <c r="A51" s="50" t="s">
        <v>317</v>
      </c>
      <c r="B51" s="112" t="s">
        <v>143</v>
      </c>
      <c r="C51" s="113">
        <v>44287</v>
      </c>
      <c r="D51" s="50" t="s">
        <v>404</v>
      </c>
      <c r="E51" s="114" t="s">
        <v>405</v>
      </c>
      <c r="F51" s="49" t="s">
        <v>439</v>
      </c>
      <c r="G51" s="70">
        <v>1944000</v>
      </c>
      <c r="H51" s="115">
        <v>1944000</v>
      </c>
      <c r="I51" s="116">
        <v>1</v>
      </c>
      <c r="J51" s="117"/>
      <c r="K51" s="118" t="s">
        <v>486</v>
      </c>
      <c r="L51" s="119"/>
      <c r="M51" s="120"/>
      <c r="N51" s="120"/>
    </row>
    <row r="52" spans="1:14" s="121" customFormat="1" ht="99.75" customHeight="1">
      <c r="A52" s="50" t="s">
        <v>318</v>
      </c>
      <c r="B52" s="112" t="s">
        <v>143</v>
      </c>
      <c r="C52" s="113">
        <v>44287</v>
      </c>
      <c r="D52" s="50" t="s">
        <v>406</v>
      </c>
      <c r="E52" s="114">
        <v>7010001064648</v>
      </c>
      <c r="F52" s="49" t="s">
        <v>66</v>
      </c>
      <c r="G52" s="70" t="s">
        <v>62</v>
      </c>
      <c r="H52" s="115">
        <v>1297120</v>
      </c>
      <c r="I52" s="116" t="s">
        <v>260</v>
      </c>
      <c r="J52" s="117">
        <v>1</v>
      </c>
      <c r="K52" s="118" t="s">
        <v>486</v>
      </c>
      <c r="L52" s="119"/>
      <c r="M52" s="120"/>
      <c r="N52" s="120"/>
    </row>
    <row r="53" spans="1:14" s="121" customFormat="1" ht="99.75" customHeight="1">
      <c r="A53" s="50" t="s">
        <v>319</v>
      </c>
      <c r="B53" s="112" t="s">
        <v>143</v>
      </c>
      <c r="C53" s="113">
        <v>44287</v>
      </c>
      <c r="D53" s="50" t="s">
        <v>407</v>
      </c>
      <c r="E53" s="114">
        <v>6010401015821</v>
      </c>
      <c r="F53" s="49" t="s">
        <v>66</v>
      </c>
      <c r="G53" s="70">
        <v>5715652</v>
      </c>
      <c r="H53" s="115">
        <v>5715652</v>
      </c>
      <c r="I53" s="116">
        <v>1</v>
      </c>
      <c r="J53" s="117">
        <v>1</v>
      </c>
      <c r="K53" s="118" t="s">
        <v>486</v>
      </c>
      <c r="L53" s="119"/>
      <c r="M53" s="120"/>
      <c r="N53" s="120"/>
    </row>
    <row r="54" spans="1:14" s="121" customFormat="1" ht="99.75" customHeight="1">
      <c r="A54" s="50" t="s">
        <v>320</v>
      </c>
      <c r="B54" s="112" t="s">
        <v>143</v>
      </c>
      <c r="C54" s="113">
        <v>44287</v>
      </c>
      <c r="D54" s="50" t="s">
        <v>408</v>
      </c>
      <c r="E54" s="114">
        <v>2011101056358</v>
      </c>
      <c r="F54" s="49" t="s">
        <v>66</v>
      </c>
      <c r="G54" s="70">
        <v>2693350</v>
      </c>
      <c r="H54" s="115">
        <v>2689500</v>
      </c>
      <c r="I54" s="116">
        <v>0.998</v>
      </c>
      <c r="J54" s="117">
        <v>1</v>
      </c>
      <c r="K54" s="118" t="s">
        <v>486</v>
      </c>
      <c r="L54" s="119"/>
      <c r="M54" s="120"/>
      <c r="N54" s="120"/>
    </row>
    <row r="55" spans="1:14" s="121" customFormat="1" ht="99.75" customHeight="1">
      <c r="A55" s="50" t="s">
        <v>321</v>
      </c>
      <c r="B55" s="112" t="s">
        <v>143</v>
      </c>
      <c r="C55" s="113">
        <v>44287</v>
      </c>
      <c r="D55" s="50" t="s">
        <v>409</v>
      </c>
      <c r="E55" s="114">
        <v>7010401022924</v>
      </c>
      <c r="F55" s="49" t="s">
        <v>66</v>
      </c>
      <c r="G55" s="70">
        <v>4285248</v>
      </c>
      <c r="H55" s="115">
        <v>4285248</v>
      </c>
      <c r="I55" s="116">
        <v>1</v>
      </c>
      <c r="J55" s="117">
        <v>1</v>
      </c>
      <c r="K55" s="118" t="s">
        <v>486</v>
      </c>
      <c r="L55" s="119"/>
      <c r="M55" s="120"/>
      <c r="N55" s="120"/>
    </row>
    <row r="56" spans="1:14" s="121" customFormat="1" ht="99.75" customHeight="1">
      <c r="A56" s="50" t="s">
        <v>322</v>
      </c>
      <c r="B56" s="112" t="s">
        <v>323</v>
      </c>
      <c r="C56" s="113">
        <v>44287</v>
      </c>
      <c r="D56" s="50" t="s">
        <v>219</v>
      </c>
      <c r="E56" s="114">
        <v>3040001043090</v>
      </c>
      <c r="F56" s="49" t="s">
        <v>440</v>
      </c>
      <c r="G56" s="70">
        <v>55734800</v>
      </c>
      <c r="H56" s="115">
        <v>10605460</v>
      </c>
      <c r="I56" s="116" t="s">
        <v>260</v>
      </c>
      <c r="J56" s="117"/>
      <c r="K56" s="118" t="s">
        <v>486</v>
      </c>
      <c r="L56" s="119"/>
      <c r="M56" s="120"/>
      <c r="N56" s="120"/>
    </row>
    <row r="57" spans="1:14" s="121" customFormat="1" ht="99.75" customHeight="1">
      <c r="A57" s="50" t="s">
        <v>324</v>
      </c>
      <c r="B57" s="112" t="s">
        <v>323</v>
      </c>
      <c r="C57" s="113">
        <v>44287</v>
      </c>
      <c r="D57" s="50" t="s">
        <v>219</v>
      </c>
      <c r="E57" s="114">
        <v>3040001043090</v>
      </c>
      <c r="F57" s="49" t="s">
        <v>440</v>
      </c>
      <c r="G57" s="70">
        <v>1712155</v>
      </c>
      <c r="H57" s="115" t="s">
        <v>463</v>
      </c>
      <c r="I57" s="116" t="s">
        <v>260</v>
      </c>
      <c r="J57" s="117"/>
      <c r="K57" s="118" t="s">
        <v>486</v>
      </c>
      <c r="L57" s="119" t="s">
        <v>473</v>
      </c>
      <c r="M57" s="120"/>
      <c r="N57" s="120"/>
    </row>
    <row r="58" spans="1:14" s="121" customFormat="1" ht="99.75" customHeight="1">
      <c r="A58" s="50" t="s">
        <v>325</v>
      </c>
      <c r="B58" s="112" t="s">
        <v>326</v>
      </c>
      <c r="C58" s="113">
        <v>44287</v>
      </c>
      <c r="D58" s="50" t="s">
        <v>410</v>
      </c>
      <c r="E58" s="114">
        <v>9040001044645</v>
      </c>
      <c r="F58" s="49" t="s">
        <v>441</v>
      </c>
      <c r="G58" s="70">
        <v>6850157</v>
      </c>
      <c r="H58" s="115">
        <v>6850157</v>
      </c>
      <c r="I58" s="116">
        <v>1</v>
      </c>
      <c r="J58" s="117"/>
      <c r="K58" s="118" t="s">
        <v>486</v>
      </c>
      <c r="L58" s="119"/>
      <c r="M58" s="120"/>
      <c r="N58" s="120"/>
    </row>
    <row r="59" spans="1:14" s="121" customFormat="1" ht="99.75" customHeight="1">
      <c r="A59" s="50" t="s">
        <v>327</v>
      </c>
      <c r="B59" s="112" t="s">
        <v>323</v>
      </c>
      <c r="C59" s="113">
        <v>44287</v>
      </c>
      <c r="D59" s="50" t="s">
        <v>217</v>
      </c>
      <c r="E59" s="114">
        <v>3040001043108</v>
      </c>
      <c r="F59" s="49" t="s">
        <v>440</v>
      </c>
      <c r="G59" s="70">
        <v>41197200</v>
      </c>
      <c r="H59" s="115">
        <v>6695302</v>
      </c>
      <c r="I59" s="116" t="s">
        <v>260</v>
      </c>
      <c r="J59" s="117"/>
      <c r="K59" s="118" t="s">
        <v>486</v>
      </c>
      <c r="L59" s="119"/>
      <c r="M59" s="120"/>
      <c r="N59" s="120"/>
    </row>
    <row r="60" spans="1:14" s="121" customFormat="1" ht="99.75" customHeight="1">
      <c r="A60" s="50" t="s">
        <v>328</v>
      </c>
      <c r="B60" s="112" t="s">
        <v>323</v>
      </c>
      <c r="C60" s="113">
        <v>44287</v>
      </c>
      <c r="D60" s="50" t="s">
        <v>411</v>
      </c>
      <c r="E60" s="114">
        <v>7040001042741</v>
      </c>
      <c r="F60" s="49" t="s">
        <v>440</v>
      </c>
      <c r="G60" s="70">
        <v>30283000</v>
      </c>
      <c r="H60" s="115">
        <v>4818595</v>
      </c>
      <c r="I60" s="116" t="s">
        <v>260</v>
      </c>
      <c r="J60" s="117"/>
      <c r="K60" s="118" t="s">
        <v>486</v>
      </c>
      <c r="L60" s="119"/>
      <c r="M60" s="120"/>
      <c r="N60" s="120"/>
    </row>
    <row r="61" spans="1:14" s="121" customFormat="1" ht="99.75" customHeight="1">
      <c r="A61" s="50" t="s">
        <v>329</v>
      </c>
      <c r="B61" s="112" t="s">
        <v>323</v>
      </c>
      <c r="C61" s="113">
        <v>44287</v>
      </c>
      <c r="D61" s="50" t="s">
        <v>217</v>
      </c>
      <c r="E61" s="114">
        <v>3040001043108</v>
      </c>
      <c r="F61" s="49" t="s">
        <v>440</v>
      </c>
      <c r="G61" s="70">
        <v>95700000</v>
      </c>
      <c r="H61" s="115">
        <v>15609133</v>
      </c>
      <c r="I61" s="116" t="s">
        <v>260</v>
      </c>
      <c r="J61" s="117"/>
      <c r="K61" s="118" t="s">
        <v>486</v>
      </c>
      <c r="L61" s="119"/>
      <c r="M61" s="120"/>
      <c r="N61" s="120"/>
    </row>
    <row r="62" spans="1:14" s="121" customFormat="1" ht="99.75" customHeight="1">
      <c r="A62" s="50" t="s">
        <v>330</v>
      </c>
      <c r="B62" s="112" t="s">
        <v>326</v>
      </c>
      <c r="C62" s="113">
        <v>44287</v>
      </c>
      <c r="D62" s="50" t="s">
        <v>410</v>
      </c>
      <c r="E62" s="114">
        <v>9040001044645</v>
      </c>
      <c r="F62" s="49" t="s">
        <v>442</v>
      </c>
      <c r="G62" s="70">
        <v>83186435</v>
      </c>
      <c r="H62" s="115">
        <v>83186435</v>
      </c>
      <c r="I62" s="116">
        <v>1</v>
      </c>
      <c r="J62" s="117"/>
      <c r="K62" s="118" t="s">
        <v>486</v>
      </c>
      <c r="L62" s="119" t="s">
        <v>474</v>
      </c>
      <c r="M62" s="120"/>
      <c r="N62" s="120"/>
    </row>
    <row r="63" spans="1:14" s="121" customFormat="1" ht="99.75" customHeight="1">
      <c r="A63" s="50" t="s">
        <v>331</v>
      </c>
      <c r="B63" s="112" t="s">
        <v>332</v>
      </c>
      <c r="C63" s="113">
        <v>44287</v>
      </c>
      <c r="D63" s="50" t="s">
        <v>412</v>
      </c>
      <c r="E63" s="114">
        <v>3040001044774</v>
      </c>
      <c r="F63" s="49" t="s">
        <v>440</v>
      </c>
      <c r="G63" s="70">
        <v>61930000</v>
      </c>
      <c r="H63" s="115">
        <v>2969111</v>
      </c>
      <c r="I63" s="116" t="s">
        <v>260</v>
      </c>
      <c r="J63" s="117"/>
      <c r="K63" s="118" t="s">
        <v>486</v>
      </c>
      <c r="L63" s="119"/>
      <c r="M63" s="120"/>
      <c r="N63" s="120"/>
    </row>
    <row r="64" spans="1:14" s="121" customFormat="1" ht="99.75" customHeight="1">
      <c r="A64" s="50" t="s">
        <v>333</v>
      </c>
      <c r="B64" s="112" t="s">
        <v>323</v>
      </c>
      <c r="C64" s="113">
        <v>44287</v>
      </c>
      <c r="D64" s="50" t="s">
        <v>217</v>
      </c>
      <c r="E64" s="114">
        <v>3040001043108</v>
      </c>
      <c r="F64" s="49" t="s">
        <v>440</v>
      </c>
      <c r="G64" s="70">
        <v>10687428</v>
      </c>
      <c r="H64" s="115" t="s">
        <v>464</v>
      </c>
      <c r="I64" s="116" t="s">
        <v>260</v>
      </c>
      <c r="J64" s="117"/>
      <c r="K64" s="118" t="s">
        <v>486</v>
      </c>
      <c r="L64" s="119" t="s">
        <v>475</v>
      </c>
      <c r="M64" s="120"/>
      <c r="N64" s="120"/>
    </row>
    <row r="65" spans="1:14" s="121" customFormat="1" ht="99.75" customHeight="1">
      <c r="A65" s="50" t="s">
        <v>334</v>
      </c>
      <c r="B65" s="112" t="s">
        <v>323</v>
      </c>
      <c r="C65" s="113">
        <v>44287</v>
      </c>
      <c r="D65" s="50" t="s">
        <v>413</v>
      </c>
      <c r="E65" s="114">
        <v>3040001043090</v>
      </c>
      <c r="F65" s="49" t="s">
        <v>443</v>
      </c>
      <c r="G65" s="70">
        <v>17117938</v>
      </c>
      <c r="H65" s="115" t="s">
        <v>465</v>
      </c>
      <c r="I65" s="116" t="s">
        <v>260</v>
      </c>
      <c r="J65" s="117"/>
      <c r="K65" s="118" t="s">
        <v>486</v>
      </c>
      <c r="L65" s="119" t="s">
        <v>476</v>
      </c>
      <c r="M65" s="120"/>
      <c r="N65" s="120"/>
    </row>
    <row r="66" spans="1:14" s="121" customFormat="1" ht="99.75" customHeight="1">
      <c r="A66" s="50" t="s">
        <v>335</v>
      </c>
      <c r="B66" s="112" t="s">
        <v>323</v>
      </c>
      <c r="C66" s="113">
        <v>44287</v>
      </c>
      <c r="D66" s="50" t="s">
        <v>414</v>
      </c>
      <c r="E66" s="114">
        <v>9040001001373</v>
      </c>
      <c r="F66" s="49" t="s">
        <v>440</v>
      </c>
      <c r="G66" s="70">
        <v>14352633</v>
      </c>
      <c r="H66" s="115" t="s">
        <v>466</v>
      </c>
      <c r="I66" s="116" t="s">
        <v>260</v>
      </c>
      <c r="J66" s="117"/>
      <c r="K66" s="118" t="s">
        <v>486</v>
      </c>
      <c r="L66" s="119" t="s">
        <v>477</v>
      </c>
      <c r="M66" s="120"/>
      <c r="N66" s="120"/>
    </row>
    <row r="67" spans="1:14" s="121" customFormat="1" ht="99.75" customHeight="1">
      <c r="A67" s="50" t="s">
        <v>336</v>
      </c>
      <c r="B67" s="112" t="s">
        <v>323</v>
      </c>
      <c r="C67" s="113">
        <v>44287</v>
      </c>
      <c r="D67" s="50" t="s">
        <v>415</v>
      </c>
      <c r="E67" s="114">
        <v>8040001043086</v>
      </c>
      <c r="F67" s="49" t="s">
        <v>444</v>
      </c>
      <c r="G67" s="70">
        <v>46813742</v>
      </c>
      <c r="H67" s="115" t="s">
        <v>467</v>
      </c>
      <c r="I67" s="116" t="s">
        <v>260</v>
      </c>
      <c r="J67" s="117"/>
      <c r="K67" s="118" t="s">
        <v>486</v>
      </c>
      <c r="L67" s="119" t="s">
        <v>478</v>
      </c>
      <c r="M67" s="120"/>
      <c r="N67" s="120"/>
    </row>
    <row r="68" spans="1:14" s="121" customFormat="1" ht="99.75" customHeight="1">
      <c r="A68" s="50" t="s">
        <v>337</v>
      </c>
      <c r="B68" s="112" t="s">
        <v>326</v>
      </c>
      <c r="C68" s="113">
        <v>44287</v>
      </c>
      <c r="D68" s="50" t="s">
        <v>410</v>
      </c>
      <c r="E68" s="114">
        <v>9040001044645</v>
      </c>
      <c r="F68" s="49" t="s">
        <v>440</v>
      </c>
      <c r="G68" s="70">
        <v>6054997</v>
      </c>
      <c r="H68" s="115">
        <v>6054997</v>
      </c>
      <c r="I68" s="116">
        <v>1</v>
      </c>
      <c r="J68" s="117"/>
      <c r="K68" s="118" t="s">
        <v>486</v>
      </c>
      <c r="L68" s="119"/>
      <c r="M68" s="120"/>
      <c r="N68" s="120"/>
    </row>
    <row r="69" spans="1:14" s="121" customFormat="1" ht="99.75" customHeight="1">
      <c r="A69" s="50" t="s">
        <v>338</v>
      </c>
      <c r="B69" s="112" t="s">
        <v>339</v>
      </c>
      <c r="C69" s="113">
        <v>44287</v>
      </c>
      <c r="D69" s="50" t="s">
        <v>415</v>
      </c>
      <c r="E69" s="114">
        <v>8040001043086</v>
      </c>
      <c r="F69" s="49" t="s">
        <v>444</v>
      </c>
      <c r="G69" s="70">
        <v>4083860</v>
      </c>
      <c r="H69" s="115" t="s">
        <v>467</v>
      </c>
      <c r="I69" s="116">
        <v>1</v>
      </c>
      <c r="J69" s="117"/>
      <c r="K69" s="118" t="s">
        <v>486</v>
      </c>
      <c r="L69" s="119" t="s">
        <v>485</v>
      </c>
      <c r="M69" s="120"/>
      <c r="N69" s="120"/>
    </row>
    <row r="70" spans="1:14" s="121" customFormat="1" ht="99.75" customHeight="1">
      <c r="A70" s="50" t="s">
        <v>340</v>
      </c>
      <c r="B70" s="112" t="s">
        <v>154</v>
      </c>
      <c r="C70" s="113">
        <v>44287</v>
      </c>
      <c r="D70" s="50" t="s">
        <v>416</v>
      </c>
      <c r="E70" s="114">
        <v>9010001075825</v>
      </c>
      <c r="F70" s="49" t="s">
        <v>66</v>
      </c>
      <c r="G70" s="70">
        <v>6946671</v>
      </c>
      <c r="H70" s="115">
        <v>3406344</v>
      </c>
      <c r="I70" s="116">
        <v>0.577</v>
      </c>
      <c r="J70" s="117">
        <v>1</v>
      </c>
      <c r="K70" s="118" t="s">
        <v>486</v>
      </c>
      <c r="L70" s="119"/>
      <c r="M70" s="120"/>
      <c r="N70" s="120"/>
    </row>
    <row r="71" spans="1:14" s="121" customFormat="1" ht="99.75" customHeight="1">
      <c r="A71" s="50" t="s">
        <v>341</v>
      </c>
      <c r="B71" s="112" t="s">
        <v>64</v>
      </c>
      <c r="C71" s="113">
        <v>44287</v>
      </c>
      <c r="D71" s="50" t="s">
        <v>417</v>
      </c>
      <c r="E71" s="114">
        <v>4010701000913</v>
      </c>
      <c r="F71" s="49" t="s">
        <v>66</v>
      </c>
      <c r="G71" s="70">
        <v>25850000</v>
      </c>
      <c r="H71" s="115">
        <v>25850000</v>
      </c>
      <c r="I71" s="116">
        <v>1</v>
      </c>
      <c r="J71" s="117">
        <v>1</v>
      </c>
      <c r="K71" s="118" t="s">
        <v>486</v>
      </c>
      <c r="L71" s="119"/>
      <c r="M71" s="120"/>
      <c r="N71" s="120"/>
    </row>
    <row r="72" spans="1:14" s="121" customFormat="1" ht="99.75" customHeight="1">
      <c r="A72" s="50" t="s">
        <v>342</v>
      </c>
      <c r="B72" s="112" t="s">
        <v>64</v>
      </c>
      <c r="C72" s="113">
        <v>44287</v>
      </c>
      <c r="D72" s="50" t="s">
        <v>418</v>
      </c>
      <c r="E72" s="114">
        <v>9040001042822</v>
      </c>
      <c r="F72" s="49" t="s">
        <v>66</v>
      </c>
      <c r="G72" s="70">
        <v>3740088</v>
      </c>
      <c r="H72" s="115">
        <v>3740088</v>
      </c>
      <c r="I72" s="116">
        <v>1</v>
      </c>
      <c r="J72" s="117">
        <v>1</v>
      </c>
      <c r="K72" s="118" t="s">
        <v>486</v>
      </c>
      <c r="L72" s="119"/>
      <c r="M72" s="120"/>
      <c r="N72" s="120"/>
    </row>
    <row r="73" spans="1:14" s="121" customFormat="1" ht="99.75" customHeight="1">
      <c r="A73" s="50" t="s">
        <v>343</v>
      </c>
      <c r="B73" s="112" t="s">
        <v>64</v>
      </c>
      <c r="C73" s="113">
        <v>44287</v>
      </c>
      <c r="D73" s="50" t="s">
        <v>419</v>
      </c>
      <c r="E73" s="114">
        <v>8040001045891</v>
      </c>
      <c r="F73" s="49" t="s">
        <v>66</v>
      </c>
      <c r="G73" s="70">
        <v>10488720</v>
      </c>
      <c r="H73" s="115">
        <v>10488720</v>
      </c>
      <c r="I73" s="116">
        <v>1</v>
      </c>
      <c r="J73" s="117">
        <v>1</v>
      </c>
      <c r="K73" s="118" t="s">
        <v>486</v>
      </c>
      <c r="L73" s="119"/>
      <c r="M73" s="120"/>
      <c r="N73" s="120"/>
    </row>
    <row r="74" spans="1:14" s="121" customFormat="1" ht="99.75" customHeight="1">
      <c r="A74" s="50" t="s">
        <v>344</v>
      </c>
      <c r="B74" s="112" t="s">
        <v>64</v>
      </c>
      <c r="C74" s="113">
        <v>44287</v>
      </c>
      <c r="D74" s="50" t="s">
        <v>410</v>
      </c>
      <c r="E74" s="114">
        <v>9040001044645</v>
      </c>
      <c r="F74" s="49" t="s">
        <v>445</v>
      </c>
      <c r="G74" s="70">
        <v>682197441</v>
      </c>
      <c r="H74" s="115" t="s">
        <v>468</v>
      </c>
      <c r="I74" s="116">
        <v>1</v>
      </c>
      <c r="J74" s="117"/>
      <c r="K74" s="118" t="s">
        <v>486</v>
      </c>
      <c r="L74" s="119"/>
      <c r="M74" s="120"/>
      <c r="N74" s="120"/>
    </row>
    <row r="75" spans="1:14" s="121" customFormat="1" ht="99.75" customHeight="1">
      <c r="A75" s="50" t="s">
        <v>345</v>
      </c>
      <c r="B75" s="112" t="s">
        <v>64</v>
      </c>
      <c r="C75" s="113">
        <v>44287</v>
      </c>
      <c r="D75" s="50" t="s">
        <v>410</v>
      </c>
      <c r="E75" s="114">
        <v>9040001044645</v>
      </c>
      <c r="F75" s="49" t="s">
        <v>445</v>
      </c>
      <c r="G75" s="70">
        <v>40801337</v>
      </c>
      <c r="H75" s="115" t="s">
        <v>469</v>
      </c>
      <c r="I75" s="116">
        <v>1</v>
      </c>
      <c r="J75" s="117"/>
      <c r="K75" s="118" t="s">
        <v>486</v>
      </c>
      <c r="L75" s="119"/>
      <c r="M75" s="120"/>
      <c r="N75" s="120"/>
    </row>
    <row r="76" spans="1:14" s="121" customFormat="1" ht="99.75" customHeight="1">
      <c r="A76" s="50" t="s">
        <v>346</v>
      </c>
      <c r="B76" s="112" t="s">
        <v>64</v>
      </c>
      <c r="C76" s="113">
        <v>44287</v>
      </c>
      <c r="D76" s="50" t="s">
        <v>410</v>
      </c>
      <c r="E76" s="114">
        <v>9040001044645</v>
      </c>
      <c r="F76" s="49" t="s">
        <v>445</v>
      </c>
      <c r="G76" s="70">
        <v>14245275</v>
      </c>
      <c r="H76" s="115">
        <v>14245275</v>
      </c>
      <c r="I76" s="116">
        <v>1</v>
      </c>
      <c r="J76" s="117"/>
      <c r="K76" s="118" t="s">
        <v>486</v>
      </c>
      <c r="L76" s="119" t="s">
        <v>474</v>
      </c>
      <c r="M76" s="120"/>
      <c r="N76" s="120"/>
    </row>
    <row r="77" spans="1:14" s="121" customFormat="1" ht="99.75" customHeight="1">
      <c r="A77" s="50" t="s">
        <v>347</v>
      </c>
      <c r="B77" s="112" t="s">
        <v>64</v>
      </c>
      <c r="C77" s="113">
        <v>44287</v>
      </c>
      <c r="D77" s="50" t="s">
        <v>410</v>
      </c>
      <c r="E77" s="114">
        <v>9040001044645</v>
      </c>
      <c r="F77" s="49" t="s">
        <v>445</v>
      </c>
      <c r="G77" s="70">
        <v>111008784</v>
      </c>
      <c r="H77" s="115">
        <v>111008784</v>
      </c>
      <c r="I77" s="116">
        <v>1</v>
      </c>
      <c r="J77" s="117"/>
      <c r="K77" s="118" t="s">
        <v>486</v>
      </c>
      <c r="L77" s="119"/>
      <c r="M77" s="120"/>
      <c r="N77" s="120"/>
    </row>
    <row r="78" spans="1:14" s="121" customFormat="1" ht="99.75" customHeight="1">
      <c r="A78" s="50" t="s">
        <v>348</v>
      </c>
      <c r="B78" s="112" t="s">
        <v>64</v>
      </c>
      <c r="C78" s="113">
        <v>44287</v>
      </c>
      <c r="D78" s="50" t="s">
        <v>410</v>
      </c>
      <c r="E78" s="114">
        <v>9040001044645</v>
      </c>
      <c r="F78" s="49" t="s">
        <v>445</v>
      </c>
      <c r="G78" s="70">
        <v>1505748</v>
      </c>
      <c r="H78" s="115">
        <v>1505748</v>
      </c>
      <c r="I78" s="116">
        <v>1</v>
      </c>
      <c r="J78" s="117"/>
      <c r="K78" s="118" t="s">
        <v>486</v>
      </c>
      <c r="L78" s="119"/>
      <c r="M78" s="120"/>
      <c r="N78" s="120"/>
    </row>
    <row r="79" spans="1:14" s="121" customFormat="1" ht="99.75" customHeight="1">
      <c r="A79" s="50" t="s">
        <v>349</v>
      </c>
      <c r="B79" s="112" t="s">
        <v>99</v>
      </c>
      <c r="C79" s="113">
        <v>44287</v>
      </c>
      <c r="D79" s="50" t="s">
        <v>410</v>
      </c>
      <c r="E79" s="114">
        <v>9040001044645</v>
      </c>
      <c r="F79" s="49" t="s">
        <v>445</v>
      </c>
      <c r="G79" s="70">
        <v>18315449</v>
      </c>
      <c r="H79" s="115">
        <v>13476509</v>
      </c>
      <c r="I79" s="116">
        <v>1</v>
      </c>
      <c r="J79" s="117"/>
      <c r="K79" s="118" t="s">
        <v>486</v>
      </c>
      <c r="L79" s="119"/>
      <c r="M79" s="120"/>
      <c r="N79" s="120"/>
    </row>
    <row r="80" spans="1:14" s="121" customFormat="1" ht="99.75" customHeight="1">
      <c r="A80" s="50" t="s">
        <v>350</v>
      </c>
      <c r="B80" s="112" t="s">
        <v>64</v>
      </c>
      <c r="C80" s="113">
        <v>44287</v>
      </c>
      <c r="D80" s="50" t="s">
        <v>410</v>
      </c>
      <c r="E80" s="114">
        <v>9040001044645</v>
      </c>
      <c r="F80" s="49" t="s">
        <v>445</v>
      </c>
      <c r="G80" s="70">
        <v>16069164</v>
      </c>
      <c r="H80" s="115">
        <v>16069164</v>
      </c>
      <c r="I80" s="116">
        <v>1</v>
      </c>
      <c r="J80" s="117"/>
      <c r="K80" s="118" t="s">
        <v>486</v>
      </c>
      <c r="L80" s="119" t="s">
        <v>474</v>
      </c>
      <c r="M80" s="120"/>
      <c r="N80" s="120"/>
    </row>
    <row r="81" spans="1:14" s="121" customFormat="1" ht="99.75" customHeight="1">
      <c r="A81" s="50" t="s">
        <v>351</v>
      </c>
      <c r="B81" s="112" t="s">
        <v>64</v>
      </c>
      <c r="C81" s="113">
        <v>44287</v>
      </c>
      <c r="D81" s="50" t="s">
        <v>410</v>
      </c>
      <c r="E81" s="114">
        <v>9040001044645</v>
      </c>
      <c r="F81" s="49" t="s">
        <v>445</v>
      </c>
      <c r="G81" s="70">
        <v>4078800</v>
      </c>
      <c r="H81" s="115">
        <v>4078800</v>
      </c>
      <c r="I81" s="116">
        <v>1</v>
      </c>
      <c r="J81" s="117"/>
      <c r="K81" s="118" t="s">
        <v>486</v>
      </c>
      <c r="L81" s="119"/>
      <c r="M81" s="120"/>
      <c r="N81" s="120"/>
    </row>
    <row r="82" spans="1:14" s="121" customFormat="1" ht="99.75" customHeight="1">
      <c r="A82" s="50" t="s">
        <v>352</v>
      </c>
      <c r="B82" s="112" t="s">
        <v>64</v>
      </c>
      <c r="C82" s="113">
        <v>44287</v>
      </c>
      <c r="D82" s="50" t="s">
        <v>410</v>
      </c>
      <c r="E82" s="114">
        <v>9040001044645</v>
      </c>
      <c r="F82" s="49" t="s">
        <v>445</v>
      </c>
      <c r="G82" s="70">
        <v>3317460</v>
      </c>
      <c r="H82" s="115">
        <v>3317460</v>
      </c>
      <c r="I82" s="116">
        <v>1</v>
      </c>
      <c r="J82" s="117"/>
      <c r="K82" s="118" t="s">
        <v>486</v>
      </c>
      <c r="L82" s="119"/>
      <c r="M82" s="120"/>
      <c r="N82" s="120"/>
    </row>
    <row r="83" spans="1:14" s="121" customFormat="1" ht="99.75" customHeight="1">
      <c r="A83" s="50" t="s">
        <v>353</v>
      </c>
      <c r="B83" s="112" t="s">
        <v>64</v>
      </c>
      <c r="C83" s="113">
        <v>44287</v>
      </c>
      <c r="D83" s="50" t="s">
        <v>420</v>
      </c>
      <c r="E83" s="114">
        <v>5040001008612</v>
      </c>
      <c r="F83" s="49" t="s">
        <v>445</v>
      </c>
      <c r="G83" s="70">
        <v>2898192</v>
      </c>
      <c r="H83" s="115">
        <v>2898192</v>
      </c>
      <c r="I83" s="116">
        <v>1</v>
      </c>
      <c r="J83" s="117"/>
      <c r="K83" s="118" t="s">
        <v>486</v>
      </c>
      <c r="L83" s="119"/>
      <c r="M83" s="120"/>
      <c r="N83" s="120"/>
    </row>
    <row r="84" spans="1:14" s="121" customFormat="1" ht="99.75" customHeight="1">
      <c r="A84" s="50" t="s">
        <v>354</v>
      </c>
      <c r="B84" s="112" t="s">
        <v>64</v>
      </c>
      <c r="C84" s="113">
        <v>44287</v>
      </c>
      <c r="D84" s="50" t="s">
        <v>421</v>
      </c>
      <c r="E84" s="114">
        <v>4010001034562</v>
      </c>
      <c r="F84" s="49" t="s">
        <v>445</v>
      </c>
      <c r="G84" s="70">
        <v>1341732</v>
      </c>
      <c r="H84" s="115">
        <v>1341732</v>
      </c>
      <c r="I84" s="116">
        <v>1</v>
      </c>
      <c r="J84" s="117"/>
      <c r="K84" s="118" t="s">
        <v>486</v>
      </c>
      <c r="L84" s="119"/>
      <c r="M84" s="120"/>
      <c r="N84" s="120"/>
    </row>
    <row r="85" spans="1:14" s="124" customFormat="1" ht="99.75" customHeight="1">
      <c r="A85" s="49" t="s">
        <v>355</v>
      </c>
      <c r="B85" s="106" t="s">
        <v>64</v>
      </c>
      <c r="C85" s="90">
        <v>44287</v>
      </c>
      <c r="D85" s="31" t="s">
        <v>422</v>
      </c>
      <c r="E85" s="52">
        <v>4010005002383</v>
      </c>
      <c r="F85" s="31" t="s">
        <v>445</v>
      </c>
      <c r="G85" s="71">
        <v>1139923</v>
      </c>
      <c r="H85" s="45" t="s">
        <v>470</v>
      </c>
      <c r="I85" s="94">
        <v>1</v>
      </c>
      <c r="J85" s="104"/>
      <c r="K85" s="118" t="s">
        <v>486</v>
      </c>
      <c r="L85" s="122"/>
      <c r="M85" s="123"/>
      <c r="N85" s="123"/>
    </row>
    <row r="86" spans="1:14" s="124" customFormat="1" ht="99.75" customHeight="1">
      <c r="A86" s="50" t="s">
        <v>356</v>
      </c>
      <c r="B86" s="97" t="s">
        <v>326</v>
      </c>
      <c r="C86" s="93">
        <v>44287</v>
      </c>
      <c r="D86" s="34" t="s">
        <v>410</v>
      </c>
      <c r="E86" s="53">
        <v>9040001044645</v>
      </c>
      <c r="F86" s="31" t="s">
        <v>440</v>
      </c>
      <c r="G86" s="45">
        <v>1161242</v>
      </c>
      <c r="H86" s="95">
        <v>1161242</v>
      </c>
      <c r="I86" s="103">
        <v>1</v>
      </c>
      <c r="J86" s="104"/>
      <c r="K86" s="118" t="s">
        <v>486</v>
      </c>
      <c r="L86" s="122"/>
      <c r="M86" s="123"/>
      <c r="N86" s="123"/>
    </row>
    <row r="87" spans="1:14" s="124" customFormat="1" ht="118.5" customHeight="1">
      <c r="A87" s="50" t="s">
        <v>357</v>
      </c>
      <c r="B87" s="97" t="s">
        <v>60</v>
      </c>
      <c r="C87" s="90">
        <v>44308</v>
      </c>
      <c r="D87" s="34" t="s">
        <v>406</v>
      </c>
      <c r="E87" s="53">
        <v>7010001064648</v>
      </c>
      <c r="F87" s="31" t="s">
        <v>446</v>
      </c>
      <c r="G87" s="32" t="s">
        <v>59</v>
      </c>
      <c r="H87" s="35">
        <v>30013500</v>
      </c>
      <c r="I87" s="116" t="s">
        <v>260</v>
      </c>
      <c r="J87" s="104">
        <v>1</v>
      </c>
      <c r="K87" s="118" t="s">
        <v>486</v>
      </c>
      <c r="L87" s="122"/>
      <c r="M87" s="123"/>
      <c r="N87" s="123"/>
    </row>
    <row r="88" spans="1:14" s="124" customFormat="1" ht="99.75" customHeight="1">
      <c r="A88" s="34" t="s">
        <v>358</v>
      </c>
      <c r="B88" s="97" t="s">
        <v>117</v>
      </c>
      <c r="C88" s="54">
        <v>44313</v>
      </c>
      <c r="D88" s="34" t="s">
        <v>423</v>
      </c>
      <c r="E88" s="53">
        <v>5010005007398</v>
      </c>
      <c r="F88" s="31" t="s">
        <v>447</v>
      </c>
      <c r="G88" s="32">
        <v>2373800</v>
      </c>
      <c r="H88" s="35" t="s">
        <v>471</v>
      </c>
      <c r="I88" s="96">
        <v>1</v>
      </c>
      <c r="J88" s="104">
        <v>0</v>
      </c>
      <c r="K88" s="118" t="s">
        <v>486</v>
      </c>
      <c r="L88" s="122"/>
      <c r="M88" s="123"/>
      <c r="N88" s="123"/>
    </row>
    <row r="89" spans="1:14" s="124" customFormat="1" ht="99.75" customHeight="1">
      <c r="A89" s="34" t="s">
        <v>499</v>
      </c>
      <c r="B89" s="97" t="s">
        <v>143</v>
      </c>
      <c r="C89" s="54">
        <v>44336</v>
      </c>
      <c r="D89" s="34" t="s">
        <v>406</v>
      </c>
      <c r="E89" s="53">
        <v>7010001064648</v>
      </c>
      <c r="F89" s="31" t="s">
        <v>500</v>
      </c>
      <c r="G89" s="32" t="s">
        <v>62</v>
      </c>
      <c r="H89" s="35">
        <v>1782000</v>
      </c>
      <c r="I89" s="116" t="s">
        <v>260</v>
      </c>
      <c r="J89" s="104">
        <v>1</v>
      </c>
      <c r="K89" s="118" t="s">
        <v>486</v>
      </c>
      <c r="L89" s="122"/>
      <c r="M89" s="123"/>
      <c r="N89" s="123"/>
    </row>
    <row r="90" spans="1:14" s="124" customFormat="1" ht="99.75" customHeight="1">
      <c r="A90" s="34" t="s">
        <v>555</v>
      </c>
      <c r="B90" s="97" t="s">
        <v>556</v>
      </c>
      <c r="C90" s="90">
        <v>44369</v>
      </c>
      <c r="D90" s="34" t="s">
        <v>558</v>
      </c>
      <c r="E90" s="53">
        <v>2010401053420</v>
      </c>
      <c r="F90" s="31" t="s">
        <v>560</v>
      </c>
      <c r="G90" s="125">
        <v>73793720</v>
      </c>
      <c r="H90" s="35">
        <v>73793720</v>
      </c>
      <c r="I90" s="96">
        <v>1</v>
      </c>
      <c r="J90" s="104" t="s">
        <v>561</v>
      </c>
      <c r="K90" s="118" t="s">
        <v>486</v>
      </c>
      <c r="L90" s="122"/>
      <c r="M90" s="123"/>
      <c r="N90" s="123"/>
    </row>
    <row r="91" spans="1:14" s="124" customFormat="1" ht="99.75" customHeight="1">
      <c r="A91" s="34" t="s">
        <v>557</v>
      </c>
      <c r="B91" s="97" t="s">
        <v>123</v>
      </c>
      <c r="C91" s="90">
        <v>44377</v>
      </c>
      <c r="D91" s="34" t="s">
        <v>559</v>
      </c>
      <c r="E91" s="53">
        <v>3010401035434</v>
      </c>
      <c r="F91" s="31" t="s">
        <v>66</v>
      </c>
      <c r="G91" s="125" t="s">
        <v>59</v>
      </c>
      <c r="H91" s="35">
        <v>1732500</v>
      </c>
      <c r="I91" s="116" t="s">
        <v>260</v>
      </c>
      <c r="J91" s="104">
        <v>1</v>
      </c>
      <c r="K91" s="118" t="s">
        <v>486</v>
      </c>
      <c r="L91" s="126"/>
      <c r="M91" s="123"/>
      <c r="N91" s="123"/>
    </row>
    <row r="92" spans="1:14" s="124" customFormat="1" ht="99.75" customHeight="1">
      <c r="A92" s="34"/>
      <c r="B92" s="97"/>
      <c r="C92" s="90"/>
      <c r="D92" s="34"/>
      <c r="E92" s="53"/>
      <c r="F92" s="31"/>
      <c r="G92" s="125"/>
      <c r="H92" s="35"/>
      <c r="I92" s="96"/>
      <c r="J92" s="104"/>
      <c r="K92" s="118"/>
      <c r="L92" s="122"/>
      <c r="M92" s="123"/>
      <c r="N92" s="123"/>
    </row>
    <row r="93" ht="14.25">
      <c r="I93" s="127"/>
    </row>
  </sheetData>
  <sheetProtection/>
  <autoFilter ref="A5:M92">
    <sortState ref="A6:M93">
      <sortCondition sortBy="value" ref="C6:C93"/>
    </sortState>
  </autoFilter>
  <mergeCells count="2">
    <mergeCell ref="A2:L2"/>
    <mergeCell ref="F4:L4"/>
  </mergeCells>
  <dataValidations count="2">
    <dataValidation allowBlank="1" showInputMessage="1" showErrorMessage="1" promptTitle="入力方法" prompt="半角数字で入力して下さい。" errorTitle="参考" error="半角数字で入力して下さい。" imeMode="halfAlpha" sqref="H87:H92 H6:H85"/>
    <dataValidation type="date" allowBlank="1" showInputMessage="1" showErrorMessage="1" prompt="平成24年4月1日の形式で入力する。" sqref="C87 C90:C92">
      <formula1>41000</formula1>
      <formula2>41364</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0" r:id="rId1"/>
  <headerFooter alignWithMargins="0">
    <oddFooter>&amp;C東京-別記様式5（&amp;P/&amp;N）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11"/>
  <sheetViews>
    <sheetView view="pageBreakPreview" zoomScale="70" zoomScaleNormal="90" zoomScaleSheetLayoutView="70" zoomScalePageLayoutView="0" workbookViewId="0" topLeftCell="A1">
      <pane xSplit="1" ySplit="4" topLeftCell="B5" activePane="bottomRight" state="frozen"/>
      <selection pane="topLeft" activeCell="C27" sqref="C27"/>
      <selection pane="topRight" activeCell="C27" sqref="C27"/>
      <selection pane="bottomLeft" activeCell="C27" sqref="C27"/>
      <selection pane="bottomRight" activeCell="G8" sqref="G8"/>
    </sheetView>
  </sheetViews>
  <sheetFormatPr defaultColWidth="9.00390625" defaultRowHeight="13.5"/>
  <cols>
    <col min="1" max="1" width="39.125" style="72" customWidth="1"/>
    <col min="2" max="2" width="19.125" style="77" customWidth="1"/>
    <col min="3" max="3" width="28.125" style="77" customWidth="1"/>
    <col min="4" max="4" width="18.625" style="77" customWidth="1"/>
    <col min="5" max="5" width="16.625" style="77" customWidth="1"/>
    <col min="6" max="6" width="16.625" style="72" customWidth="1"/>
    <col min="7" max="7" width="16.625" style="15" customWidth="1"/>
    <col min="8" max="8" width="7.625" style="72" customWidth="1"/>
    <col min="9" max="9" width="7.625" style="78" customWidth="1"/>
    <col min="10" max="10" width="54.875" style="79" customWidth="1"/>
    <col min="11" max="16384" width="9.00390625" style="77" customWidth="1"/>
  </cols>
  <sheetData>
    <row r="1" ht="27" customHeight="1">
      <c r="A1" s="77" t="s">
        <v>16</v>
      </c>
    </row>
    <row r="2" spans="1:10" ht="21" customHeight="1">
      <c r="A2" s="189" t="s">
        <v>17</v>
      </c>
      <c r="B2" s="189"/>
      <c r="C2" s="189"/>
      <c r="D2" s="189"/>
      <c r="E2" s="189"/>
      <c r="F2" s="189"/>
      <c r="G2" s="189"/>
      <c r="H2" s="189"/>
      <c r="I2" s="189"/>
      <c r="J2" s="189"/>
    </row>
    <row r="3" spans="1:10" s="80" customFormat="1" ht="21" customHeight="1">
      <c r="A3" s="190" t="s">
        <v>51</v>
      </c>
      <c r="B3" s="190"/>
      <c r="F3" s="186" t="str">
        <f>'東京別記様式 5（随意契約（物品役務等））'!F4:L4</f>
        <v>（審議対象期間　2021年4月1日～2021年6月30日）</v>
      </c>
      <c r="G3" s="186"/>
      <c r="H3" s="186"/>
      <c r="I3" s="186"/>
      <c r="J3" s="186"/>
    </row>
    <row r="4" spans="1:11" s="84" customFormat="1" ht="69" customHeight="1">
      <c r="A4" s="73" t="s">
        <v>18</v>
      </c>
      <c r="B4" s="73" t="s">
        <v>5</v>
      </c>
      <c r="C4" s="73" t="s">
        <v>19</v>
      </c>
      <c r="D4" s="73" t="s">
        <v>57</v>
      </c>
      <c r="E4" s="73" t="s">
        <v>20</v>
      </c>
      <c r="F4" s="73" t="s">
        <v>8</v>
      </c>
      <c r="G4" s="27" t="s">
        <v>3</v>
      </c>
      <c r="H4" s="73" t="s">
        <v>21</v>
      </c>
      <c r="I4" s="81" t="s">
        <v>22</v>
      </c>
      <c r="J4" s="81" t="s">
        <v>0</v>
      </c>
      <c r="K4" s="83"/>
    </row>
    <row r="5" spans="1:11" s="84" customFormat="1" ht="120" customHeight="1">
      <c r="A5" s="49" t="s">
        <v>71</v>
      </c>
      <c r="B5" s="85">
        <v>44287</v>
      </c>
      <c r="C5" s="49" t="s">
        <v>168</v>
      </c>
      <c r="D5" s="86">
        <v>4010605000547</v>
      </c>
      <c r="E5" s="87" t="s">
        <v>58</v>
      </c>
      <c r="F5" s="69">
        <v>16592928</v>
      </c>
      <c r="G5" s="69" t="s">
        <v>239</v>
      </c>
      <c r="H5" s="74">
        <v>0.795</v>
      </c>
      <c r="I5" s="88">
        <v>1</v>
      </c>
      <c r="J5" s="106" t="s">
        <v>562</v>
      </c>
      <c r="K5" s="89"/>
    </row>
    <row r="6" spans="1:11" s="84" customFormat="1" ht="120" customHeight="1">
      <c r="A6" s="50" t="s">
        <v>77</v>
      </c>
      <c r="B6" s="90">
        <v>44287</v>
      </c>
      <c r="C6" s="34" t="s">
        <v>176</v>
      </c>
      <c r="D6" s="33">
        <v>6030001066957</v>
      </c>
      <c r="E6" s="91" t="s">
        <v>58</v>
      </c>
      <c r="F6" s="71" t="s">
        <v>59</v>
      </c>
      <c r="G6" s="45">
        <v>2080100</v>
      </c>
      <c r="H6" s="92" t="s">
        <v>561</v>
      </c>
      <c r="I6" s="88">
        <v>1</v>
      </c>
      <c r="J6" s="106" t="s">
        <v>562</v>
      </c>
      <c r="K6" s="89"/>
    </row>
    <row r="7" spans="1:11" s="84" customFormat="1" ht="120" customHeight="1">
      <c r="A7" s="50" t="s">
        <v>125</v>
      </c>
      <c r="B7" s="93">
        <v>44287</v>
      </c>
      <c r="C7" s="34" t="s">
        <v>177</v>
      </c>
      <c r="D7" s="33">
        <v>8050001025728</v>
      </c>
      <c r="E7" s="91" t="s">
        <v>58</v>
      </c>
      <c r="F7" s="71" t="s">
        <v>59</v>
      </c>
      <c r="G7" s="45" t="s">
        <v>243</v>
      </c>
      <c r="H7" s="92" t="s">
        <v>561</v>
      </c>
      <c r="I7" s="88">
        <v>1</v>
      </c>
      <c r="J7" s="106" t="s">
        <v>562</v>
      </c>
      <c r="K7" s="89"/>
    </row>
    <row r="8" spans="1:11" s="84" customFormat="1" ht="120" customHeight="1">
      <c r="A8" s="50" t="s">
        <v>81</v>
      </c>
      <c r="B8" s="90">
        <v>44287</v>
      </c>
      <c r="C8" s="34" t="s">
        <v>181</v>
      </c>
      <c r="D8" s="33">
        <v>7011801002912</v>
      </c>
      <c r="E8" s="91" t="s">
        <v>58</v>
      </c>
      <c r="F8" s="45" t="s">
        <v>59</v>
      </c>
      <c r="G8" s="95" t="s">
        <v>245</v>
      </c>
      <c r="H8" s="92" t="s">
        <v>561</v>
      </c>
      <c r="I8" s="88">
        <v>1</v>
      </c>
      <c r="J8" s="106" t="s">
        <v>562</v>
      </c>
      <c r="K8" s="89"/>
    </row>
    <row r="9" spans="1:11" s="100" customFormat="1" ht="120" customHeight="1">
      <c r="A9" s="97" t="s">
        <v>136</v>
      </c>
      <c r="B9" s="93">
        <v>44287</v>
      </c>
      <c r="C9" s="97" t="s">
        <v>199</v>
      </c>
      <c r="D9" s="98">
        <v>9010001096367</v>
      </c>
      <c r="E9" s="91" t="s">
        <v>58</v>
      </c>
      <c r="F9" s="32" t="s">
        <v>59</v>
      </c>
      <c r="G9" s="35">
        <v>955866772</v>
      </c>
      <c r="H9" s="92" t="s">
        <v>561</v>
      </c>
      <c r="I9" s="88">
        <v>1</v>
      </c>
      <c r="J9" s="106" t="s">
        <v>562</v>
      </c>
      <c r="K9" s="99"/>
    </row>
    <row r="10" spans="1:11" s="84" customFormat="1" ht="120" customHeight="1">
      <c r="A10" s="49" t="s">
        <v>138</v>
      </c>
      <c r="B10" s="85">
        <v>44287</v>
      </c>
      <c r="C10" s="49" t="s">
        <v>200</v>
      </c>
      <c r="D10" s="86">
        <v>9020001071492</v>
      </c>
      <c r="E10" s="87" t="s">
        <v>58</v>
      </c>
      <c r="F10" s="69" t="s">
        <v>59</v>
      </c>
      <c r="G10" s="69">
        <v>1870000</v>
      </c>
      <c r="H10" s="92" t="s">
        <v>561</v>
      </c>
      <c r="I10" s="88">
        <v>1</v>
      </c>
      <c r="J10" s="106" t="s">
        <v>562</v>
      </c>
      <c r="K10" s="89"/>
    </row>
    <row r="11" spans="1:11" s="84" customFormat="1" ht="120" customHeight="1">
      <c r="A11" s="50" t="s">
        <v>142</v>
      </c>
      <c r="B11" s="90">
        <v>44287</v>
      </c>
      <c r="C11" s="34" t="s">
        <v>204</v>
      </c>
      <c r="D11" s="33">
        <v>8012401024189</v>
      </c>
      <c r="E11" s="91" t="s">
        <v>58</v>
      </c>
      <c r="F11" s="71">
        <v>2179243</v>
      </c>
      <c r="G11" s="45">
        <v>1958000</v>
      </c>
      <c r="H11" s="75">
        <v>0.898</v>
      </c>
      <c r="I11" s="88">
        <v>1</v>
      </c>
      <c r="J11" s="106" t="s">
        <v>562</v>
      </c>
      <c r="K11" s="89"/>
    </row>
    <row r="12" spans="1:11" s="84" customFormat="1" ht="212.25" customHeight="1">
      <c r="A12" s="50" t="s">
        <v>96</v>
      </c>
      <c r="B12" s="93">
        <v>44287</v>
      </c>
      <c r="C12" s="34" t="s">
        <v>205</v>
      </c>
      <c r="D12" s="33">
        <v>7010401022916</v>
      </c>
      <c r="E12" s="91" t="s">
        <v>58</v>
      </c>
      <c r="F12" s="45" t="s">
        <v>59</v>
      </c>
      <c r="G12" s="101">
        <v>396000000</v>
      </c>
      <c r="H12" s="92" t="s">
        <v>561</v>
      </c>
      <c r="I12" s="88">
        <v>1</v>
      </c>
      <c r="J12" s="106" t="s">
        <v>565</v>
      </c>
      <c r="K12" s="89"/>
    </row>
    <row r="13" spans="1:11" s="84" customFormat="1" ht="120" customHeight="1">
      <c r="A13" s="50" t="s">
        <v>145</v>
      </c>
      <c r="B13" s="90">
        <v>44287</v>
      </c>
      <c r="C13" s="34" t="s">
        <v>207</v>
      </c>
      <c r="D13" s="33">
        <v>2010405002019</v>
      </c>
      <c r="E13" s="91" t="s">
        <v>58</v>
      </c>
      <c r="F13" s="32">
        <v>10101916</v>
      </c>
      <c r="G13" s="35" t="s">
        <v>252</v>
      </c>
      <c r="H13" s="75">
        <v>0.983</v>
      </c>
      <c r="I13" s="88">
        <v>1</v>
      </c>
      <c r="J13" s="106" t="s">
        <v>562</v>
      </c>
      <c r="K13" s="89"/>
    </row>
    <row r="14" spans="1:11" s="100" customFormat="1" ht="409.5" customHeight="1">
      <c r="A14" s="97" t="s">
        <v>146</v>
      </c>
      <c r="B14" s="93">
        <v>44287</v>
      </c>
      <c r="C14" s="97" t="s">
        <v>208</v>
      </c>
      <c r="D14" s="98">
        <v>9010601021385</v>
      </c>
      <c r="E14" s="91" t="s">
        <v>58</v>
      </c>
      <c r="F14" s="32">
        <v>94778667.27</v>
      </c>
      <c r="G14" s="35">
        <v>80405600</v>
      </c>
      <c r="H14" s="75">
        <v>0.848</v>
      </c>
      <c r="I14" s="88">
        <v>1</v>
      </c>
      <c r="J14" s="106" t="s">
        <v>573</v>
      </c>
      <c r="K14" s="99"/>
    </row>
    <row r="15" spans="1:11" s="84" customFormat="1" ht="120" customHeight="1">
      <c r="A15" s="49" t="s">
        <v>97</v>
      </c>
      <c r="B15" s="85">
        <v>44287</v>
      </c>
      <c r="C15" s="49" t="s">
        <v>209</v>
      </c>
      <c r="D15" s="86">
        <v>8010401117533</v>
      </c>
      <c r="E15" s="87" t="s">
        <v>58</v>
      </c>
      <c r="F15" s="69" t="s">
        <v>59</v>
      </c>
      <c r="G15" s="69" t="s">
        <v>253</v>
      </c>
      <c r="H15" s="92" t="s">
        <v>561</v>
      </c>
      <c r="I15" s="88">
        <v>1</v>
      </c>
      <c r="J15" s="106" t="s">
        <v>563</v>
      </c>
      <c r="K15" s="89"/>
    </row>
    <row r="16" spans="1:11" s="84" customFormat="1" ht="120" customHeight="1">
      <c r="A16" s="50" t="s">
        <v>149</v>
      </c>
      <c r="B16" s="90">
        <v>44287</v>
      </c>
      <c r="C16" s="34" t="s">
        <v>212</v>
      </c>
      <c r="D16" s="33">
        <v>7010501016231</v>
      </c>
      <c r="E16" s="91" t="s">
        <v>58</v>
      </c>
      <c r="F16" s="71" t="s">
        <v>59</v>
      </c>
      <c r="G16" s="45">
        <v>2079000</v>
      </c>
      <c r="H16" s="92" t="s">
        <v>561</v>
      </c>
      <c r="I16" s="88">
        <v>1</v>
      </c>
      <c r="J16" s="106" t="s">
        <v>563</v>
      </c>
      <c r="K16" s="89"/>
    </row>
    <row r="17" spans="1:11" s="84" customFormat="1" ht="237">
      <c r="A17" s="50" t="s">
        <v>150</v>
      </c>
      <c r="B17" s="93">
        <v>44287</v>
      </c>
      <c r="C17" s="34" t="s">
        <v>213</v>
      </c>
      <c r="D17" s="33">
        <v>6010001030403</v>
      </c>
      <c r="E17" s="91" t="s">
        <v>58</v>
      </c>
      <c r="F17" s="45" t="s">
        <v>59</v>
      </c>
      <c r="G17" s="101">
        <v>44000000</v>
      </c>
      <c r="H17" s="92" t="s">
        <v>561</v>
      </c>
      <c r="I17" s="88">
        <v>1</v>
      </c>
      <c r="J17" s="106" t="s">
        <v>572</v>
      </c>
      <c r="K17" s="89"/>
    </row>
    <row r="18" spans="1:11" s="84" customFormat="1" ht="165" customHeight="1">
      <c r="A18" s="50" t="s">
        <v>104</v>
      </c>
      <c r="B18" s="90">
        <v>44287</v>
      </c>
      <c r="C18" s="34" t="s">
        <v>165</v>
      </c>
      <c r="D18" s="33">
        <v>6010001004217</v>
      </c>
      <c r="E18" s="91" t="s">
        <v>58</v>
      </c>
      <c r="F18" s="32" t="s">
        <v>59</v>
      </c>
      <c r="G18" s="35" t="s">
        <v>255</v>
      </c>
      <c r="H18" s="92" t="s">
        <v>561</v>
      </c>
      <c r="I18" s="88">
        <v>1</v>
      </c>
      <c r="J18" s="106" t="s">
        <v>562</v>
      </c>
      <c r="K18" s="89"/>
    </row>
    <row r="19" spans="1:11" s="100" customFormat="1" ht="120" customHeight="1">
      <c r="A19" s="97" t="s">
        <v>284</v>
      </c>
      <c r="B19" s="93">
        <v>44287</v>
      </c>
      <c r="C19" s="97" t="s">
        <v>369</v>
      </c>
      <c r="D19" s="98">
        <v>9010001022174</v>
      </c>
      <c r="E19" s="91" t="s">
        <v>1</v>
      </c>
      <c r="F19" s="32">
        <v>2197800</v>
      </c>
      <c r="G19" s="35">
        <v>2197800</v>
      </c>
      <c r="H19" s="75">
        <v>1</v>
      </c>
      <c r="I19" s="102">
        <v>1</v>
      </c>
      <c r="J19" s="106" t="s">
        <v>562</v>
      </c>
      <c r="K19" s="99"/>
    </row>
    <row r="20" spans="1:11" s="100" customFormat="1" ht="120" customHeight="1">
      <c r="A20" s="97" t="s">
        <v>285</v>
      </c>
      <c r="B20" s="93">
        <v>44287</v>
      </c>
      <c r="C20" s="97" t="s">
        <v>370</v>
      </c>
      <c r="D20" s="98">
        <v>7010401018377</v>
      </c>
      <c r="E20" s="91" t="s">
        <v>1</v>
      </c>
      <c r="F20" s="32">
        <v>12970100</v>
      </c>
      <c r="G20" s="35" t="s">
        <v>457</v>
      </c>
      <c r="H20" s="75">
        <v>1</v>
      </c>
      <c r="I20" s="102">
        <v>1</v>
      </c>
      <c r="J20" s="106" t="s">
        <v>562</v>
      </c>
      <c r="K20" s="99"/>
    </row>
    <row r="21" spans="1:11" s="100" customFormat="1" ht="120" customHeight="1">
      <c r="A21" s="97" t="s">
        <v>286</v>
      </c>
      <c r="B21" s="93">
        <v>44287</v>
      </c>
      <c r="C21" s="97" t="s">
        <v>371</v>
      </c>
      <c r="D21" s="98">
        <v>8011001038442</v>
      </c>
      <c r="E21" s="91" t="s">
        <v>1</v>
      </c>
      <c r="F21" s="32">
        <v>1686284</v>
      </c>
      <c r="G21" s="35">
        <v>1686284</v>
      </c>
      <c r="H21" s="75">
        <v>1</v>
      </c>
      <c r="I21" s="102">
        <v>1</v>
      </c>
      <c r="J21" s="106" t="s">
        <v>562</v>
      </c>
      <c r="K21" s="99"/>
    </row>
    <row r="22" spans="1:11" s="100" customFormat="1" ht="120" customHeight="1">
      <c r="A22" s="97" t="s">
        <v>287</v>
      </c>
      <c r="B22" s="93">
        <v>44287</v>
      </c>
      <c r="C22" s="97" t="s">
        <v>372</v>
      </c>
      <c r="D22" s="98">
        <v>5010001134287</v>
      </c>
      <c r="E22" s="91" t="s">
        <v>1</v>
      </c>
      <c r="F22" s="32">
        <v>1513303</v>
      </c>
      <c r="G22" s="35" t="s">
        <v>458</v>
      </c>
      <c r="H22" s="75">
        <v>1</v>
      </c>
      <c r="I22" s="102">
        <v>1</v>
      </c>
      <c r="J22" s="106" t="s">
        <v>562</v>
      </c>
      <c r="K22" s="99"/>
    </row>
    <row r="23" spans="1:11" s="100" customFormat="1" ht="120" customHeight="1">
      <c r="A23" s="97" t="s">
        <v>291</v>
      </c>
      <c r="B23" s="93">
        <v>44287</v>
      </c>
      <c r="C23" s="97" t="s">
        <v>376</v>
      </c>
      <c r="D23" s="98">
        <v>2010801012579</v>
      </c>
      <c r="E23" s="91" t="s">
        <v>1</v>
      </c>
      <c r="F23" s="32">
        <v>6478682</v>
      </c>
      <c r="G23" s="35" t="s">
        <v>461</v>
      </c>
      <c r="H23" s="75">
        <v>1</v>
      </c>
      <c r="I23" s="102">
        <v>1</v>
      </c>
      <c r="J23" s="106" t="s">
        <v>562</v>
      </c>
      <c r="K23" s="99"/>
    </row>
    <row r="24" spans="1:11" s="100" customFormat="1" ht="120" customHeight="1">
      <c r="A24" s="97" t="s">
        <v>293</v>
      </c>
      <c r="B24" s="93">
        <v>44287</v>
      </c>
      <c r="C24" s="97" t="s">
        <v>378</v>
      </c>
      <c r="D24" s="98">
        <v>4010701000913</v>
      </c>
      <c r="E24" s="91" t="s">
        <v>1</v>
      </c>
      <c r="F24" s="32" t="s">
        <v>59</v>
      </c>
      <c r="G24" s="35">
        <v>51361596</v>
      </c>
      <c r="H24" s="92" t="s">
        <v>561</v>
      </c>
      <c r="I24" s="102">
        <v>1</v>
      </c>
      <c r="J24" s="106" t="s">
        <v>562</v>
      </c>
      <c r="K24" s="99"/>
    </row>
    <row r="25" spans="1:11" s="100" customFormat="1" ht="120" customHeight="1">
      <c r="A25" s="97" t="s">
        <v>294</v>
      </c>
      <c r="B25" s="93">
        <v>44287</v>
      </c>
      <c r="C25" s="97" t="s">
        <v>379</v>
      </c>
      <c r="D25" s="98">
        <v>5700150015680</v>
      </c>
      <c r="E25" s="91" t="s">
        <v>1</v>
      </c>
      <c r="F25" s="32" t="s">
        <v>59</v>
      </c>
      <c r="G25" s="35">
        <v>13771505</v>
      </c>
      <c r="H25" s="92" t="s">
        <v>561</v>
      </c>
      <c r="I25" s="102">
        <v>1</v>
      </c>
      <c r="J25" s="106" t="s">
        <v>562</v>
      </c>
      <c r="K25" s="99"/>
    </row>
    <row r="26" spans="1:11" s="100" customFormat="1" ht="120" customHeight="1">
      <c r="A26" s="97" t="s">
        <v>295</v>
      </c>
      <c r="B26" s="93">
        <v>44287</v>
      </c>
      <c r="C26" s="97" t="s">
        <v>380</v>
      </c>
      <c r="D26" s="98">
        <v>6010001068278</v>
      </c>
      <c r="E26" s="91" t="s">
        <v>1</v>
      </c>
      <c r="F26" s="32" t="s">
        <v>59</v>
      </c>
      <c r="G26" s="35">
        <v>24549800</v>
      </c>
      <c r="H26" s="92" t="s">
        <v>561</v>
      </c>
      <c r="I26" s="102">
        <v>1</v>
      </c>
      <c r="J26" s="106" t="s">
        <v>562</v>
      </c>
      <c r="K26" s="99"/>
    </row>
    <row r="27" spans="1:11" s="100" customFormat="1" ht="120" customHeight="1">
      <c r="A27" s="97" t="s">
        <v>296</v>
      </c>
      <c r="B27" s="93">
        <v>44287</v>
      </c>
      <c r="C27" s="97" t="s">
        <v>381</v>
      </c>
      <c r="D27" s="98">
        <v>2010001008683</v>
      </c>
      <c r="E27" s="91" t="s">
        <v>1</v>
      </c>
      <c r="F27" s="32" t="s">
        <v>59</v>
      </c>
      <c r="G27" s="35">
        <v>7370000</v>
      </c>
      <c r="H27" s="92" t="s">
        <v>561</v>
      </c>
      <c r="I27" s="102">
        <v>1</v>
      </c>
      <c r="J27" s="106" t="s">
        <v>562</v>
      </c>
      <c r="K27" s="99"/>
    </row>
    <row r="28" spans="1:11" s="100" customFormat="1" ht="120" customHeight="1">
      <c r="A28" s="97" t="s">
        <v>298</v>
      </c>
      <c r="B28" s="93">
        <v>44287</v>
      </c>
      <c r="C28" s="97" t="s">
        <v>383</v>
      </c>
      <c r="D28" s="98">
        <v>3010401016070</v>
      </c>
      <c r="E28" s="91" t="s">
        <v>1</v>
      </c>
      <c r="F28" s="32" t="s">
        <v>59</v>
      </c>
      <c r="G28" s="35">
        <v>2442000</v>
      </c>
      <c r="H28" s="92" t="s">
        <v>561</v>
      </c>
      <c r="I28" s="102">
        <v>1</v>
      </c>
      <c r="J28" s="106" t="s">
        <v>562</v>
      </c>
      <c r="K28" s="99"/>
    </row>
    <row r="29" spans="1:11" s="100" customFormat="1" ht="120" customHeight="1">
      <c r="A29" s="97" t="s">
        <v>299</v>
      </c>
      <c r="B29" s="93">
        <v>44287</v>
      </c>
      <c r="C29" s="97" t="s">
        <v>384</v>
      </c>
      <c r="D29" s="98">
        <v>6020001023868</v>
      </c>
      <c r="E29" s="91" t="s">
        <v>1</v>
      </c>
      <c r="F29" s="32" t="s">
        <v>59</v>
      </c>
      <c r="G29" s="35">
        <v>3168000</v>
      </c>
      <c r="H29" s="92" t="s">
        <v>561</v>
      </c>
      <c r="I29" s="102">
        <v>1</v>
      </c>
      <c r="J29" s="106" t="s">
        <v>564</v>
      </c>
      <c r="K29" s="99"/>
    </row>
    <row r="30" spans="1:11" s="100" customFormat="1" ht="120" customHeight="1">
      <c r="A30" s="97" t="s">
        <v>300</v>
      </c>
      <c r="B30" s="93">
        <v>44287</v>
      </c>
      <c r="C30" s="97" t="s">
        <v>385</v>
      </c>
      <c r="D30" s="98">
        <v>4030001006097</v>
      </c>
      <c r="E30" s="91" t="s">
        <v>1</v>
      </c>
      <c r="F30" s="32" t="s">
        <v>59</v>
      </c>
      <c r="G30" s="35">
        <v>1049400</v>
      </c>
      <c r="H30" s="92" t="s">
        <v>561</v>
      </c>
      <c r="I30" s="102">
        <v>1</v>
      </c>
      <c r="J30" s="106" t="s">
        <v>564</v>
      </c>
      <c r="K30" s="99"/>
    </row>
    <row r="31" spans="1:11" s="100" customFormat="1" ht="120" customHeight="1">
      <c r="A31" s="97" t="s">
        <v>301</v>
      </c>
      <c r="B31" s="93">
        <v>44287</v>
      </c>
      <c r="C31" s="97" t="s">
        <v>385</v>
      </c>
      <c r="D31" s="98">
        <v>4030001006097</v>
      </c>
      <c r="E31" s="91" t="s">
        <v>1</v>
      </c>
      <c r="F31" s="32" t="s">
        <v>59</v>
      </c>
      <c r="G31" s="35">
        <v>950400</v>
      </c>
      <c r="H31" s="92" t="s">
        <v>561</v>
      </c>
      <c r="I31" s="102">
        <v>1</v>
      </c>
      <c r="J31" s="106" t="s">
        <v>564</v>
      </c>
      <c r="K31" s="99"/>
    </row>
    <row r="32" spans="1:11" s="100" customFormat="1" ht="120" customHeight="1">
      <c r="A32" s="97" t="s">
        <v>303</v>
      </c>
      <c r="B32" s="93">
        <v>44287</v>
      </c>
      <c r="C32" s="97" t="s">
        <v>386</v>
      </c>
      <c r="D32" s="98" t="s">
        <v>387</v>
      </c>
      <c r="E32" s="91" t="s">
        <v>1</v>
      </c>
      <c r="F32" s="32" t="s">
        <v>59</v>
      </c>
      <c r="G32" s="35">
        <v>1666872</v>
      </c>
      <c r="H32" s="92" t="s">
        <v>561</v>
      </c>
      <c r="I32" s="102">
        <v>1</v>
      </c>
      <c r="J32" s="106" t="s">
        <v>562</v>
      </c>
      <c r="K32" s="99"/>
    </row>
    <row r="33" spans="1:11" s="100" customFormat="1" ht="120" customHeight="1">
      <c r="A33" s="97" t="s">
        <v>306</v>
      </c>
      <c r="B33" s="93">
        <v>44287</v>
      </c>
      <c r="C33" s="97" t="s">
        <v>390</v>
      </c>
      <c r="D33" s="98">
        <v>4010401022860</v>
      </c>
      <c r="E33" s="91" t="s">
        <v>1</v>
      </c>
      <c r="F33" s="32">
        <v>24303396</v>
      </c>
      <c r="G33" s="35">
        <v>24303396</v>
      </c>
      <c r="H33" s="75">
        <v>1</v>
      </c>
      <c r="I33" s="102">
        <v>1</v>
      </c>
      <c r="J33" s="106" t="s">
        <v>563</v>
      </c>
      <c r="K33" s="99"/>
    </row>
    <row r="34" spans="1:11" s="100" customFormat="1" ht="210" customHeight="1">
      <c r="A34" s="191" t="s">
        <v>312</v>
      </c>
      <c r="B34" s="193">
        <v>44287</v>
      </c>
      <c r="C34" s="191" t="s">
        <v>208</v>
      </c>
      <c r="D34" s="194">
        <v>9010601021385</v>
      </c>
      <c r="E34" s="195" t="s">
        <v>1</v>
      </c>
      <c r="F34" s="187">
        <v>77885500</v>
      </c>
      <c r="G34" s="187">
        <v>77885500</v>
      </c>
      <c r="H34" s="198">
        <v>1</v>
      </c>
      <c r="I34" s="195">
        <v>1</v>
      </c>
      <c r="J34" s="191" t="s">
        <v>574</v>
      </c>
      <c r="K34" s="99"/>
    </row>
    <row r="35" spans="1:11" s="100" customFormat="1" ht="210" customHeight="1">
      <c r="A35" s="192"/>
      <c r="B35" s="188"/>
      <c r="C35" s="192"/>
      <c r="D35" s="188"/>
      <c r="E35" s="188"/>
      <c r="F35" s="188"/>
      <c r="G35" s="188"/>
      <c r="H35" s="188"/>
      <c r="I35" s="188"/>
      <c r="J35" s="192"/>
      <c r="K35" s="99"/>
    </row>
    <row r="36" spans="1:11" s="100" customFormat="1" ht="120" customHeight="1">
      <c r="A36" s="97" t="s">
        <v>313</v>
      </c>
      <c r="B36" s="93">
        <v>44287</v>
      </c>
      <c r="C36" s="97" t="s">
        <v>399</v>
      </c>
      <c r="D36" s="98">
        <v>5290801002046</v>
      </c>
      <c r="E36" s="91" t="s">
        <v>1</v>
      </c>
      <c r="F36" s="32">
        <v>17009520</v>
      </c>
      <c r="G36" s="35">
        <v>17009520</v>
      </c>
      <c r="H36" s="75">
        <v>1</v>
      </c>
      <c r="I36" s="102">
        <v>1</v>
      </c>
      <c r="J36" s="106" t="s">
        <v>562</v>
      </c>
      <c r="K36" s="99"/>
    </row>
    <row r="37" spans="1:11" s="100" customFormat="1" ht="260.25" customHeight="1">
      <c r="A37" s="97" t="s">
        <v>314</v>
      </c>
      <c r="B37" s="93">
        <v>44287</v>
      </c>
      <c r="C37" s="97" t="s">
        <v>400</v>
      </c>
      <c r="D37" s="98" t="s">
        <v>401</v>
      </c>
      <c r="E37" s="91" t="s">
        <v>1</v>
      </c>
      <c r="F37" s="32">
        <v>60951374</v>
      </c>
      <c r="G37" s="35">
        <v>60951374</v>
      </c>
      <c r="H37" s="75">
        <v>1</v>
      </c>
      <c r="I37" s="102">
        <v>1</v>
      </c>
      <c r="J37" s="106" t="s">
        <v>575</v>
      </c>
      <c r="K37" s="99"/>
    </row>
    <row r="38" spans="1:11" s="100" customFormat="1" ht="120" customHeight="1">
      <c r="A38" s="97" t="s">
        <v>315</v>
      </c>
      <c r="B38" s="93">
        <v>44287</v>
      </c>
      <c r="C38" s="97" t="s">
        <v>402</v>
      </c>
      <c r="D38" s="98">
        <v>6010001068278</v>
      </c>
      <c r="E38" s="91" t="s">
        <v>1</v>
      </c>
      <c r="F38" s="32">
        <v>2082850</v>
      </c>
      <c r="G38" s="35">
        <v>2082850</v>
      </c>
      <c r="H38" s="75">
        <v>1</v>
      </c>
      <c r="I38" s="102">
        <v>1</v>
      </c>
      <c r="J38" s="106" t="s">
        <v>562</v>
      </c>
      <c r="K38" s="99"/>
    </row>
    <row r="39" spans="1:11" s="100" customFormat="1" ht="120" customHeight="1">
      <c r="A39" s="97" t="s">
        <v>316</v>
      </c>
      <c r="B39" s="93">
        <v>44287</v>
      </c>
      <c r="C39" s="97" t="s">
        <v>403</v>
      </c>
      <c r="D39" s="98">
        <v>1010001087332</v>
      </c>
      <c r="E39" s="91" t="s">
        <v>1</v>
      </c>
      <c r="F39" s="32">
        <v>4620000</v>
      </c>
      <c r="G39" s="35">
        <v>4620000</v>
      </c>
      <c r="H39" s="75">
        <v>1</v>
      </c>
      <c r="I39" s="102">
        <v>1</v>
      </c>
      <c r="J39" s="106" t="s">
        <v>562</v>
      </c>
      <c r="K39" s="99"/>
    </row>
    <row r="40" spans="1:11" s="100" customFormat="1" ht="288" customHeight="1">
      <c r="A40" s="97" t="s">
        <v>318</v>
      </c>
      <c r="B40" s="93">
        <v>44287</v>
      </c>
      <c r="C40" s="97" t="s">
        <v>406</v>
      </c>
      <c r="D40" s="98">
        <v>7010001064648</v>
      </c>
      <c r="E40" s="91" t="s">
        <v>1</v>
      </c>
      <c r="F40" s="32" t="s">
        <v>59</v>
      </c>
      <c r="G40" s="35">
        <v>1297120</v>
      </c>
      <c r="H40" s="92" t="s">
        <v>561</v>
      </c>
      <c r="I40" s="102">
        <v>1</v>
      </c>
      <c r="J40" s="106" t="s">
        <v>569</v>
      </c>
      <c r="K40" s="99"/>
    </row>
    <row r="41" spans="1:11" s="100" customFormat="1" ht="120" customHeight="1">
      <c r="A41" s="97" t="s">
        <v>319</v>
      </c>
      <c r="B41" s="93">
        <v>44287</v>
      </c>
      <c r="C41" s="97" t="s">
        <v>407</v>
      </c>
      <c r="D41" s="98">
        <v>6010401015821</v>
      </c>
      <c r="E41" s="91" t="s">
        <v>1</v>
      </c>
      <c r="F41" s="32">
        <v>5715652</v>
      </c>
      <c r="G41" s="35">
        <v>5715652</v>
      </c>
      <c r="H41" s="75">
        <v>1</v>
      </c>
      <c r="I41" s="102">
        <v>1</v>
      </c>
      <c r="J41" s="106" t="s">
        <v>563</v>
      </c>
      <c r="K41" s="99"/>
    </row>
    <row r="42" spans="1:11" s="100" customFormat="1" ht="120" customHeight="1">
      <c r="A42" s="97" t="s">
        <v>320</v>
      </c>
      <c r="B42" s="93">
        <v>44287</v>
      </c>
      <c r="C42" s="97" t="s">
        <v>408</v>
      </c>
      <c r="D42" s="98">
        <v>2011101056358</v>
      </c>
      <c r="E42" s="91" t="s">
        <v>1</v>
      </c>
      <c r="F42" s="32">
        <v>2693350</v>
      </c>
      <c r="G42" s="35">
        <v>2689500</v>
      </c>
      <c r="H42" s="75">
        <v>0.998</v>
      </c>
      <c r="I42" s="102">
        <v>1</v>
      </c>
      <c r="J42" s="106" t="s">
        <v>563</v>
      </c>
      <c r="K42" s="99"/>
    </row>
    <row r="43" spans="1:11" s="100" customFormat="1" ht="120" customHeight="1">
      <c r="A43" s="97" t="s">
        <v>321</v>
      </c>
      <c r="B43" s="93">
        <v>44287</v>
      </c>
      <c r="C43" s="97" t="s">
        <v>409</v>
      </c>
      <c r="D43" s="98">
        <v>7010401022924</v>
      </c>
      <c r="E43" s="91" t="s">
        <v>1</v>
      </c>
      <c r="F43" s="32">
        <v>4285248</v>
      </c>
      <c r="G43" s="35">
        <v>4285248</v>
      </c>
      <c r="H43" s="75">
        <v>1</v>
      </c>
      <c r="I43" s="102">
        <v>1</v>
      </c>
      <c r="J43" s="106" t="s">
        <v>563</v>
      </c>
      <c r="K43" s="99"/>
    </row>
    <row r="44" spans="1:11" s="100" customFormat="1" ht="120" customHeight="1">
      <c r="A44" s="97" t="s">
        <v>340</v>
      </c>
      <c r="B44" s="93">
        <v>44287</v>
      </c>
      <c r="C44" s="97" t="s">
        <v>416</v>
      </c>
      <c r="D44" s="98">
        <v>9010001075825</v>
      </c>
      <c r="E44" s="91" t="s">
        <v>1</v>
      </c>
      <c r="F44" s="32">
        <v>6946671</v>
      </c>
      <c r="G44" s="35">
        <v>3406344</v>
      </c>
      <c r="H44" s="75">
        <v>0.577</v>
      </c>
      <c r="I44" s="102">
        <v>1</v>
      </c>
      <c r="J44" s="106" t="s">
        <v>562</v>
      </c>
      <c r="K44" s="99"/>
    </row>
    <row r="45" spans="1:11" s="100" customFormat="1" ht="120" customHeight="1">
      <c r="A45" s="97" t="s">
        <v>341</v>
      </c>
      <c r="B45" s="93">
        <v>44287</v>
      </c>
      <c r="C45" s="97" t="s">
        <v>417</v>
      </c>
      <c r="D45" s="98">
        <v>4010701000913</v>
      </c>
      <c r="E45" s="91" t="s">
        <v>1</v>
      </c>
      <c r="F45" s="32">
        <v>25850000</v>
      </c>
      <c r="G45" s="35">
        <v>25850000</v>
      </c>
      <c r="H45" s="75">
        <v>1</v>
      </c>
      <c r="I45" s="102">
        <v>1</v>
      </c>
      <c r="J45" s="106" t="s">
        <v>562</v>
      </c>
      <c r="K45" s="99"/>
    </row>
    <row r="46" spans="1:11" s="100" customFormat="1" ht="120" customHeight="1">
      <c r="A46" s="97" t="s">
        <v>342</v>
      </c>
      <c r="B46" s="93">
        <v>44287</v>
      </c>
      <c r="C46" s="97" t="s">
        <v>418</v>
      </c>
      <c r="D46" s="98">
        <v>9040001042822</v>
      </c>
      <c r="E46" s="91" t="s">
        <v>1</v>
      </c>
      <c r="F46" s="32">
        <v>3740088</v>
      </c>
      <c r="G46" s="35">
        <v>3740088</v>
      </c>
      <c r="H46" s="75">
        <v>1</v>
      </c>
      <c r="I46" s="102">
        <v>1</v>
      </c>
      <c r="J46" s="106" t="s">
        <v>562</v>
      </c>
      <c r="K46" s="99"/>
    </row>
    <row r="47" spans="1:11" s="100" customFormat="1" ht="120" customHeight="1">
      <c r="A47" s="97" t="s">
        <v>343</v>
      </c>
      <c r="B47" s="93">
        <v>44287</v>
      </c>
      <c r="C47" s="97" t="s">
        <v>419</v>
      </c>
      <c r="D47" s="98">
        <v>8040001045891</v>
      </c>
      <c r="E47" s="91" t="s">
        <v>1</v>
      </c>
      <c r="F47" s="32">
        <v>10488720</v>
      </c>
      <c r="G47" s="35">
        <v>10488720</v>
      </c>
      <c r="H47" s="75">
        <v>1</v>
      </c>
      <c r="I47" s="102">
        <v>1</v>
      </c>
      <c r="J47" s="106" t="s">
        <v>562</v>
      </c>
      <c r="K47" s="99"/>
    </row>
    <row r="48" spans="1:11" s="100" customFormat="1" ht="120" customHeight="1">
      <c r="A48" s="97" t="s">
        <v>157</v>
      </c>
      <c r="B48" s="93">
        <v>44294</v>
      </c>
      <c r="C48" s="97" t="s">
        <v>224</v>
      </c>
      <c r="D48" s="98">
        <v>4010401022860</v>
      </c>
      <c r="E48" s="91" t="s">
        <v>58</v>
      </c>
      <c r="F48" s="32" t="s">
        <v>59</v>
      </c>
      <c r="G48" s="35">
        <v>3098126</v>
      </c>
      <c r="H48" s="92" t="s">
        <v>561</v>
      </c>
      <c r="I48" s="102">
        <v>1</v>
      </c>
      <c r="J48" s="106" t="s">
        <v>562</v>
      </c>
      <c r="K48" s="99"/>
    </row>
    <row r="49" spans="1:11" s="100" customFormat="1" ht="312.75" customHeight="1">
      <c r="A49" s="97" t="s">
        <v>159</v>
      </c>
      <c r="B49" s="93">
        <v>44295</v>
      </c>
      <c r="C49" s="97" t="s">
        <v>208</v>
      </c>
      <c r="D49" s="98">
        <v>9010601021385</v>
      </c>
      <c r="E49" s="91" t="s">
        <v>58</v>
      </c>
      <c r="F49" s="32" t="s">
        <v>59</v>
      </c>
      <c r="G49" s="35">
        <v>4741000</v>
      </c>
      <c r="H49" s="92" t="s">
        <v>561</v>
      </c>
      <c r="I49" s="102">
        <v>1</v>
      </c>
      <c r="J49" s="106" t="s">
        <v>576</v>
      </c>
      <c r="K49" s="99"/>
    </row>
    <row r="50" spans="1:11" s="100" customFormat="1" ht="245.25" customHeight="1">
      <c r="A50" s="97" t="s">
        <v>357</v>
      </c>
      <c r="B50" s="93">
        <v>44308</v>
      </c>
      <c r="C50" s="97" t="s">
        <v>406</v>
      </c>
      <c r="D50" s="98">
        <v>7010001064648</v>
      </c>
      <c r="E50" s="91" t="s">
        <v>487</v>
      </c>
      <c r="F50" s="32" t="s">
        <v>59</v>
      </c>
      <c r="G50" s="35">
        <v>30013500</v>
      </c>
      <c r="H50" s="92" t="s">
        <v>561</v>
      </c>
      <c r="I50" s="102">
        <v>1</v>
      </c>
      <c r="J50" s="106" t="s">
        <v>577</v>
      </c>
      <c r="K50" s="99"/>
    </row>
    <row r="51" spans="1:11" s="100" customFormat="1" ht="120" customHeight="1">
      <c r="A51" s="97" t="s">
        <v>162</v>
      </c>
      <c r="B51" s="93">
        <v>44309</v>
      </c>
      <c r="C51" s="97" t="s">
        <v>229</v>
      </c>
      <c r="D51" s="98">
        <v>4020001018845</v>
      </c>
      <c r="E51" s="91" t="s">
        <v>58</v>
      </c>
      <c r="F51" s="32">
        <v>20227238</v>
      </c>
      <c r="G51" s="35" t="s">
        <v>259</v>
      </c>
      <c r="H51" s="75">
        <v>0.918</v>
      </c>
      <c r="I51" s="102">
        <v>1</v>
      </c>
      <c r="J51" s="106" t="s">
        <v>562</v>
      </c>
      <c r="K51" s="99"/>
    </row>
    <row r="52" spans="1:11" s="100" customFormat="1" ht="283.5" customHeight="1">
      <c r="A52" s="97" t="s">
        <v>499</v>
      </c>
      <c r="B52" s="93">
        <v>44336</v>
      </c>
      <c r="C52" s="97" t="s">
        <v>406</v>
      </c>
      <c r="D52" s="98">
        <v>7010001064648</v>
      </c>
      <c r="E52" s="91" t="s">
        <v>1</v>
      </c>
      <c r="F52" s="32" t="s">
        <v>59</v>
      </c>
      <c r="G52" s="35">
        <v>1782000</v>
      </c>
      <c r="H52" s="103" t="s">
        <v>561</v>
      </c>
      <c r="I52" s="104">
        <v>1</v>
      </c>
      <c r="J52" s="106" t="s">
        <v>569</v>
      </c>
      <c r="K52" s="99"/>
    </row>
    <row r="53" spans="1:11" s="100" customFormat="1" ht="120" customHeight="1">
      <c r="A53" s="97" t="s">
        <v>493</v>
      </c>
      <c r="B53" s="93">
        <v>44344</v>
      </c>
      <c r="C53" s="97" t="s">
        <v>498</v>
      </c>
      <c r="D53" s="98">
        <v>1010001108872</v>
      </c>
      <c r="E53" s="91" t="s">
        <v>58</v>
      </c>
      <c r="F53" s="32" t="s">
        <v>59</v>
      </c>
      <c r="G53" s="35">
        <v>41910000</v>
      </c>
      <c r="H53" s="75" t="s">
        <v>561</v>
      </c>
      <c r="I53" s="102">
        <v>1</v>
      </c>
      <c r="J53" s="106" t="s">
        <v>562</v>
      </c>
      <c r="K53" s="99"/>
    </row>
    <row r="54" spans="1:11" s="100" customFormat="1" ht="312.75" customHeight="1">
      <c r="A54" s="97" t="s">
        <v>501</v>
      </c>
      <c r="B54" s="93">
        <v>44351</v>
      </c>
      <c r="C54" s="97" t="s">
        <v>208</v>
      </c>
      <c r="D54" s="98">
        <v>9010601021385</v>
      </c>
      <c r="E54" s="91" t="s">
        <v>58</v>
      </c>
      <c r="F54" s="32" t="s">
        <v>59</v>
      </c>
      <c r="G54" s="35">
        <v>13460700</v>
      </c>
      <c r="H54" s="76" t="s">
        <v>561</v>
      </c>
      <c r="I54" s="88">
        <v>1</v>
      </c>
      <c r="J54" s="106" t="s">
        <v>576</v>
      </c>
      <c r="K54" s="99"/>
    </row>
    <row r="55" spans="1:11" s="100" customFormat="1" ht="337.5" customHeight="1">
      <c r="A55" s="191" t="s">
        <v>504</v>
      </c>
      <c r="B55" s="193">
        <v>44361</v>
      </c>
      <c r="C55" s="191" t="s">
        <v>527</v>
      </c>
      <c r="D55" s="194">
        <v>4010401049813</v>
      </c>
      <c r="E55" s="195" t="s">
        <v>58</v>
      </c>
      <c r="F55" s="187" t="s">
        <v>59</v>
      </c>
      <c r="G55" s="187" t="s">
        <v>542</v>
      </c>
      <c r="H55" s="196" t="s">
        <v>561</v>
      </c>
      <c r="I55" s="197">
        <v>1</v>
      </c>
      <c r="J55" s="191" t="s">
        <v>568</v>
      </c>
      <c r="K55" s="99"/>
    </row>
    <row r="56" spans="1:11" s="100" customFormat="1" ht="295.5" customHeight="1">
      <c r="A56" s="192"/>
      <c r="B56" s="188"/>
      <c r="C56" s="192"/>
      <c r="D56" s="188"/>
      <c r="E56" s="188"/>
      <c r="F56" s="188"/>
      <c r="G56" s="188"/>
      <c r="H56" s="188"/>
      <c r="I56" s="188"/>
      <c r="J56" s="192"/>
      <c r="K56" s="99"/>
    </row>
    <row r="57" spans="1:11" s="100" customFormat="1" ht="386.25" customHeight="1">
      <c r="A57" s="97" t="s">
        <v>510</v>
      </c>
      <c r="B57" s="93">
        <v>44364</v>
      </c>
      <c r="C57" s="97" t="s">
        <v>533</v>
      </c>
      <c r="D57" s="98">
        <v>8010501016536</v>
      </c>
      <c r="E57" s="91" t="s">
        <v>231</v>
      </c>
      <c r="F57" s="32" t="s">
        <v>59</v>
      </c>
      <c r="G57" s="35">
        <v>432432000</v>
      </c>
      <c r="H57" s="76" t="s">
        <v>561</v>
      </c>
      <c r="I57" s="88">
        <v>1</v>
      </c>
      <c r="J57" s="106" t="s">
        <v>566</v>
      </c>
      <c r="K57" s="99"/>
    </row>
    <row r="58" spans="1:11" s="100" customFormat="1" ht="120" customHeight="1">
      <c r="A58" s="97" t="s">
        <v>511</v>
      </c>
      <c r="B58" s="93">
        <v>44365</v>
      </c>
      <c r="C58" s="97" t="s">
        <v>534</v>
      </c>
      <c r="D58" s="98">
        <v>7010605000585</v>
      </c>
      <c r="E58" s="91" t="s">
        <v>58</v>
      </c>
      <c r="F58" s="32">
        <v>3693855</v>
      </c>
      <c r="G58" s="35" t="s">
        <v>546</v>
      </c>
      <c r="H58" s="76">
        <v>0.972</v>
      </c>
      <c r="I58" s="88">
        <v>1</v>
      </c>
      <c r="J58" s="106" t="s">
        <v>562</v>
      </c>
      <c r="K58" s="99"/>
    </row>
    <row r="59" spans="1:11" s="100" customFormat="1" ht="262.5" customHeight="1">
      <c r="A59" s="191" t="s">
        <v>512</v>
      </c>
      <c r="B59" s="193">
        <v>44365</v>
      </c>
      <c r="C59" s="191" t="s">
        <v>535</v>
      </c>
      <c r="D59" s="194">
        <v>5130001024030</v>
      </c>
      <c r="E59" s="195" t="s">
        <v>58</v>
      </c>
      <c r="F59" s="187" t="s">
        <v>59</v>
      </c>
      <c r="G59" s="187">
        <v>363000</v>
      </c>
      <c r="H59" s="196" t="s">
        <v>561</v>
      </c>
      <c r="I59" s="197">
        <v>1</v>
      </c>
      <c r="J59" s="191" t="s">
        <v>571</v>
      </c>
      <c r="K59" s="99"/>
    </row>
    <row r="60" spans="1:11" s="100" customFormat="1" ht="262.5" customHeight="1">
      <c r="A60" s="192"/>
      <c r="B60" s="188"/>
      <c r="C60" s="192"/>
      <c r="D60" s="188"/>
      <c r="E60" s="188"/>
      <c r="F60" s="188"/>
      <c r="G60" s="188"/>
      <c r="H60" s="188"/>
      <c r="I60" s="188"/>
      <c r="J60" s="192"/>
      <c r="K60" s="99"/>
    </row>
    <row r="61" spans="1:11" s="100" customFormat="1" ht="120" customHeight="1">
      <c r="A61" s="97" t="s">
        <v>514</v>
      </c>
      <c r="B61" s="93">
        <v>44370</v>
      </c>
      <c r="C61" s="97" t="s">
        <v>538</v>
      </c>
      <c r="D61" s="98">
        <v>3010401035434</v>
      </c>
      <c r="E61" s="91" t="s">
        <v>58</v>
      </c>
      <c r="F61" s="32" t="s">
        <v>59</v>
      </c>
      <c r="G61" s="35">
        <v>261910000</v>
      </c>
      <c r="H61" s="76" t="s">
        <v>561</v>
      </c>
      <c r="I61" s="88">
        <v>1</v>
      </c>
      <c r="J61" s="106" t="s">
        <v>562</v>
      </c>
      <c r="K61" s="99"/>
    </row>
    <row r="62" spans="1:11" s="100" customFormat="1" ht="120" customHeight="1">
      <c r="A62" s="97" t="s">
        <v>515</v>
      </c>
      <c r="B62" s="93">
        <v>44370</v>
      </c>
      <c r="C62" s="97" t="s">
        <v>538</v>
      </c>
      <c r="D62" s="98">
        <v>3010401035434</v>
      </c>
      <c r="E62" s="91" t="s">
        <v>231</v>
      </c>
      <c r="F62" s="32" t="s">
        <v>59</v>
      </c>
      <c r="G62" s="35">
        <v>203691380</v>
      </c>
      <c r="H62" s="76" t="s">
        <v>561</v>
      </c>
      <c r="I62" s="88">
        <v>1</v>
      </c>
      <c r="J62" s="106" t="s">
        <v>562</v>
      </c>
      <c r="K62" s="99"/>
    </row>
    <row r="63" spans="1:11" s="100" customFormat="1" ht="120" customHeight="1">
      <c r="A63" s="97" t="s">
        <v>519</v>
      </c>
      <c r="B63" s="93">
        <v>44371</v>
      </c>
      <c r="C63" s="97" t="s">
        <v>384</v>
      </c>
      <c r="D63" s="98">
        <v>6020001023868</v>
      </c>
      <c r="E63" s="91" t="s">
        <v>231</v>
      </c>
      <c r="F63" s="32" t="s">
        <v>59</v>
      </c>
      <c r="G63" s="35">
        <v>5464800</v>
      </c>
      <c r="H63" s="76" t="s">
        <v>561</v>
      </c>
      <c r="I63" s="88">
        <v>1</v>
      </c>
      <c r="J63" s="106" t="s">
        <v>562</v>
      </c>
      <c r="K63" s="99"/>
    </row>
    <row r="64" spans="1:11" s="100" customFormat="1" ht="274.5" customHeight="1">
      <c r="A64" s="191" t="s">
        <v>524</v>
      </c>
      <c r="B64" s="193">
        <v>44377</v>
      </c>
      <c r="C64" s="191" t="s">
        <v>208</v>
      </c>
      <c r="D64" s="194">
        <v>9010601021385</v>
      </c>
      <c r="E64" s="195" t="s">
        <v>231</v>
      </c>
      <c r="F64" s="187" t="s">
        <v>59</v>
      </c>
      <c r="G64" s="187">
        <v>300432000</v>
      </c>
      <c r="H64" s="196" t="s">
        <v>561</v>
      </c>
      <c r="I64" s="197">
        <v>1</v>
      </c>
      <c r="J64" s="191" t="s">
        <v>570</v>
      </c>
      <c r="K64" s="99"/>
    </row>
    <row r="65" spans="1:11" s="100" customFormat="1" ht="274.5" customHeight="1">
      <c r="A65" s="192"/>
      <c r="B65" s="188"/>
      <c r="C65" s="192"/>
      <c r="D65" s="188"/>
      <c r="E65" s="188"/>
      <c r="F65" s="188"/>
      <c r="G65" s="188"/>
      <c r="H65" s="188"/>
      <c r="I65" s="188"/>
      <c r="J65" s="192"/>
      <c r="K65" s="99"/>
    </row>
    <row r="66" spans="1:11" s="100" customFormat="1" ht="120" customHeight="1">
      <c r="A66" s="97" t="s">
        <v>557</v>
      </c>
      <c r="B66" s="93">
        <v>44377</v>
      </c>
      <c r="C66" s="97" t="s">
        <v>559</v>
      </c>
      <c r="D66" s="98">
        <v>3010401035434</v>
      </c>
      <c r="E66" s="91" t="s">
        <v>1</v>
      </c>
      <c r="F66" s="32" t="s">
        <v>59</v>
      </c>
      <c r="G66" s="35">
        <v>1732500</v>
      </c>
      <c r="H66" s="103" t="s">
        <v>561</v>
      </c>
      <c r="I66" s="104">
        <v>1</v>
      </c>
      <c r="J66" s="106" t="s">
        <v>562</v>
      </c>
      <c r="K66" s="99"/>
    </row>
    <row r="67" spans="1:11" s="100" customFormat="1" ht="120" customHeight="1">
      <c r="A67" s="97"/>
      <c r="B67" s="93"/>
      <c r="C67" s="97"/>
      <c r="D67" s="98"/>
      <c r="E67" s="91"/>
      <c r="F67" s="32"/>
      <c r="G67" s="35"/>
      <c r="H67" s="75"/>
      <c r="I67" s="102"/>
      <c r="J67" s="106"/>
      <c r="K67" s="99"/>
    </row>
    <row r="68" ht="12.75">
      <c r="I68" s="105"/>
    </row>
    <row r="69" ht="12.75">
      <c r="I69" s="105"/>
    </row>
    <row r="70" ht="12.75">
      <c r="I70" s="105"/>
    </row>
    <row r="71" ht="12.75">
      <c r="I71" s="105"/>
    </row>
    <row r="72" ht="12.75">
      <c r="I72" s="105"/>
    </row>
    <row r="73" ht="12.75">
      <c r="I73" s="105"/>
    </row>
    <row r="74" ht="12.75">
      <c r="I74" s="105"/>
    </row>
    <row r="75" ht="12.75">
      <c r="I75" s="105"/>
    </row>
    <row r="76" ht="12.75">
      <c r="I76" s="105"/>
    </row>
    <row r="77" ht="12.75">
      <c r="I77" s="105"/>
    </row>
    <row r="78" ht="12.75">
      <c r="I78" s="105"/>
    </row>
    <row r="79" ht="12.75">
      <c r="I79" s="105"/>
    </row>
    <row r="80" ht="12.75">
      <c r="I80" s="105"/>
    </row>
    <row r="81" ht="12.75">
      <c r="I81" s="105"/>
    </row>
    <row r="82" ht="12.75">
      <c r="I82" s="105"/>
    </row>
    <row r="83" ht="12.75">
      <c r="I83" s="105"/>
    </row>
    <row r="84" ht="12.75">
      <c r="I84" s="105"/>
    </row>
    <row r="85" ht="12.75">
      <c r="I85" s="105"/>
    </row>
    <row r="86" ht="12.75">
      <c r="I86" s="105"/>
    </row>
    <row r="87" ht="12.75">
      <c r="I87" s="105"/>
    </row>
    <row r="88" ht="12.75">
      <c r="I88" s="105"/>
    </row>
    <row r="89" ht="12.75">
      <c r="I89" s="105"/>
    </row>
    <row r="90" ht="12.75">
      <c r="I90" s="105"/>
    </row>
    <row r="91" ht="12.75">
      <c r="I91" s="105"/>
    </row>
    <row r="92" ht="12.75">
      <c r="I92" s="105"/>
    </row>
    <row r="93" ht="12.75">
      <c r="I93" s="105"/>
    </row>
    <row r="94" ht="12.75">
      <c r="I94" s="105"/>
    </row>
    <row r="95" ht="12.75">
      <c r="I95" s="105"/>
    </row>
    <row r="96" ht="12.75">
      <c r="I96" s="105"/>
    </row>
    <row r="97" ht="12.75">
      <c r="I97" s="105"/>
    </row>
    <row r="98" ht="12.75">
      <c r="I98" s="105"/>
    </row>
    <row r="99" ht="12.75">
      <c r="I99" s="105"/>
    </row>
    <row r="100" ht="12.75">
      <c r="I100" s="105"/>
    </row>
    <row r="101" ht="12.75">
      <c r="I101" s="105"/>
    </row>
    <row r="102" ht="12.75">
      <c r="I102" s="105"/>
    </row>
    <row r="103" ht="12.75">
      <c r="I103" s="105"/>
    </row>
    <row r="104" ht="12.75">
      <c r="I104" s="105"/>
    </row>
    <row r="105" ht="12.75">
      <c r="I105" s="105"/>
    </row>
    <row r="106" ht="12.75">
      <c r="I106" s="105"/>
    </row>
    <row r="107" ht="12.75">
      <c r="I107" s="105"/>
    </row>
    <row r="108" ht="12.75">
      <c r="I108" s="105"/>
    </row>
    <row r="109" ht="12.75">
      <c r="I109" s="105"/>
    </row>
    <row r="110" ht="12.75">
      <c r="I110" s="105"/>
    </row>
    <row r="111" ht="12.75">
      <c r="I111" s="105"/>
    </row>
  </sheetData>
  <sheetProtection/>
  <autoFilter ref="A4:K66"/>
  <mergeCells count="43">
    <mergeCell ref="F55:F56"/>
    <mergeCell ref="H34:H35"/>
    <mergeCell ref="I34:I35"/>
    <mergeCell ref="J34:J35"/>
    <mergeCell ref="H59:H60"/>
    <mergeCell ref="I59:I60"/>
    <mergeCell ref="J59:J60"/>
    <mergeCell ref="A34:A35"/>
    <mergeCell ref="B34:B35"/>
    <mergeCell ref="C34:C35"/>
    <mergeCell ref="D34:D35"/>
    <mergeCell ref="E34:E35"/>
    <mergeCell ref="F34:F35"/>
    <mergeCell ref="G34:G35"/>
    <mergeCell ref="H64:H65"/>
    <mergeCell ref="I64:I65"/>
    <mergeCell ref="J64:J65"/>
    <mergeCell ref="A59:A60"/>
    <mergeCell ref="B59:B60"/>
    <mergeCell ref="C59:C60"/>
    <mergeCell ref="D59:D60"/>
    <mergeCell ref="E59:E60"/>
    <mergeCell ref="F59:F60"/>
    <mergeCell ref="H55:H56"/>
    <mergeCell ref="I55:I56"/>
    <mergeCell ref="J55:J56"/>
    <mergeCell ref="A64:A65"/>
    <mergeCell ref="B64:B65"/>
    <mergeCell ref="C64:C65"/>
    <mergeCell ref="D64:D65"/>
    <mergeCell ref="E64:E65"/>
    <mergeCell ref="G55:G56"/>
    <mergeCell ref="F64:F65"/>
    <mergeCell ref="G64:G65"/>
    <mergeCell ref="A2:J2"/>
    <mergeCell ref="A3:B3"/>
    <mergeCell ref="F3:J3"/>
    <mergeCell ref="A55:A56"/>
    <mergeCell ref="B55:B56"/>
    <mergeCell ref="C55:C56"/>
    <mergeCell ref="D55:D56"/>
    <mergeCell ref="E55:E56"/>
    <mergeCell ref="G59:G60"/>
  </mergeCells>
  <dataValidations count="1">
    <dataValidation allowBlank="1" showInputMessage="1" showErrorMessage="1" promptTitle="入力方法" prompt="半角数字で入力して下さい。" errorTitle="参考" error="半角数字で入力して下さい。" imeMode="halfAlpha" sqref="G5 G7 G12:G15 G9:G10 G61:G64 G66:G67 G57:G59 G17:G34 G36:G55"/>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1" r:id="rId1"/>
  <headerFooter alignWithMargins="0">
    <oddFooter>&amp;C東京-別記様式6（&amp;P/&amp;N）</oddFooter>
  </headerFooter>
  <rowBreaks count="1" manualBreakCount="1">
    <brk id="58" max="9" man="1"/>
  </rowBreaks>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A1:I24"/>
  <sheetViews>
    <sheetView view="pageBreakPreview" zoomScale="115" zoomScaleSheetLayoutView="115" workbookViewId="0" topLeftCell="A1">
      <selection activeCell="D21" sqref="D21"/>
    </sheetView>
  </sheetViews>
  <sheetFormatPr defaultColWidth="9.00390625" defaultRowHeight="13.5"/>
  <cols>
    <col min="1" max="1" width="7.625" style="151" customWidth="1"/>
    <col min="2" max="2" width="36.125" style="151" bestFit="1" customWidth="1"/>
    <col min="3" max="3" width="26.625" style="151" customWidth="1"/>
    <col min="4" max="4" width="1.875" style="151" customWidth="1"/>
    <col min="5" max="5" width="3.50390625" style="151" customWidth="1"/>
    <col min="6" max="6" width="26.625" style="151" customWidth="1"/>
    <col min="7" max="7" width="1.875" style="151" customWidth="1"/>
    <col min="8" max="8" width="3.50390625" style="151" customWidth="1"/>
    <col min="9" max="9" width="25.875" style="151" customWidth="1"/>
    <col min="10" max="16384" width="9.00390625" style="151" customWidth="1"/>
  </cols>
  <sheetData>
    <row r="1" spans="1:2" ht="24" customHeight="1">
      <c r="A1" s="170" t="s">
        <v>32</v>
      </c>
      <c r="B1" s="170"/>
    </row>
    <row r="2" spans="1:9" ht="24" customHeight="1">
      <c r="A2" s="171" t="s">
        <v>46</v>
      </c>
      <c r="B2" s="171"/>
      <c r="C2" s="171"/>
      <c r="D2" s="171"/>
      <c r="E2" s="171"/>
      <c r="F2" s="171"/>
      <c r="G2" s="171"/>
      <c r="H2" s="171"/>
      <c r="I2" s="171"/>
    </row>
    <row r="3" spans="1:9" ht="24" customHeight="1" thickBot="1">
      <c r="A3" s="172" t="s">
        <v>874</v>
      </c>
      <c r="B3" s="172"/>
      <c r="F3" s="173" t="str">
        <f>'[11]東京・横浜総括表（様式１）'!F3:I3</f>
        <v>（審議対象期間　2021年4月1日～2021年6月30日）</v>
      </c>
      <c r="G3" s="173"/>
      <c r="H3" s="173"/>
      <c r="I3" s="173"/>
    </row>
    <row r="4" spans="1:9" ht="28.5" customHeight="1" thickBot="1">
      <c r="A4" s="174" t="s">
        <v>47</v>
      </c>
      <c r="B4" s="175"/>
      <c r="C4" s="174" t="s">
        <v>48</v>
      </c>
      <c r="D4" s="176"/>
      <c r="E4" s="175"/>
      <c r="F4" s="174" t="s">
        <v>34</v>
      </c>
      <c r="G4" s="176"/>
      <c r="H4" s="175"/>
      <c r="I4" s="147" t="s">
        <v>35</v>
      </c>
    </row>
    <row r="5" spans="1:9" ht="24" customHeight="1">
      <c r="A5" s="166" t="s">
        <v>36</v>
      </c>
      <c r="B5" s="167"/>
      <c r="C5" s="20">
        <f>SUM(C7:C10)</f>
        <v>116</v>
      </c>
      <c r="D5" s="1"/>
      <c r="E5" s="2" t="s">
        <v>49</v>
      </c>
      <c r="F5" s="20">
        <f>SUM(F7:F10)</f>
        <v>39</v>
      </c>
      <c r="G5" s="1"/>
      <c r="H5" s="2" t="s">
        <v>49</v>
      </c>
      <c r="I5" s="164"/>
    </row>
    <row r="6" spans="1:9" ht="24" customHeight="1">
      <c r="A6" s="168" t="s">
        <v>37</v>
      </c>
      <c r="B6" s="169"/>
      <c r="C6" s="3"/>
      <c r="D6" s="1"/>
      <c r="E6" s="2"/>
      <c r="F6" s="3"/>
      <c r="G6" s="1"/>
      <c r="H6" s="2"/>
      <c r="I6" s="153"/>
    </row>
    <row r="7" spans="1:9" ht="24" customHeight="1">
      <c r="A7" s="168" t="s">
        <v>38</v>
      </c>
      <c r="B7" s="169"/>
      <c r="C7" s="20">
        <v>0</v>
      </c>
      <c r="D7" s="1"/>
      <c r="E7" s="2" t="s">
        <v>49</v>
      </c>
      <c r="F7" s="20">
        <v>0</v>
      </c>
      <c r="G7" s="1"/>
      <c r="H7" s="2" t="s">
        <v>49</v>
      </c>
      <c r="I7" s="153"/>
    </row>
    <row r="8" spans="1:9" ht="24" customHeight="1">
      <c r="A8" s="168" t="s">
        <v>39</v>
      </c>
      <c r="B8" s="169"/>
      <c r="C8" s="20">
        <v>0</v>
      </c>
      <c r="D8" s="1"/>
      <c r="E8" s="2" t="s">
        <v>49</v>
      </c>
      <c r="F8" s="20">
        <v>0</v>
      </c>
      <c r="G8" s="1"/>
      <c r="H8" s="2" t="s">
        <v>49</v>
      </c>
      <c r="I8" s="153"/>
    </row>
    <row r="9" spans="1:9" ht="24" customHeight="1">
      <c r="A9" s="168" t="s">
        <v>40</v>
      </c>
      <c r="B9" s="169"/>
      <c r="C9" s="20">
        <v>51</v>
      </c>
      <c r="D9" s="1"/>
      <c r="E9" s="2" t="s">
        <v>49</v>
      </c>
      <c r="F9" s="20">
        <v>24</v>
      </c>
      <c r="G9" s="1"/>
      <c r="H9" s="2" t="s">
        <v>49</v>
      </c>
      <c r="I9" s="153"/>
    </row>
    <row r="10" spans="1:9" ht="24" customHeight="1">
      <c r="A10" s="168" t="s">
        <v>41</v>
      </c>
      <c r="B10" s="169"/>
      <c r="C10" s="20">
        <v>65</v>
      </c>
      <c r="D10" s="1"/>
      <c r="E10" s="2" t="s">
        <v>49</v>
      </c>
      <c r="F10" s="20">
        <v>15</v>
      </c>
      <c r="G10" s="1"/>
      <c r="H10" s="2" t="s">
        <v>49</v>
      </c>
      <c r="I10" s="153"/>
    </row>
    <row r="11" spans="1:9" ht="24" customHeight="1" thickBot="1">
      <c r="A11" s="168"/>
      <c r="B11" s="169"/>
      <c r="C11" s="4"/>
      <c r="D11" s="5"/>
      <c r="E11" s="6"/>
      <c r="F11" s="4"/>
      <c r="G11" s="5"/>
      <c r="H11" s="6"/>
      <c r="I11" s="154"/>
    </row>
    <row r="12" spans="1:9" ht="24" customHeight="1">
      <c r="A12" s="153"/>
      <c r="B12" s="148" t="s">
        <v>42</v>
      </c>
      <c r="C12" s="20">
        <f>SUM(C14:C17)</f>
        <v>39</v>
      </c>
      <c r="D12" s="1"/>
      <c r="E12" s="2" t="s">
        <v>49</v>
      </c>
      <c r="F12" s="155"/>
      <c r="G12" s="156"/>
      <c r="H12" s="157"/>
      <c r="I12" s="164"/>
    </row>
    <row r="13" spans="1:9" ht="24" customHeight="1">
      <c r="A13" s="153"/>
      <c r="B13" s="149" t="s">
        <v>37</v>
      </c>
      <c r="C13" s="3"/>
      <c r="D13" s="1"/>
      <c r="E13" s="2"/>
      <c r="F13" s="158"/>
      <c r="G13" s="159"/>
      <c r="H13" s="160"/>
      <c r="I13" s="153"/>
    </row>
    <row r="14" spans="1:9" ht="24" customHeight="1">
      <c r="A14" s="153"/>
      <c r="B14" s="149" t="s">
        <v>43</v>
      </c>
      <c r="C14" s="20">
        <v>23</v>
      </c>
      <c r="D14" s="1"/>
      <c r="E14" s="2" t="s">
        <v>49</v>
      </c>
      <c r="F14" s="158"/>
      <c r="G14" s="159"/>
      <c r="H14" s="160"/>
      <c r="I14" s="153"/>
    </row>
    <row r="15" spans="1:9" ht="24" customHeight="1">
      <c r="A15" s="153"/>
      <c r="B15" s="149" t="s">
        <v>44</v>
      </c>
      <c r="C15" s="20">
        <v>1</v>
      </c>
      <c r="D15" s="1"/>
      <c r="E15" s="2" t="s">
        <v>49</v>
      </c>
      <c r="F15" s="158"/>
      <c r="G15" s="159"/>
      <c r="H15" s="160"/>
      <c r="I15" s="153"/>
    </row>
    <row r="16" spans="1:9" ht="24" customHeight="1">
      <c r="A16" s="153"/>
      <c r="B16" s="149" t="s">
        <v>45</v>
      </c>
      <c r="C16" s="20">
        <v>15</v>
      </c>
      <c r="D16" s="1"/>
      <c r="E16" s="2" t="s">
        <v>49</v>
      </c>
      <c r="F16" s="158"/>
      <c r="G16" s="159"/>
      <c r="H16" s="160"/>
      <c r="I16" s="153"/>
    </row>
    <row r="17" spans="1:9" ht="24" customHeight="1">
      <c r="A17" s="153"/>
      <c r="B17" s="149" t="s">
        <v>578</v>
      </c>
      <c r="C17" s="20">
        <v>0</v>
      </c>
      <c r="D17" s="1"/>
      <c r="E17" s="2" t="s">
        <v>49</v>
      </c>
      <c r="F17" s="158"/>
      <c r="G17" s="159"/>
      <c r="H17" s="160"/>
      <c r="I17" s="153"/>
    </row>
    <row r="18" spans="1:9" ht="24" customHeight="1">
      <c r="A18" s="153"/>
      <c r="B18" s="7"/>
      <c r="C18" s="8"/>
      <c r="D18" s="1"/>
      <c r="E18" s="2"/>
      <c r="F18" s="158"/>
      <c r="G18" s="159"/>
      <c r="H18" s="160"/>
      <c r="I18" s="153"/>
    </row>
    <row r="19" spans="1:9" ht="24" customHeight="1">
      <c r="A19" s="153"/>
      <c r="B19" s="7"/>
      <c r="C19" s="8"/>
      <c r="D19" s="1"/>
      <c r="E19" s="2"/>
      <c r="F19" s="158"/>
      <c r="G19" s="159"/>
      <c r="H19" s="160"/>
      <c r="I19" s="153"/>
    </row>
    <row r="20" spans="1:9" ht="24" customHeight="1">
      <c r="A20" s="153"/>
      <c r="B20" s="7"/>
      <c r="C20" s="8"/>
      <c r="D20" s="1"/>
      <c r="E20" s="2"/>
      <c r="F20" s="158"/>
      <c r="G20" s="159"/>
      <c r="H20" s="160"/>
      <c r="I20" s="153"/>
    </row>
    <row r="21" spans="1:9" ht="24" customHeight="1" thickBot="1">
      <c r="A21" s="154"/>
      <c r="B21" s="9"/>
      <c r="C21" s="4"/>
      <c r="D21" s="5"/>
      <c r="E21" s="6"/>
      <c r="F21" s="161"/>
      <c r="G21" s="162"/>
      <c r="H21" s="163"/>
      <c r="I21" s="154"/>
    </row>
    <row r="22" spans="1:9" ht="24" customHeight="1">
      <c r="A22" s="165" t="s">
        <v>52</v>
      </c>
      <c r="B22" s="165"/>
      <c r="C22" s="165"/>
      <c r="D22" s="165"/>
      <c r="E22" s="165"/>
      <c r="F22" s="165"/>
      <c r="G22" s="165"/>
      <c r="H22" s="165"/>
      <c r="I22" s="165"/>
    </row>
    <row r="23" ht="12.75">
      <c r="A23" s="21"/>
    </row>
    <row r="24" ht="12.75">
      <c r="A24" s="21"/>
    </row>
  </sheetData>
  <sheetProtection/>
  <mergeCells count="19">
    <mergeCell ref="A12:A21"/>
    <mergeCell ref="F12:H21"/>
    <mergeCell ref="I12:I21"/>
    <mergeCell ref="A22:I22"/>
    <mergeCell ref="A5:B5"/>
    <mergeCell ref="I5:I11"/>
    <mergeCell ref="A6:B6"/>
    <mergeCell ref="A7:B7"/>
    <mergeCell ref="A8:B8"/>
    <mergeCell ref="A9:B9"/>
    <mergeCell ref="A10:B10"/>
    <mergeCell ref="A11:B11"/>
    <mergeCell ref="A1:B1"/>
    <mergeCell ref="A2:I2"/>
    <mergeCell ref="A3:B3"/>
    <mergeCell ref="F3:I3"/>
    <mergeCell ref="A4:B4"/>
    <mergeCell ref="C4:E4"/>
    <mergeCell ref="F4:H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2021-08-31T03:38:47Z</cp:lastPrinted>
  <dcterms:created xsi:type="dcterms:W3CDTF">2005-02-04T02:27:22Z</dcterms:created>
  <dcterms:modified xsi:type="dcterms:W3CDTF">2021-11-02T06:08:50Z</dcterms:modified>
  <cp:category/>
  <cp:version/>
  <cp:contentType/>
  <cp:contentStatus/>
</cp:coreProperties>
</file>