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945" windowWidth="28830" windowHeight="6975" tabRatio="813" activeTab="0"/>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4（競争入札（物品役務等））'!$A$5:$L$56</definedName>
    <definedName name="_xlnm._FilterDatabase" localSheetId="11" hidden="1">'横浜別記様式 5（随意契約（物品役務等））'!$A$5:$N$61</definedName>
    <definedName name="_xlnm._FilterDatabase" localSheetId="12" hidden="1">'横浜別記様式 6（応札（応募）業者数1者関連）'!$A$4:$K$27</definedName>
    <definedName name="_xlnm._FilterDatabase" localSheetId="5" hidden="1">'東京別記様式 4（競争入札（物品役務等））'!$A$5:$O$94</definedName>
    <definedName name="_xlnm._FilterDatabase" localSheetId="6" hidden="1">'東京別記様式 5（随意契約（物品役務等））'!$A$5:$Q$81</definedName>
    <definedName name="_xlnm._FilterDatabase" localSheetId="7" hidden="1">'東京別記様式 6（応札（応募）業者数1者関連）'!$A$4:$K$44</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4（競争入札（物品役務等））'!$A$1:$K$59</definedName>
    <definedName name="_xlnm.Print_Area" localSheetId="11">'横浜別記様式 5（随意契約（物品役務等））'!$A$1:$L$66</definedName>
    <definedName name="_xlnm.Print_Area" localSheetId="12">'横浜別記様式 6（応札（応募）業者数1者関連）'!$A$1:$J$27</definedName>
    <definedName name="_xlnm.Print_Area" localSheetId="3">'東京別記様式 2（競争入札（公共工事））'!$A$1:$K$11</definedName>
    <definedName name="_xlnm.Print_Area" localSheetId="4">'東京別記様式 3（随意契約（公共工事））'!$A$1:$L$13</definedName>
    <definedName name="_xlnm.Print_Area" localSheetId="5">'東京別記様式 4（競争入札（物品役務等））'!$A$1:$K$97</definedName>
    <definedName name="_xlnm.Print_Area" localSheetId="6">'東京別記様式 5（随意契約（物品役務等））'!$A$1:$L$81</definedName>
    <definedName name="_xlnm.Print_Area" localSheetId="7">'東京別記様式 6（応札（応募）業者数1者関連）'!$A$1:$J$44</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comments6.xml><?xml version="1.0" encoding="utf-8"?>
<comments xmlns="http://schemas.openxmlformats.org/spreadsheetml/2006/main">
  <authors>
    <author> </author>
  </authors>
  <commentList>
    <comment ref="M76" authorId="0">
      <text>
        <r>
          <rPr>
            <b/>
            <sz val="9"/>
            <rFont val="ＭＳ Ｐゴシック"/>
            <family val="3"/>
          </rPr>
          <t>99.7→99.6</t>
        </r>
      </text>
    </comment>
  </commentList>
</comments>
</file>

<file path=xl/comments8.xml><?xml version="1.0" encoding="utf-8"?>
<comments xmlns="http://schemas.openxmlformats.org/spreadsheetml/2006/main">
  <authors>
    <author> </author>
  </authors>
  <commentList>
    <comment ref="L37" authorId="0">
      <text>
        <r>
          <rPr>
            <b/>
            <sz val="9"/>
            <rFont val="ＭＳ Ｐゴシック"/>
            <family val="3"/>
          </rPr>
          <t>99.7→99.6</t>
        </r>
      </text>
    </comment>
  </commentList>
</comments>
</file>

<file path=xl/sharedStrings.xml><?xml version="1.0" encoding="utf-8"?>
<sst xmlns="http://schemas.openxmlformats.org/spreadsheetml/2006/main" count="3195" uniqueCount="972">
  <si>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</si>
  <si>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</si>
  <si>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</si>
  <si>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</si>
  <si>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</si>
  <si>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</si>
  <si>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</si>
  <si>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</si>
  <si>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</si>
  <si>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</si>
  <si>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</si>
  <si>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</si>
  <si>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</si>
  <si>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</si>
  <si>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</si>
  <si>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</si>
  <si>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</si>
  <si>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</si>
  <si>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</si>
  <si>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</si>
  <si>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</si>
  <si>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</si>
  <si>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</si>
  <si>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</si>
  <si>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</si>
  <si>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</si>
  <si>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</si>
  <si>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</si>
  <si>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</si>
  <si>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</si>
  <si>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</si>
  <si>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</si>
  <si>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担当係</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</si>
  <si>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</si>
  <si>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</si>
  <si>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</si>
  <si>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</si>
  <si>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</si>
  <si>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</si>
  <si>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</si>
  <si>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</si>
  <si>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</si>
  <si>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</si>
  <si>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</si>
  <si>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</si>
  <si>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</si>
  <si>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</si>
  <si>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</si>
  <si>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</si>
  <si>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</si>
  <si>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</si>
  <si>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</si>
  <si>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</si>
  <si>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係</t>
  </si>
  <si>
    <t>（部局名：東京税関・横浜税関）</t>
  </si>
  <si>
    <t>⑷　不落・不調随意契約方式　</t>
  </si>
  <si>
    <t>公募の有無</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</si>
  <si>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</si>
  <si>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</si>
  <si>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</si>
  <si>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</si>
  <si>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</si>
  <si>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</si>
  <si>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同種の他の契約の予定価格を類推されるおそれがあるため公表しない</t>
  </si>
  <si>
    <t>法人番号</t>
  </si>
  <si>
    <t>支出負担担当官　　　　　　
東京税関総務部長　　　　　　　　　　　　　　　　
松重　友啓　　　　　　　　　　　　　　
東京都江東区青海２－７－１１</t>
  </si>
  <si>
    <t>株式会社チヨダサイエンス
東京都千代田区鍛冶町１－８－６</t>
  </si>
  <si>
    <t>他官署で入札を実施したため</t>
  </si>
  <si>
    <t>（審議対象期間　平成28年4月1日～平成28年6月30日）</t>
  </si>
  <si>
    <t>東京港湾合同庁舎他7庁舎における電気の需給
3,943,465kwhほか</t>
  </si>
  <si>
    <t>警備輸送ならびにこれに関する業務
243回</t>
  </si>
  <si>
    <t>東京港湾合同庁舎等の施設管理・運営業務
一式</t>
  </si>
  <si>
    <t>支出負担行為担当官
東京税関総務部長
松重　友啓
東京都江東区青海２－７－１１
ほか6官署</t>
  </si>
  <si>
    <t>九段第3合同庁舎19階電算機室UPS保守
一式</t>
  </si>
  <si>
    <t>支出負担行為担当官
東京税関総務部長
松重　友啓
東京都江東区青海２－７－１１</t>
  </si>
  <si>
    <t>羽田空港官庁施設設備管理（設備保守・運転監視）業務
一式</t>
  </si>
  <si>
    <t>支出負担行為担当官
東京税関総務部長
松重　友啓
東京都江東区青海２－７－１１
ほか４官署</t>
  </si>
  <si>
    <t>新潟空港ターミナルビル官庁専有部分空調設備等保守
一式</t>
  </si>
  <si>
    <t>平成28年度船舶用免税軽油の調達（区分２・監視艇「つばさ」用・ＪＩＳ　Ｋ2204）
330ＫＬ</t>
  </si>
  <si>
    <t>東京税関コンテナ検査センター及び東京税関城南島コンテナ検査センター車両誘導等業務委託
一式</t>
  </si>
  <si>
    <t>東京税関新潟コンテナ検査センター車両誘導等業務委託
一式</t>
  </si>
  <si>
    <t>遠隔操作カメラの賃貸借（単価契約）</t>
  </si>
  <si>
    <t>通関事務総合データ通信システム（税関ＬＡＮ）運用支援業務委託
平成28年4月1日～平成29年4月30日</t>
  </si>
  <si>
    <t>ウイルス対策ソフトウェアに係る調達
一式</t>
  </si>
  <si>
    <t>トナーカートリッジ等の調達
トナーカートリッジ（SP 6100S RE）600個
ほか128品目</t>
  </si>
  <si>
    <t>平成28年度麻薬探知犬飼料の調達（単価契約）
麻薬探知犬飼料a269袋
ほか3品目</t>
  </si>
  <si>
    <t>支出負担行為担当官
東京税関総務部長
松重　友啓
東京都江東区青海２－７－１１</t>
  </si>
  <si>
    <t>平成28年度　麻薬探知犬の飼育管理及びダミー作成の業務委託
平日業務486人日
ほか2項目</t>
  </si>
  <si>
    <t>クリーニング（単価契約）
シーツ5,021枚ほか9品目</t>
  </si>
  <si>
    <t>支出負担行為担当官
東京税関総務部長
松重　友啓
東京都江東区青海２－７－１１</t>
  </si>
  <si>
    <t>文書保存箱の調達（単価契約）
文書保存箱Ⅰ型（上開き型）
15,094箱ほか2品目</t>
  </si>
  <si>
    <t>貨物運搬契約
一式</t>
  </si>
  <si>
    <t>東京航空貨物出張所及び麻薬探知犬訓練センター室清掃業務
一式</t>
  </si>
  <si>
    <t>東京税関宿舎・寮管理業務
一式</t>
  </si>
  <si>
    <t>大井出張所及び晴海庁舎清掃業務
一式</t>
  </si>
  <si>
    <t>東京国際空港IDカード発行業務委託
一式</t>
  </si>
  <si>
    <t>支出負担行為担当官
東京税関総務部長
松重　友啓
東京都江東区青海２－７－１１
ほか1官署</t>
  </si>
  <si>
    <t>東京国際空港IDカード管理システム保守請負業務委託
一式</t>
  </si>
  <si>
    <t>山形地方合同庁舎清掃業務
一式</t>
  </si>
  <si>
    <t>支出負担行為担当官
東京税関総務部長
松重　友啓
東京都江東区青海２－７－１１
ほか4官署</t>
  </si>
  <si>
    <t>前橋地方合同庁舎清掃業務</t>
  </si>
  <si>
    <t>支出負担行為担当官
東京税関総務部長
松重　友啓
東京都江東区青海２－７－１１
ほか8官署</t>
  </si>
  <si>
    <t>前橋地方合同庁舎警備業務</t>
  </si>
  <si>
    <t>前橋地方合同庁舎施設管理業務</t>
  </si>
  <si>
    <t>自動車保守管理業務一式</t>
  </si>
  <si>
    <t>成田国際空港旅客ターミナルビル官庁部分清掃業務
一式</t>
  </si>
  <si>
    <t>分任支出負担行為担当官
東京税関成田税関支署長
仲丸　浩史
千葉県成田市古込字古込１－１
ほか４官署</t>
  </si>
  <si>
    <t>平成28年度成田空港合同庁舎警備業務
一式</t>
  </si>
  <si>
    <t>分任支出負担行為担当官
東京税関成田税関支署長
仲丸　浩史
千葉県成田市古込字古込１－１
ほか３官署</t>
  </si>
  <si>
    <t>平成28年度警備輸送業務
245回</t>
  </si>
  <si>
    <t>分任支出負担行為担当官
東京税関成田税関支署長
仲丸　浩史
千葉県成田市古込字古込１－１</t>
  </si>
  <si>
    <t>平成28年度クリーニングの単価契約
シーツ10,384枚
ほか3品目</t>
  </si>
  <si>
    <t>成田地区衛生消耗品の調達（単価契約）
トイレットペーパー28,440巻ほか5品目</t>
  </si>
  <si>
    <t>成田空港合同庁舎設備保守
一式</t>
  </si>
  <si>
    <t>分任支出負担行為担当官
東京税関成田税関支署長
仲丸　浩史
千葉県成田市古込字古込１－１
ほか３官署</t>
  </si>
  <si>
    <t>成田空港PTB諸設備保守　</t>
  </si>
  <si>
    <t xml:space="preserve">分任支出負担行為担当官
東京税関成田税関支署長
仲丸　浩史
千葉県成田市古込字古込１－１
</t>
  </si>
  <si>
    <t>インターネットを使用した船舶データ情報検索サービスの提供　一式</t>
  </si>
  <si>
    <t>平成28年度定期刊行物「関税週報」ほかの購入
関税週報36,305部ほか4品目</t>
  </si>
  <si>
    <t>平成28年度書籍等仕分梱包運搬業務
2,915箱</t>
  </si>
  <si>
    <t>平成28年度携帯品・別送品申告書等の印刷製本
携帯品・別送品申告書
和文14,837,000枚ほか9品目</t>
  </si>
  <si>
    <t>平成28年度輸出入・港湾関連情報処理システム用ＯＣＲ納付書等の印刷
輸出入・港湾関連情報処理システム用ＯＣＲ納付書（納付書・領収証書）　484,000枚ほか3品目</t>
  </si>
  <si>
    <t>不正薬物・爆発物探知装置用消耗品（薬物用ﾜｲﾌﾟ材）の購入
546,000枚</t>
  </si>
  <si>
    <t>不正薬物・爆発物探知装置用消耗品（爆発物用ﾜｲﾌﾟ材）の購入
65,000枚</t>
  </si>
  <si>
    <t>平成28年度輸出入・港湾関連情報処理システム用納付書等の印刷製本
輸出入・港湾関連情報処理システム用納付書・領収証書2,686,000枚ほか33品目</t>
  </si>
  <si>
    <t>平成28年度税関職員用検査着の調達
男子冬下衣526着ほか11品目</t>
  </si>
  <si>
    <t>平成28年度安全靴の調達（単価契約）
1,437足</t>
  </si>
  <si>
    <t>文具類の調達（単価契約）
ゴミ袋90Ｌ半透明355パックほか315品目</t>
  </si>
  <si>
    <t>監視艇「あさひ」法定中間船体整備
一式</t>
  </si>
  <si>
    <t>支出負担行為担当官代理
東京税関総務部次長
栗林　靖彦
東京都江東区青海２－７－１１</t>
  </si>
  <si>
    <t>定期健康診断業務
一式</t>
  </si>
  <si>
    <t>産業廃棄物（国庫帰属物品）処理に係る委託契約
26,000kg</t>
  </si>
  <si>
    <t>小型乗用自動車４台の調達（賃貸借）
平成28年10月3日～平成33年3月31日</t>
  </si>
  <si>
    <t>小型乗用自動車1台の調達（賃貸借）
平成28年10月3日～平成33年3月31日</t>
  </si>
  <si>
    <t>普通乗用自動車1台の調達（賃貸借）
平成28年10月3日～平成33年3月31日</t>
  </si>
  <si>
    <t>監視艇「あさひ」法定中間主機関整備
一式</t>
  </si>
  <si>
    <t>平成28年度船舶用免税軽油の調達（区分１・監視艇「あさひ」用・ＪＩＳ　Ｋ2204）
58ＫＬ</t>
  </si>
  <si>
    <t>普通乗用自動車２台の交換購入</t>
  </si>
  <si>
    <t>小型貨物自動車４台の交換購入</t>
  </si>
  <si>
    <t>小型乗用自動車２台の交換購入</t>
  </si>
  <si>
    <t>小型乗用自動車４台の交換購入</t>
  </si>
  <si>
    <t>軽乗用自動車１台の交換購入</t>
  </si>
  <si>
    <t>自動車燃料油の調達
レギュラーガソリン134,000ℓ
ほか1品目</t>
  </si>
  <si>
    <t>羽田空港官庁施設清掃業務
一式</t>
  </si>
  <si>
    <t>支出負担行為担当官
東京税関総務部長
松重　友啓
東京都江東区青海２－７－１１
ほか４官署</t>
  </si>
  <si>
    <t>羽田空港官庁施設警備業務
一式</t>
  </si>
  <si>
    <t>東京港湾合同庁舎等における廃棄物処理委託契約
一般廃棄物63,000kg
ほか5品目</t>
  </si>
  <si>
    <t>支出負担行為担当官
東京税関総務部長
松重　友啓
東京都江東区青海２－７－１１
ほか６官署</t>
  </si>
  <si>
    <t>新潟空港国際線旅客ターミナルビル清掃業務
一式</t>
  </si>
  <si>
    <t>新潟税関支署東港出張所清掃業務
一式</t>
  </si>
  <si>
    <t>支出負担行為担当官
東京税関総務部長
松重　友啓
東京都江東区青海２－７－１１
ほか６官署</t>
  </si>
  <si>
    <t>山形地方合同庁舎で使用する電気
272,200kWh</t>
  </si>
  <si>
    <t>支出負担行為担当官
東京税関総務部長
松重　友啓
東京都江東区青海２－７－１１
ほか４官署　</t>
  </si>
  <si>
    <t>分析消耗品の調達（単価契約）
ｻﾝﾌﾟﾙ瓶（容量15ml、型式PS-15  50本/箱）257箱
ほか113品目</t>
  </si>
  <si>
    <t>東京電力エナジーパートナー株式会社
東京都千代田区内幸町１－１－３</t>
  </si>
  <si>
    <t>綜合警備保障株式会社
東京都港区元赤坂１－６－６</t>
  </si>
  <si>
    <t>伊藤忠エネクス株式会社
東京都港区虎ノ門２－１０－１</t>
  </si>
  <si>
    <t>富士電機株式会社
東京都品川区大崎１－１１－２</t>
  </si>
  <si>
    <t>ヒューマン建物管理協同組合
東京都新宿区百人町３－１－６</t>
  </si>
  <si>
    <t>新潟交友事業株式会社
新潟県新潟市東区材木町１－４６</t>
  </si>
  <si>
    <t xml:space="preserve">
新商株式会社
新潟県新潟市中央区竜が島１－４－３－７</t>
  </si>
  <si>
    <t>株式会社イー・アール
茨城県龍ヶ崎市佐貫３-１１－１４</t>
  </si>
  <si>
    <t>旭ビル管理株式会社
新潟県新潟市東区紫竹５-１０-６０号</t>
  </si>
  <si>
    <t>株式会社ノビタス
神奈川県横浜市港北区新横浜３－１８－９</t>
  </si>
  <si>
    <t>エヌ・ティ・ティ・データ・カスタマサービス株式会社
東京都江東区枝川１－９－６</t>
  </si>
  <si>
    <t>株式会社MIC
東京都千代田区神田駿河台２－５－７</t>
  </si>
  <si>
    <t>富士電機ITソリューション株式会社
東京都千代田区外神田６－１５－１２</t>
  </si>
  <si>
    <t>とら屋事務株式会社　東京都板橋区板橋３－２４－９</t>
  </si>
  <si>
    <t>長野オールドック訓練センター
長野県木曽郡木曽町福島川上３３１－７</t>
  </si>
  <si>
    <t>株式会社南白山クリーニング
東京都町田市金森２－１５－２４</t>
  </si>
  <si>
    <t>西原紙業株式会社
神奈川県高座郡寒川町田端２０５０－１</t>
  </si>
  <si>
    <t>株式会社マルハチ
神奈川県横浜市鶴見区鶴見中央４－２－１４</t>
  </si>
  <si>
    <t>日本通運株式会社　航空事業支店
東京都港区海岸３―１８―１</t>
  </si>
  <si>
    <t>株式会社チヨダサイエンス
東京都千代田区鍛治町１－８－６</t>
  </si>
  <si>
    <t>有限会社総合ビルメンテナンス
千葉県我孫子市南新木４－２３－２－１０３</t>
  </si>
  <si>
    <t>株式会社東洋ジービー
東京都江東区佐賀１－２－９</t>
  </si>
  <si>
    <t>キャリアリンク株式会社
東京都新宿区西新宿２－１－１</t>
  </si>
  <si>
    <t>八洲電機株式会社
東京都港区芝２－７－１７</t>
  </si>
  <si>
    <t>太平ビルサービス株式会社
東京都新宿区西新宿６－２２－１</t>
  </si>
  <si>
    <t>日本美装株式会社
埼玉県さいたま市浦和区常盤９－１４－６</t>
  </si>
  <si>
    <t>新生ビルテクノ株式会社
東京都文京区千駄木３－５０－１３</t>
  </si>
  <si>
    <t>日本GE合同会社
東京都港区赤坂５－２－２０</t>
  </si>
  <si>
    <t>株式会社成田空港美整社
千葉県成田市取香５２９－６３</t>
  </si>
  <si>
    <t>株式会社セノン
東京都新宿区西新宿２－１－１</t>
  </si>
  <si>
    <t>日本通運株式会社関東警送支店
東京都江東区新砂１－１２－３９</t>
  </si>
  <si>
    <t>社会福祉法人実のりの会
千葉県八千代市小池４１２－３</t>
  </si>
  <si>
    <t>ニュービルメン協同組合
東京都台東区東上野１－２６－２</t>
  </si>
  <si>
    <t>IHSグローバル株式会社
東京都中央区京橋３－１－１</t>
  </si>
  <si>
    <t>東京官書普及株式会社
東京都千代田区神田錦町1－２</t>
  </si>
  <si>
    <t>朝日梱包株式会社
東京都墨田区江東５－７－１０</t>
  </si>
  <si>
    <t>株式会社アイネット
東京都中央区銀座７－１６－２１</t>
  </si>
  <si>
    <t>富士ビジネス・サービス株式会社
東京都荒川区西尾久７－５６－３</t>
  </si>
  <si>
    <t>株式会社シューエイ商行
千葉県千葉市中央区亀井町４－１５</t>
  </si>
  <si>
    <t>株式会社ハップ
東京都江戸川区松江1－１１－３</t>
  </si>
  <si>
    <t>株式会社ヴィナ
東京都港区西新橋１－２０－１０</t>
  </si>
  <si>
    <t>株式会社穂高商事
神奈川県横浜市中区北仲通３－３４－２</t>
  </si>
  <si>
    <t>協同組合大東京文具チェーン
東京都品川区東大井６－１－１０</t>
  </si>
  <si>
    <t>有限会社根本造船所
神奈川県川崎市川崎区小島町９－１</t>
  </si>
  <si>
    <t>医療法人社団日健会
東京都江東区亀戸６－５６－１５</t>
  </si>
  <si>
    <t>株式会社エコ・エイト
東京都世田谷区千歳台３－１６－１５</t>
  </si>
  <si>
    <t>株式会社トヨタレンタリース神奈川
神奈川県横浜市神奈川区栄町７－１</t>
  </si>
  <si>
    <t>株式会社トヨタレンタリース埼玉
埼玉県さいたま市大宮区吉敷町１－１５－１</t>
  </si>
  <si>
    <t>株式会社北斗
千葉県佐倉市坂戸字旬作１４４８－１</t>
  </si>
  <si>
    <t>関東タス株式会社
神奈川県横浜市神奈川区子安通３－３５９－６</t>
  </si>
  <si>
    <t>株式会社ミリオンオートサービス
愛知県安城市高棚町小牧３０</t>
  </si>
  <si>
    <t>株式会社日産サティオ埼玉北
埼玉県熊谷市三ヶ尻５４４５</t>
  </si>
  <si>
    <t>株式会社ホンダカーズ東京
東京都台東区上野５－１４－９</t>
  </si>
  <si>
    <t>シンエイ自動車有限会社
東京都足立区西新井２－２２－１６</t>
  </si>
  <si>
    <t>株式会社サントーコー
神奈川県横浜市神奈川区鶴屋町２－２１－１</t>
  </si>
  <si>
    <t>首都圏ビルサービス協同組合
東京都港区赤坂１－１－１６</t>
  </si>
  <si>
    <t>株式会社樽味商会
東京都葛飾区小菅２－８－１７</t>
  </si>
  <si>
    <t>株式会社サン・ビルサービス
新潟県新潟市東区河渡本町８－２４</t>
  </si>
  <si>
    <t>株式会社成田エアポートテクノ
千葉県成田市古込字古込１－１　　　　</t>
  </si>
  <si>
    <t>日本空港テクノ株式会社
東京都大田区羽田空港３－３－２</t>
  </si>
  <si>
    <t>基本料金@1,428.84円/kwほか</t>
  </si>
  <si>
    <t>@46.44円／Ｌ</t>
  </si>
  <si>
    <t>@2,160円</t>
  </si>
  <si>
    <t>＠39,744円ほか</t>
  </si>
  <si>
    <t>＠7,689円ほか</t>
  </si>
  <si>
    <t>＠14,796円ほか</t>
  </si>
  <si>
    <t>＠199円ほか</t>
  </si>
  <si>
    <t>＠89円ほか</t>
  </si>
  <si>
    <t>＠1,247円ほか</t>
  </si>
  <si>
    <t>＠432円ほか</t>
  </si>
  <si>
    <t>＠2,451円/箱ほか</t>
  </si>
  <si>
    <t>@9,396円/本ほか</t>
  </si>
  <si>
    <t>@162円/枚ほか</t>
  </si>
  <si>
    <t>3,247,421
（Ａ）</t>
  </si>
  <si>
    <t>@61.56円/巻
ほか</t>
  </si>
  <si>
    <t>16,202,344
（Ａ）</t>
  </si>
  <si>
    <t>＠216円ほか</t>
  </si>
  <si>
    <t>＠756円ほか</t>
  </si>
  <si>
    <t>＠0.54円ほか</t>
  </si>
  <si>
    <t>＠3,402円</t>
  </si>
  <si>
    <t>@3,575円ほか</t>
  </si>
  <si>
    <t>＠54,000円ほか</t>
  </si>
  <si>
    <t>＠46.44円/kg</t>
  </si>
  <si>
    <t>@79.92円／Ｌ</t>
  </si>
  <si>
    <t>＠108円/ℓほか</t>
  </si>
  <si>
    <t>＠17.28円/kgほか</t>
  </si>
  <si>
    <t>@4,364.442円</t>
  </si>
  <si>
    <t>他官署で入札を実施したため</t>
  </si>
  <si>
    <t>@1,317円</t>
  </si>
  <si>
    <t>@818円</t>
  </si>
  <si>
    <t>-</t>
  </si>
  <si>
    <t>98.4%
（B/A×100）</t>
  </si>
  <si>
    <t>96.4%
（B/A×100）</t>
  </si>
  <si>
    <t>②同種の他の契約の予定価格を類推されるおそれがあるため公表しない</t>
  </si>
  <si>
    <t>①公表</t>
  </si>
  <si>
    <t>②同種の他の契約の予定価格を類推されるおそれがあるため公表しない</t>
  </si>
  <si>
    <t>経理係</t>
  </si>
  <si>
    <t>営繕係</t>
  </si>
  <si>
    <t>営繕係</t>
  </si>
  <si>
    <t>用度係</t>
  </si>
  <si>
    <t>用度係</t>
  </si>
  <si>
    <t>庁務係</t>
  </si>
  <si>
    <t>成田税関支署会計係</t>
  </si>
  <si>
    <t>成田税関支署営繕係</t>
  </si>
  <si>
    <t>成田税関支署営繕係</t>
  </si>
  <si>
    <t>調達事務調整官</t>
  </si>
  <si>
    <t>単価契約
予定調達総額
94,710,593円
一部分担契約
分担予定額
84,498,342円</t>
  </si>
  <si>
    <t>単価契約
予定調達総額
1,060,560円</t>
  </si>
  <si>
    <t>単価契約
予定調達総額
15,325,200円</t>
  </si>
  <si>
    <t>予定調達総額
20,491,315円</t>
  </si>
  <si>
    <t>予定調達総額
4,774,308円</t>
  </si>
  <si>
    <t>予定調達総額
3,726,000円</t>
  </si>
  <si>
    <t>単価契約
予定調達総額
64,161,147</t>
  </si>
  <si>
    <t>単価契約
予定調達総額
4,966,795円</t>
  </si>
  <si>
    <t>単価契約
予定調達総額
1,829,364円</t>
  </si>
  <si>
    <t>単価契約
予定調達総額
13,108,524円
分担契約
分担予定額
8,615,856円</t>
  </si>
  <si>
    <t>単価契約
予定調達総額
2,617,401円</t>
  </si>
  <si>
    <t>単価契約
予定調達総額
5,659,200円</t>
  </si>
  <si>
    <t>分担契約
契約総額
38,169,657円</t>
  </si>
  <si>
    <t>分担契約
契約総額
8,964,000円</t>
  </si>
  <si>
    <t>分担契約
契約総額
2,980,800円</t>
  </si>
  <si>
    <t>分担契約
契約総額
6,372,000円</t>
  </si>
  <si>
    <t>分担契約
契約総額
14,927,760円</t>
  </si>
  <si>
    <t>分担契約
契約総額
69,444,000円</t>
  </si>
  <si>
    <t>一部単価契約
契約総額
5,250,096円</t>
  </si>
  <si>
    <t>分担契約
契約総額
112,471,049円</t>
  </si>
  <si>
    <t>分担契約
契約総額
16,193,520円</t>
  </si>
  <si>
    <t>単価契約
予定調達総額
2,073,924円</t>
  </si>
  <si>
    <t>単価契約
予定調達総額
15,635,160円（B）
分担契約
分担予定額
13,445,136円</t>
  </si>
  <si>
    <t xml:space="preserve">単価契約
予定調達総額
2,419,686円
</t>
  </si>
  <si>
    <t>単価契約
予定調達総額
25,291,560円</t>
  </si>
  <si>
    <t>単価契約
予定調達総額
4,888,674円</t>
  </si>
  <si>
    <t>単価契約
予定調達総額
40,882,933円</t>
  </si>
  <si>
    <t>単価契約
予定調達総額
9,389,056</t>
  </si>
  <si>
    <t>単価契約
予定調達総額
1,207,440円</t>
  </si>
  <si>
    <t>単価契約
予定調達総額
4,635,360円</t>
  </si>
  <si>
    <t>単価契約
予定調達総額
15,017,760円</t>
  </si>
  <si>
    <t>分担契約
契約総額
31,860,000円</t>
  </si>
  <si>
    <t>分担契約
契約総額
43,992,720円</t>
  </si>
  <si>
    <t>単価契約
予定調達総額
1,855,320円
分担契約
分担予定額
1,596,466円</t>
  </si>
  <si>
    <t>分担契約
契約総額
2,602,800円</t>
  </si>
  <si>
    <t>単価契約
予定調達総額
5,970,067円
分担契約
分担予定額
228,654円</t>
  </si>
  <si>
    <t>分担契約
契約総額
1,096,200,000円</t>
  </si>
  <si>
    <t>分担契約
契約総額
101,844,000円</t>
  </si>
  <si>
    <t>分担契約
契約総額
2,143,800円</t>
  </si>
  <si>
    <t>単価契約
予定調達総額
3,621,758円</t>
  </si>
  <si>
    <t>単価契約
予定調達総額
13,448,879円</t>
  </si>
  <si>
    <t>単価契約
予定調達総額
3,198,509円
（Ｂ）
分担契約
分担予定額
3,124,241円</t>
  </si>
  <si>
    <t>分担契約
契約総額
11,761,200円</t>
  </si>
  <si>
    <t>東京国際空港における上下水道利用契約
18,599㎥</t>
  </si>
  <si>
    <t>支出負担行為担当官
東京税関総務部長
松重　友啓
東京都江東区青海２－７－１１
ほか４官署</t>
  </si>
  <si>
    <t>東京国際空港貨物地区電気受給契約
957,337kwh</t>
  </si>
  <si>
    <t>支出負担行為担当官
東京税関総務部長
松重　友啓
東京都江東区青海２－７－１１
ほか３官署</t>
  </si>
  <si>
    <t>東京国際空港国際線旅客地区維持管理契約
一式</t>
  </si>
  <si>
    <t>支出負担行為担当官
東京税関総務部長
松重　友啓
東京都江東区青海２－７－１１
ほか４官署</t>
  </si>
  <si>
    <t>輸出入・港湾関連情報処理システム利用契約
一式</t>
  </si>
  <si>
    <t xml:space="preserve">支出負担行為担当官
東京税関総務部長
松重　友啓
東京都江東区青海２－７－１１
</t>
  </si>
  <si>
    <t>新潟港湾合同庁舎他4庁舎における電気の需給
202,540kwhほか</t>
  </si>
  <si>
    <t>支出負担行為担当官
東京税関総務部長
松重　友啓
東京都江東区青海２－７－１１
ほか９官署</t>
  </si>
  <si>
    <t>新潟空港国際線旅客ターミナルビルにおける冷温水及び温水の需給
冷温水91.3Gcalほか</t>
  </si>
  <si>
    <t>東京港湾合同庁舎における熱媒の需給
冷水5,660,800Mj
温水2,073,700Mj</t>
  </si>
  <si>
    <t>東京海上保安部船艇基地で使用する電気
89,420kWh</t>
  </si>
  <si>
    <t>支出負担行為担当官
東京税関総務部長
松重　友啓
東京都江東区青海２－７－１１
ほか３官署</t>
  </si>
  <si>
    <t>新潟空港ターミナルビル設備運転保守
一式</t>
  </si>
  <si>
    <t>支出負担行為担当官
東京税関総務部長
松重　友啓
東京都江東区青海２－７－１１
ほか４官署等</t>
  </si>
  <si>
    <t>官報公告等掲載契約
8,141行
ほか4項目</t>
  </si>
  <si>
    <t>支出負担行為担当官
東京税関総務部長
松重　友啓
東京都江東区青海２－７－１１</t>
  </si>
  <si>
    <t>埠頭監視カメラシステム賃貸借
平成28年4月1日～平成30年1月31日</t>
  </si>
  <si>
    <t>税関情報総合提供システム（ＪＣＩＳ）の保守（運用技術支援業務）
平成28年4月1日～平成32年3月31日</t>
  </si>
  <si>
    <t>平成28年度カウンセリング業務委託
一式</t>
  </si>
  <si>
    <t>インターネットを使用した企業情報提供サービスに関する請負契約
40,820.0ポイント</t>
  </si>
  <si>
    <t>インターネットを使用した国際情報及び記事情報の提供に関する請負契約
一式</t>
  </si>
  <si>
    <t>企業情報提供等及び企業情報信用調査報告の提供に関する請負契約
118件　ほか</t>
  </si>
  <si>
    <t>インターネットを使用した国別貿易統計情報の提供に関する請負契約
一式</t>
  </si>
  <si>
    <t>登記情報提供業務
6170件　ほか</t>
  </si>
  <si>
    <t>リコー製電子複写機の保守契約
平成28年4月1日～平成29年3月31日</t>
  </si>
  <si>
    <t>羽田空港官庁施設塵芥処理68,800kg</t>
  </si>
  <si>
    <t>大井出張所機械警備業務一式</t>
  </si>
  <si>
    <t>普通乗用自動車1台の調達（賃貸借）
平成28年4月1日～平成30年3月31日</t>
  </si>
  <si>
    <t>普通乗用自動車1台の調達（賃貸借）
平成28年4月1日～平成29年11月30日</t>
  </si>
  <si>
    <t>埼玉方面事務所賃貸借契約
平成28年4月1日～平成29年3月31日</t>
  </si>
  <si>
    <t>宿舎賃貸借契約
平成28年4月1日～平成29年3月31日</t>
  </si>
  <si>
    <t>保管庫賃貸借契約
平成28年4月1日～平成29年3月31日</t>
  </si>
  <si>
    <t>X線検査場賃貸借契約
平成28年4月1日～平成29年3月31日</t>
  </si>
  <si>
    <t>Ｘ線検査場賃貸借契約
平成28年4月1日～平成29年3月31日</t>
  </si>
  <si>
    <t>佐渡監視署事務室賃貸借契約
平成28年4月1日～平成29年3月31日</t>
  </si>
  <si>
    <t>芝浦出張所駐車場用地賃貸借契約
平成28年4月1日～平成29年3月31日</t>
  </si>
  <si>
    <t>東京外郵出張所事務室賃貸借契約
平成28年4月1日～平成29年3月31日</t>
  </si>
  <si>
    <t>新潟支署東港出張所用地使用許可
一式
平成28年4月1日～平成29年3月31日</t>
  </si>
  <si>
    <t>城南島コンテナ検査センター施設用地使用許可
一式
平成28年4月1日～平成29年3月31日</t>
  </si>
  <si>
    <t>平成28年度フライト情報提供業務
一式</t>
  </si>
  <si>
    <t>成田空港内密輸入防止啓蒙の動画放映業務
一式</t>
  </si>
  <si>
    <t>成田国際空港内における供給および共同溝の使用に関する契約
一式</t>
  </si>
  <si>
    <t>成田国際空港内における供給に関する契約（共有）
一式</t>
  </si>
  <si>
    <t>税関用到着ボード使用料に関する契約
一式</t>
  </si>
  <si>
    <t>成田国際空港南部第1官庁ビル建物賃貸借契約
一式
平成28年4月1日～平成29年3月31日</t>
  </si>
  <si>
    <t>成田国際空港南部第1官庁ビル附帯施設の使用に関する契約
一式
平成28年4月1日～平成29年3月31日</t>
  </si>
  <si>
    <t>土地賃貸借契約（成田空港合同庁舎）
一式
平成28年4月1日～平成29年3月31日</t>
  </si>
  <si>
    <t>建物賃貸借契約（第3貨物ビル・FDX）
一式
平成28年4月1日～平成29年3月31日</t>
  </si>
  <si>
    <t>建物賃貸借契約（増設棟・IACT）
一式
平成28年4月1日～平成29年3月31日</t>
  </si>
  <si>
    <t>異物の体内隠匿が疑われる入国旅客等に対する画像診断（第2旅客ターミナル内クリニック）
46,804点</t>
  </si>
  <si>
    <t>異物の体内隠匿が疑われる入国旅客等に対する画像診断（北総病院）
54,328点</t>
  </si>
  <si>
    <t>成田空港合同庁舎及び南部事務所清掃業務
一式</t>
  </si>
  <si>
    <t>第1PTB共用部分清掃作業
一式</t>
  </si>
  <si>
    <t>分任支出負担行為担当官
東京税関成田税関支署長
仲丸　浩史
千葉県成田市古込字古込１－１
他１監署等</t>
  </si>
  <si>
    <t>第1PTB共用部分清掃作業（衛生消耗品）
トイレットペーパー25,130巻ほか1品目</t>
  </si>
  <si>
    <t>分任支出負担行為担当官
東京税関成田税関支署長
仲丸　浩史
千葉県成田市古込字古込１－１
ほか１官署等</t>
  </si>
  <si>
    <t>第2PTB共用部分清掃作業
一式</t>
  </si>
  <si>
    <t>第1PTB中央管理室防災監視業務管理運営費
一式</t>
  </si>
  <si>
    <t>分任支出負担行為担当官
東京税関成田税関支署長
仲丸　浩史
千葉県成田市古込字古込１－１</t>
  </si>
  <si>
    <t>第2PTB中央管理室防災監視業務管理運営費
一式</t>
  </si>
  <si>
    <t>第3PTB中央管理室防災監視業務管理運営費
一式</t>
  </si>
  <si>
    <t>昇降機設備等（共有）保全業務（H28）
一式</t>
  </si>
  <si>
    <t>分任支出負担行為担当官
東京税関成田税関支署長
仲丸　浩史
千葉県成田市古込字古込１－１
ほか１官署等</t>
  </si>
  <si>
    <t>PTB建築保全業務委託（共有H28）一式</t>
  </si>
  <si>
    <t>PTB諸設備（共有）保全業務委託（H28）
一式</t>
  </si>
  <si>
    <t>3PTB諸設備（共有）保全業務委託（H28）
一式</t>
  </si>
  <si>
    <t>空港内統一IDカード保全業務委託（共有）（Ｈ28）</t>
  </si>
  <si>
    <t>分任支出負担行為担当官
東京税関成田税関支署長
仲丸　浩史
千葉県成田市古込字古込１－１
ほか３官署等</t>
  </si>
  <si>
    <t>PTB諸設備保全業務委託交換部品(H28)単価契約
ロールフィルター358点ほか1183品目</t>
  </si>
  <si>
    <t>3PTB諸設備保全業務委託交換部品(H28)単価契約単価契約
ロールフィルター45点ほか237品目</t>
  </si>
  <si>
    <t>一般廃棄物処理作業
6,252,636kg</t>
  </si>
  <si>
    <t>塵芥処理業務
45,900kg</t>
  </si>
  <si>
    <t>分任支出負担行為担当官
東京税関成田税関支署長
仲丸　浩史
千葉県成田市古込字古込１－１
ほか４官署</t>
  </si>
  <si>
    <t>成田国際空港旅客ターミナルビル受変電施設等の使用料及び維持管理費</t>
  </si>
  <si>
    <t xml:space="preserve">分任支出負担行為担当官
東京税関成田税関支署長
仲丸　浩史
千葉県成田市古込字古込１－１
</t>
  </si>
  <si>
    <t>成田国際空港旅客ターミナルビルの建物及び設備のうち官民共用部分に係る修理、部品取替、保守点検等の契約事務費に関する契約
一式</t>
  </si>
  <si>
    <t>成田空港合同庁舎昇降機保守　
一式</t>
  </si>
  <si>
    <t>第１PTB害虫等生息調査及び駆除作業（共用部分含む）
一式</t>
  </si>
  <si>
    <t>第2PTB害虫等生息調査及び駆除作業（共用部分含む）
 一式</t>
  </si>
  <si>
    <t>住宅地図インターネット検索サービスの提供　一式</t>
  </si>
  <si>
    <t>電子メールサービスの提供業務　一式</t>
  </si>
  <si>
    <t>国家公務員カード等発行管理システム維持管理業務　一式</t>
  </si>
  <si>
    <t>日経テレコン２１の利用　一式</t>
  </si>
  <si>
    <t>空港施設株式会社
東京都大田区羽田空港１－６－５</t>
  </si>
  <si>
    <t>東京国際エアカーゴターミナル株式会社
東京都大田区羽田空港２－６－３</t>
  </si>
  <si>
    <t>東京国際空港ターミナル株式会社
東京都大田区羽田空港２－６－５</t>
  </si>
  <si>
    <t>輸出入・港湾関連情報処理センター株式会社
神奈川県川崎市幸区堀川町５８０</t>
  </si>
  <si>
    <t>株式会社エネット
東京都港区芝公園２－６－３</t>
  </si>
  <si>
    <t>新潟空港ビルディング株式会社
新潟県新潟市東区松浜町３７１０</t>
  </si>
  <si>
    <t>東京臨海供給株式会社
東京都江東区有明３－６－１１</t>
  </si>
  <si>
    <t>東京電力エナジーパートナー株式会社
東京都千代田区内幸町１－１－３</t>
  </si>
  <si>
    <t>独立行政法人国立印刷局
東京都港区虎ノ門２－２－５</t>
  </si>
  <si>
    <t>株式会社エヌ・ティ・ティ・データ
東京都江東区豊洲３－３－３</t>
  </si>
  <si>
    <t>エム・エイチ・アイ ファイナンス株式会社
東京都港区港南２－１６－５</t>
  </si>
  <si>
    <t>富士通株式会社
東京都港区東新橋１-５-２</t>
  </si>
  <si>
    <t>株式会社フィスメック
東京都千代田区内神田２－１２－６</t>
  </si>
  <si>
    <t>有限会社メディカルハート志津
千葉県佐倉市上志津１６６９
ヴァンベール志津２０３号</t>
  </si>
  <si>
    <t>株式会社東京商工リサーチ
東京都千代田区大手町１－３－１</t>
  </si>
  <si>
    <t>ダウ・ジョーンズ･ジャパン株式会社
東京都千代田区大手町１－５－１</t>
  </si>
  <si>
    <t>株式会社帝国データバンク
東京都港区南青山２－５－２０</t>
  </si>
  <si>
    <t>IHSグローバル株式会社
東京都中央区京橋３－１－１</t>
  </si>
  <si>
    <t>一般財団法人民事法務協会
東京都千代田区内神田１－１３－７</t>
  </si>
  <si>
    <t>株式会社リコー
東京都大田区中馬込１－３－６</t>
  </si>
  <si>
    <t>株式会社櫻商会
東京都大田区京浜島２－１４－１１</t>
  </si>
  <si>
    <t>綜合警備保障株式会社
東京都港区元赤坂１－６－６</t>
  </si>
  <si>
    <t>さいたま商工会議所
埼玉県さいたま市浦和区高砂３－１７－１５</t>
  </si>
  <si>
    <t>新潟県住宅供給公社
新潟県新潟市中央区新光町１５－２</t>
  </si>
  <si>
    <t>日本通運株式会社千葉支店
千葉県千葉市中央区今井１－１４－２２</t>
  </si>
  <si>
    <t>ディー・エイチ・エル・ジャパン株式会社
東京都品川区東品川１－３７－８</t>
  </si>
  <si>
    <t>フェデラルエクスプレスコーポレーション
東京都千代田区一番町16</t>
  </si>
  <si>
    <t>日本通運株式会社東京海外引越支店
東京都品川区東品川５－７－２８</t>
  </si>
  <si>
    <t>ユーピーエス・ジャパン株式会社
東京都港区芝浦４－１３－２３</t>
  </si>
  <si>
    <t>ティエヌティエクスプレス株式会社
東京都江東区有明３－５－７</t>
  </si>
  <si>
    <t>両津南埠頭ビル株式会社
新潟県佐渡市両津湊３５３－１</t>
  </si>
  <si>
    <t>東京都
東京都新宿区西新宿２－８－１</t>
  </si>
  <si>
    <t>日本郵便株式会社東京支社
東京都港区麻布台１－６－１９</t>
  </si>
  <si>
    <t>新潟県新潟地域振興局新潟港湾事務所
新潟県新潟市中央区竜が島１－６－３</t>
  </si>
  <si>
    <t>東京都東京港管理事務所
東京都港区港南３－９－５６</t>
  </si>
  <si>
    <t>空港情報通信株式会社
千葉県成田市古込字古込１－１</t>
  </si>
  <si>
    <t>株式会社グリーンポート・エージェンシー
千葉県成田市三里塚字御料牧場１－１</t>
  </si>
  <si>
    <t>成田国際空港株式会社
千葉県成田市古込字古込１－１</t>
  </si>
  <si>
    <t>フェデラルエクスプレスコーポレーション
東京都千代田区一番町１６</t>
  </si>
  <si>
    <t>国際空港上屋株式会社
千葉県成田市駒井野字天並野２１２１</t>
  </si>
  <si>
    <t>学校法人日本医科大学
東京都文京区千駄木１－１－５</t>
  </si>
  <si>
    <t>株式会社NAAエレテック
千葉県成田市古込字古込１－１</t>
  </si>
  <si>
    <t>エアポートメンテナンスサービス株式会社
千葉県成田市三里塚字御料牧場１－２</t>
  </si>
  <si>
    <t>株式会社成田エアポートテクノ
千葉県成田市古込字古込１－１</t>
  </si>
  <si>
    <t>株式会社NAAコミュニケーションズ
千葉県成田市三里塚御料牧場１－２</t>
  </si>
  <si>
    <t>株式会社ナリコー
千葉県成田市三里塚光ケ丘１－１３３１</t>
  </si>
  <si>
    <t>シンドラーエレベータ株式会社東京支社
東京都江東区越中島１－２－２１</t>
  </si>
  <si>
    <t>株式会社環境コントロールセンター
千葉県千葉市中央区宮崎１－２２－１０</t>
  </si>
  <si>
    <t>株式会社ゼンリン東京営業部
東京都千代田区西神田１－１－１</t>
  </si>
  <si>
    <t>ソフトバンク・テクノロジー株式会社
東京都新宿区新宿６－２７－３０</t>
  </si>
  <si>
    <t>株式会社NTTデータ・アイ
東京都新宿区揚場町１－１８</t>
  </si>
  <si>
    <t>株式会社日本経済新聞社
東京都千代田区大手町１－３－７
日経メディアマーケティング株式会社
東京都千代田区大手町１－３－７</t>
  </si>
  <si>
    <t>東京国際空港における上下水道の供給については左記業者が一括して行っており、契約相手方が特定され契約価格の競争による契約相手方の選定を許さないことから、会計法第29条の3第4項に該当するため。</t>
  </si>
  <si>
    <t>東京国際空港貨物地区における電気の供給については左記業者が一括して行っており、契約相手方が特定され契約価格の競争による契約相手方の選定を許さないことから、会計法第29条の3第4項に該当するため。</t>
  </si>
  <si>
    <t>東京国際空港国際線旅客地区における本契約にかかる維持管理業務については左記業者が一括して行っており、契約相手方が特定され契約価格の競争による契約相手方の選定を許さないことから、会計法第29条の3第4項に該当するため。</t>
  </si>
  <si>
    <t>同施設は、官民共有施設であり、管理者である左記業者が、空港開港当初より一括して冷温水を需給しており、契約相手方は同社に限られ、契約価格の競争による契約相手方の選定を許さないことから、会計法第29条の3第4項に該当するため</t>
  </si>
  <si>
    <t>当該庁舎の所在地である東京臨海副都心地区において経済産業大臣の熱供給事業の認可を受けて、熱媒の供給を行っているものは同社に限られ、契約価格の競争による契約相手方の選定を許さないことから、会計法第29条の3第4項に該当するため</t>
  </si>
  <si>
    <t>　当該契約は官庁部分だけでなく、民間部分を含むターミナルビル全体を対象として三者契約（新潟空港ビルディング、官庁、同社）なる形態で締結することとなり、当該業務を遂行できる唯一の業者であり競争を許さないことから会計法第29条の3第4項に該当するため</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</si>
  <si>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</si>
  <si>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</si>
  <si>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一般競争入札において再度の入札を実施しても、落札者となるべき者がいないことから、会計法第29条の3第5項及び予決令第99の2に該当するため。</t>
  </si>
  <si>
    <t>公募を行い、申込みのあった者のうち当関の要件を満たす全ての者と契約したものであり競争を許さないことから会計法第29条の3第4項に該当するため。</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</si>
  <si>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t>
  </si>
  <si>
    <t>羽田空港から排出される一般廃棄物は同空港内の敷地内で処理することとされており、同敷地内で処理施設を所有している唯一の業者であり競争を許さないことから、会計法第29条の3第4項に該当するため。</t>
  </si>
  <si>
    <t>契約目的や行政効率面に照らして契約物件の立地、規模及び態様は、代替の見当たらないものであり、競争を許さないことから会計法第29条の３第４項に該当するため。</t>
  </si>
  <si>
    <t>公募を実施した結果、業務履行可能な者は１者であって競争を許さないことから、会計法第29条の３第４項に該当するため。</t>
  </si>
  <si>
    <t>当該業務を供給できる唯一の業者であることから会計法第29条の3第4項に該当するため。</t>
  </si>
  <si>
    <t>再度の入札をしても落札者がなかったことから予決令第99条の2に該当するため</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</si>
  <si>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t>
  </si>
  <si>
    <t>成田国際空港株式会社が成田国際空港第1ＰＴＢ全館を保安警備していることから会計法第29条の3第4項に該当するため。</t>
  </si>
  <si>
    <t>成田国際空港株式会社が成田国際空港第2ＰＴＢ全館を保安警備していることから会計法第29条の3第4項に該当するため。</t>
  </si>
  <si>
    <t>成田国際空港株式会社が成田国際空港第3ＰＴＢ全館を保安警備していることから会計法第29条の3第4項に該当するため。</t>
  </si>
  <si>
    <t>成田国際空港の官民共有施設に係る契約は、成田国際空港内統一IDｶｰﾄﾞｼｽﾃﾑの官民共用部分に係る修理、部品取替及び保守点検の経費分担並びにｶｰﾄﾞ発行手数料に関する協定書に基づき成田国際空港株式会社が行うこととなっており、官庁側として応分の負担をするため同社と契約する必要があり会計法第29条の3第4項に該当するため。</t>
  </si>
  <si>
    <t>成田国際空港から排出される一般廃棄物を処理できる唯一の業者であることから会計法第29条の3第4項に該当するため。</t>
  </si>
  <si>
    <t>成田国際空港の官民共有施設に係る契約は、成田国際空港旅客ターミナルビルの建物及び設備のうち官民共用部分に係る修理、部品取替、保守点検等の経費分担等に関する協定書に基づき成田国際空港株式会社が行うこととなっており、官庁側として応分の負担をするため同社と契約する必要がありことから会計法第29条の3第4項に該当するため。</t>
  </si>
  <si>
    <t>公募により募集を行ったところ当該者のほか応募者がいなかったため当局の条件を満たす相手方を選定したものであり、契約価格の競争による契約相手方の選定を許さず会計法29条の３第４項に該当するため。</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</si>
  <si>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t>
  </si>
  <si>
    <t>税関関係法令に係る手続等を「行政手続等における情報通信の技術の利用に関する法律」第3条（電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t>
  </si>
  <si>
    <t>一般競争入札を実施したところ、入札者がいないことから、会計法第29条の3第5項及び予算決算及び会計令第99条の2に該当するため。</t>
  </si>
  <si>
    <t>官報の編集、印刷及びこれらに付帯する事務は、内閣府より独立行政法人国立印刷局に委任されており、競争を許さないことから会計法第29条の3第4項に該当するため。</t>
  </si>
  <si>
    <t>26,036,989
（Ａ）</t>
  </si>
  <si>
    <t>@263.52円/㎥
@331.56円/㎥
ほか</t>
  </si>
  <si>
    <t>24,538,132
（Ａ）</t>
  </si>
  <si>
    <t xml:space="preserve"> @25.5636円/ｋｗｈほか</t>
  </si>
  <si>
    <t>307,598,191
（Ａ）</t>
  </si>
  <si>
    <t>@3.11円/MJほか</t>
  </si>
  <si>
    <t>基本料金@1,619円/kwほか</t>
  </si>
  <si>
    <t>3,791,013
(A)</t>
  </si>
  <si>
    <t>基本料金@142,488.72円ほか</t>
  </si>
  <si>
    <t>85,718,796
（Ａ）</t>
  </si>
  <si>
    <t>基本料金@4,244,400円ほか</t>
  </si>
  <si>
    <t>基本料金@1684.8円/kwほか</t>
  </si>
  <si>
    <t>＠756円ほか</t>
  </si>
  <si>
    <t>＠5,961円</t>
  </si>
  <si>
    <t>＠108円</t>
  </si>
  <si>
    <t>＠21,600円ほか</t>
  </si>
  <si>
    <t>＠337円ほか</t>
  </si>
  <si>
    <t>＠13.6円/枚ほか</t>
  </si>
  <si>
    <t>@37.8円/㎏</t>
  </si>
  <si>
    <t>18,239,070
（A）</t>
  </si>
  <si>
    <t>@20円/点</t>
  </si>
  <si>
    <t>22,680,000
（Ａ）</t>
  </si>
  <si>
    <t>1,888,466
（Ａ）</t>
  </si>
  <si>
    <t>@70.2円/巻
ほか</t>
  </si>
  <si>
    <t>29,122,200
（Ａ）</t>
  </si>
  <si>
    <t>42,782,040
（Ａ）</t>
  </si>
  <si>
    <t>22,140,000
（Ａ）</t>
  </si>
  <si>
    <t>88,560,000
（Ａ）</t>
  </si>
  <si>
    <t xml:space="preserve">6,480,000
（Ａ）
</t>
  </si>
  <si>
    <t>65,988,000
（Ａ）</t>
  </si>
  <si>
    <t xml:space="preserve">11,059,114
（Ａ）
</t>
  </si>
  <si>
    <t>@24,948/円
ほか</t>
  </si>
  <si>
    <t>1,158,969
（Ａ）</t>
  </si>
  <si>
    <t>@22,140/円
ほか</t>
  </si>
  <si>
    <t>238,981,289
（Ａ）</t>
  </si>
  <si>
    <t>@41.04円/㎏</t>
  </si>
  <si>
    <t>5,179,248
（Ａ）</t>
  </si>
  <si>
    <t>3,935,520
（Ａ）</t>
  </si>
  <si>
    <t>12,312,000
（Ａ）</t>
  </si>
  <si>
    <t>46,443円
＠32.40円/㎡ほか</t>
  </si>
  <si>
    <t>11,340,000
（Ａ）</t>
  </si>
  <si>
    <t>79,490円
＠12.96円/㎡ほか</t>
  </si>
  <si>
    <t>＠283円ほか</t>
  </si>
  <si>
    <t>100.0％
（Ｂ/Ａ×100</t>
  </si>
  <si>
    <t>100.0％
（Ｂ/Ａ×100）</t>
  </si>
  <si>
    <t>100%
（B/A×100)</t>
  </si>
  <si>
    <t>100%
（B/A×100）</t>
  </si>
  <si>
    <t>－</t>
  </si>
  <si>
    <t>単価契約
予定調達総額
26,036,989円
（Ｂ）
分担契約
分担予定額
16,215,629円</t>
  </si>
  <si>
    <t>単価契約
予定調達総額
24,538,132円
（Ｂ）
分担契約
分担予定額
14,882,248円</t>
  </si>
  <si>
    <t>単価契約
予定調達総額
307,598,191円
（Ｂ）
分担契約
分担予定額
175,721,227円</t>
  </si>
  <si>
    <t>単価契約
予定調達総額
22,168,135円
一部分担契約
分担予定額
14,787,565円</t>
  </si>
  <si>
    <t>単価契約
予定調達総額
3,791,013円
(B)
分担契約
分担予定額
2,963,267円</t>
  </si>
  <si>
    <t>単価契約
予定調達総額
85,718,796円
(B)
分担契約
分担予定額
71,935,213円</t>
  </si>
  <si>
    <t>単価契約
予定調達総額
2,403,070円
分担契約
分担予定額
214,595円</t>
  </si>
  <si>
    <t>分担契約
契約総額
23,976,000円</t>
  </si>
  <si>
    <t>単価契約
予定調達総額
6,154,596円</t>
  </si>
  <si>
    <t>単価契約
予定調達総額
3,290,803</t>
  </si>
  <si>
    <t>単価契約
予定調達総額
4,408,560円</t>
  </si>
  <si>
    <t>単価契約
予定調達総額
12,911,485円</t>
  </si>
  <si>
    <t>単価契約
予定調達総額
2,080,802円</t>
  </si>
  <si>
    <t>単価契約
予定調達総額
2,814,289円</t>
  </si>
  <si>
    <t>単価契約
予定調達総額
2,600,640円
分担契約
分担予定額
1,521,887円</t>
  </si>
  <si>
    <t>一部単価契約含む
予定調達総額
655,621,827円</t>
  </si>
  <si>
    <t>一部単価契約含む
予定調達総額
44,402,192円</t>
  </si>
  <si>
    <t>契約金額に維持管理費を含む</t>
  </si>
  <si>
    <t>分担契約
契約総額
18,239,070円
（Ｂ）</t>
  </si>
  <si>
    <t>単価契約
予定調達総額
1,010,976円</t>
  </si>
  <si>
    <t>単価契約
予定調達総額
1,173,485円</t>
  </si>
  <si>
    <t>分担契約
契約総額
9,068,945円</t>
  </si>
  <si>
    <t>分担契約
契約総額
22,680,000円
（Ｂ）</t>
  </si>
  <si>
    <t>単価契約
予定調達総額
1,888,466円
（Ｂ）
分担契約
分担予定額
301,210円</t>
  </si>
  <si>
    <t>分担契約
契約総額
29,122,200円
（Ｂ）</t>
  </si>
  <si>
    <t>分担契約
契約総額
42,782,040円
（Ｂ）</t>
  </si>
  <si>
    <t>分担契約
契約総額
22,140,000円
（Ｂ）</t>
  </si>
  <si>
    <t>分担契約
契約総額
88,560,000円
（Ｂ）</t>
  </si>
  <si>
    <t>分担契約
契約総額
6,480,000円
（Ｂ）</t>
  </si>
  <si>
    <t>分担契約
契約総額
65,988,000円
（Ｂ）</t>
  </si>
  <si>
    <t>単価契約
予定調達総額
11,059,114円
（Ｂ）
分担契約
分担予定額
2,667,594円</t>
  </si>
  <si>
    <t>単価契約
予定調達総額
1,158,969円
（Ｂ）
分担契約
分担予定額
168,540円</t>
  </si>
  <si>
    <t>単価契約
予定調達総額
238,981,289円
（Ｂ）
分担契約
分担予定額
5,215円</t>
  </si>
  <si>
    <t>単価契約
予定調達総額
5,179,248円
（Ｂ）
分担契約
分担予定額
3,129,969円</t>
  </si>
  <si>
    <t>契約金額に維持管理費を含む</t>
  </si>
  <si>
    <t>分担契約
契約総額
3,935,520円
（Ｂ）</t>
  </si>
  <si>
    <t>一部単価契約
予定調達総額
12,312,000円
（Ｂ）
分担契約
分担予定額
47,715円</t>
  </si>
  <si>
    <t>一部単価契約
予定調達総額
11,340,000円
（Ｂ）
分担契約
分担予定額
81,055円</t>
  </si>
  <si>
    <t>単価契約
予定調達総額
4,584,600円</t>
  </si>
  <si>
    <t>経理係</t>
  </si>
  <si>
    <t>国有財産係</t>
  </si>
  <si>
    <t>用度係</t>
  </si>
  <si>
    <t>○</t>
  </si>
  <si>
    <t>③その他</t>
  </si>
  <si>
    <t>通関事務総合データ通信システム更改に係るプロジェクト管理支援業務
一式</t>
  </si>
  <si>
    <t>株式会社三菱総合研究所
東京都千代田区永田町２－１０－３</t>
  </si>
  <si>
    <t>用度係</t>
  </si>
  <si>
    <t>不落</t>
  </si>
  <si>
    <t>平成28年度税関職員用冬制服の調達
男子上衣1,571着ほか4品目</t>
  </si>
  <si>
    <t>平成28年度税関職員用制帽の調達
男子用1,292個ほか1品目</t>
  </si>
  <si>
    <t>平成28年度 税関情報総合提供システム（JCIS）のプログラム改変
一式</t>
  </si>
  <si>
    <t>東亜紡織株式会社
大阪府大阪市中央区城見１－２－２７</t>
  </si>
  <si>
    <t>甲株式会社
東京都千代田区外神田３－８－１３</t>
  </si>
  <si>
    <t>富士通株式会社
東京都港区東新橋１－５－２</t>
  </si>
  <si>
    <t>東京港湾合同庁舎非常照明用蓄電池交換工事
東京都江東区青海２－７－１１
平成28年6月13日～平成28年10月28日
「電気工事」</t>
  </si>
  <si>
    <t>支出負担行為担当官
東京税関総務部長
松重　友啓
東京都江東区青海２－７－１１
ほか6官署</t>
  </si>
  <si>
    <t>東京税関晴海庁舎当直施設改修工事
東京都中央区晴海４－６－２９
6月27日～平成28年10月31日
「建築一式工事」</t>
  </si>
  <si>
    <t>支出負担行為担当官
東京税関総務部長
岡本　登
東京都江東区青海２－７－１１</t>
  </si>
  <si>
    <t>株式会社オフィスインテリア
大阪府大阪市都島区東野田町４－１－１０</t>
  </si>
  <si>
    <t xml:space="preserve">東陽電気工事株式会社
東京都品川区中延３－２－１５
</t>
  </si>
  <si>
    <t>分担契約
契約総額
5,127,840円
(B)</t>
  </si>
  <si>
    <t>平成28年度前期　白灯油の調達
東京港湾合同庁舎59,000ℓほか</t>
  </si>
  <si>
    <t xml:space="preserve">
支出負担行為担当官
東京税関総務部長
松重　友啓
東京都江東区青海２－７－１１
ほか６官署
</t>
  </si>
  <si>
    <t>東京税関麻薬探知犬訓練センター構内草刈等　一式</t>
  </si>
  <si>
    <t>税関用旅券自動読取装置等の調達
１式</t>
  </si>
  <si>
    <t>平成２８年度　麻薬探知犬の飼育管理業務委託
９４回</t>
  </si>
  <si>
    <t>通関情報総合判定システム運転業務（CIS運用業務）
一式</t>
  </si>
  <si>
    <t>平成28年度　不正薬物・爆発物探知装置の調達
3式</t>
  </si>
  <si>
    <t>平成28年度　車載式不正薬物・爆発物探知装置の調達
2式</t>
  </si>
  <si>
    <t>平成28年度　出力固定式1方向 Ⅹ線貨物検査装置の調達及びその保守業務
1式</t>
  </si>
  <si>
    <t>支出負担担当官　　　　　　
東京税関総務部長　　　　　　　　　　　　　　　　
岡本　登　　　　　　　　　　　　　　
東京都江東区青海２－７－１１</t>
  </si>
  <si>
    <t>平成28年度　車載式X線貨物検査装置の調達及びその保守業務
2式</t>
  </si>
  <si>
    <t>「情報ひろば」展示物改修業務
一式</t>
  </si>
  <si>
    <t>情報処理ソフトウェアの調達
5式</t>
  </si>
  <si>
    <t>平成28年度文書裁断機の調達
56台</t>
  </si>
  <si>
    <t>支出負担担当官　　　　　　
東京税関総務部長　　　　　　　　　　　　　　　　
岡本　登　　　　　　　　　　　　　
東京都江東区青海２－７－１１</t>
  </si>
  <si>
    <t>特別定期健康診断業務（特定有害物質取扱者等）
一式</t>
  </si>
  <si>
    <t>支出負担行為担当官
東京税関総務部長
岡本　登
東京都江東区青海２－７－１１</t>
  </si>
  <si>
    <t>インターネット接続環境管理機能
一式
平成29年2月1日～平成33年3月31日</t>
  </si>
  <si>
    <t>支出負担行為担当官
東京税関総務部長
岡本　登
東京都江東区青海２－７－１１</t>
  </si>
  <si>
    <t>通関情報総合判定システムの航空貨物事前報告制度（仮称）対応機能の開発に係る調達支援業務
一式</t>
  </si>
  <si>
    <t>平成28年度麻薬探知犬ハンドラー用制服等の調達
夏下衣211着ほか5品目</t>
  </si>
  <si>
    <t>認証印刷用ICカードの調達
11,000枚</t>
  </si>
  <si>
    <t>各種印刷物の調達
東京税関パンフレット
20,000部　ほか56品目</t>
  </si>
  <si>
    <t>支出負担行為担当官
東京税関総務部長
岡本　登
東京都江東区青海２－７－１１</t>
  </si>
  <si>
    <t>田島石油株式会社
埼玉県狭山市入間川４－１５－２１</t>
  </si>
  <si>
    <t>株式会社創園
千葉県成田市久米４０－８</t>
  </si>
  <si>
    <t>パナソニックシステムネットワークス株式会社
東京都中央区銀座８－２１－１</t>
  </si>
  <si>
    <t>株式会社フロントベル
埼玉県越谷市谷中町４－１７０</t>
  </si>
  <si>
    <t>TISソリューションリンク株式会社
東京都新宿区西新宿６－２２－１</t>
  </si>
  <si>
    <t>株式会社日立ハイテクソリューションズ
東京都中央区晴海１－８－１０</t>
  </si>
  <si>
    <t>イービストレード株式会社
東京都千代田区神田錦町２－２</t>
  </si>
  <si>
    <t>加賀ソルネット株式会社
東京都中央区八丁堀３－２７－１０</t>
  </si>
  <si>
    <t>有限会社東京インテリア・クラフト
東京都豊島区巣鴨１－１４－３</t>
  </si>
  <si>
    <t>株式会社コア
東京都世田谷区三軒茶屋１－２２－３</t>
  </si>
  <si>
    <t>株式会社マルハチ
神奈川県横浜市鶴見区鶴見中央４－２－１４</t>
  </si>
  <si>
    <t>医療法人社団彩新会
東京都江東区青海２－５－１０</t>
  </si>
  <si>
    <t>エヌ･ティ･ティ･コミュニケーションズ株式会社
東京都千代田区内幸町１－１－６
三井住友トラスト・パナソニックファイナンス株式会社
東京都港区芝浦１－２－３</t>
  </si>
  <si>
    <t>株式会社三菱総合研究所
東京都千代田区永田町２－１０－３</t>
  </si>
  <si>
    <t>新陽株式会社
東京都中央区日本橋室町４－３－５</t>
  </si>
  <si>
    <t>株式会社テレキュート
東京都港区芝浦１－３－３</t>
  </si>
  <si>
    <t>木場フォーム印刷株式会社
石川県小松市犬丸町丙２５</t>
  </si>
  <si>
    <t>7010001064648
1010001146146</t>
  </si>
  <si>
    <t>＠63.72円/ℓ</t>
  </si>
  <si>
    <t>@13,500円</t>
  </si>
  <si>
    <t>@1,512円ほか</t>
  </si>
  <si>
    <t>100.0％
（Ｂ/Ａ×100</t>
  </si>
  <si>
    <t>100.0％
（Ｂ/Ａ×100）</t>
  </si>
  <si>
    <t>-</t>
  </si>
  <si>
    <t>100%
（B/A×100）</t>
  </si>
  <si>
    <r>
      <t xml:space="preserve">100.0％
</t>
    </r>
    <r>
      <rPr>
        <sz val="10"/>
        <color indexed="10"/>
        <rFont val="ＭＳ Ｐゴシック"/>
        <family val="3"/>
      </rPr>
      <t>（Ｂ/Ａ×100</t>
    </r>
  </si>
  <si>
    <t>一般競争入札</t>
  </si>
  <si>
    <t>26,036,989円
（Ａ）</t>
  </si>
  <si>
    <t>24,538,132円
（Ａ）</t>
  </si>
  <si>
    <t>307,598,191円
（Ａ）</t>
  </si>
  <si>
    <t>3,791,013円
(A)</t>
  </si>
  <si>
    <t>85,718,796円
（Ａ）</t>
  </si>
  <si>
    <t>18,239,070円
（A）</t>
  </si>
  <si>
    <t>22,680,000円
（Ａ）</t>
  </si>
  <si>
    <t>1,888,466円
（Ａ）</t>
  </si>
  <si>
    <t>29,122,200円
（Ａ）</t>
  </si>
  <si>
    <t>42,782,040円
（Ａ）</t>
  </si>
  <si>
    <t>22,140,000円
（Ａ）</t>
  </si>
  <si>
    <t>88,560,000円
（Ａ）</t>
  </si>
  <si>
    <t xml:space="preserve">6,480,000円
（Ａ）
</t>
  </si>
  <si>
    <t>65,988,000円
（Ａ）</t>
  </si>
  <si>
    <t xml:space="preserve">11,059,114円
（Ａ）
</t>
  </si>
  <si>
    <t>1,158,969円
（Ａ）</t>
  </si>
  <si>
    <t>238,981,289円
（Ａ）</t>
  </si>
  <si>
    <t>5,179,248円
（Ａ）</t>
  </si>
  <si>
    <t>3,935,520円
（Ａ）</t>
  </si>
  <si>
    <t>12,312,000円
（Ａ）</t>
  </si>
  <si>
    <t>11,340,000円
（Ａ）</t>
  </si>
  <si>
    <t>アズビル株式会社　
東京都千代田区丸の内２－７－３</t>
  </si>
  <si>
    <t>不落随契</t>
  </si>
  <si>
    <t>同種の他の契約の予定価格を類推されるおそれがあるため公表しない</t>
  </si>
  <si>
    <t>一般競争入札
（総合評価方式）</t>
  </si>
  <si>
    <t>一部分担契約
分担予定額
2,602,603円
単価契約
予定調達総額
3,029,400円</t>
  </si>
  <si>
    <t>単価契約
予定調達総額
1,269,000円</t>
  </si>
  <si>
    <t>単価契約
予定調達総額
3,738,819円</t>
  </si>
  <si>
    <t>一般競争入札</t>
  </si>
  <si>
    <t>8,330,877円
(A)</t>
  </si>
  <si>
    <t>61.5%
（B/A×100）</t>
  </si>
  <si>
    <t>3,247,421円
（Ａ）</t>
  </si>
  <si>
    <t>16,202,344円
（Ａ）</t>
  </si>
  <si>
    <t>一般的な参加要件以外は指定していない</t>
  </si>
  <si>
    <t>一般的な参加要件以外は指定していない</t>
  </si>
  <si>
    <t>一般的な参加要件以外は指定していない（他官署で入札を実施）。</t>
  </si>
  <si>
    <t>一般的な参加要件以外は指定していない
※他官署にて入札</t>
  </si>
  <si>
    <t>一般的な参加要件以外は指定していない
※他官署にて入札を実施</t>
  </si>
  <si>
    <t>一般的な参加要件以外は指定していない
※他官署にて入札を実施</t>
  </si>
  <si>
    <t>平成28年度コピー用紙の調達（単価契約）
A 4（2,500枚/箱）10,247箱ほか３品目</t>
  </si>
  <si>
    <t xml:space="preserve">第4次通関情報総合判定システム（第4次CIS）に係る追加ハードウェア等の賃貸借及び保守
平成29年11月1日～平成33年3月31日
</t>
  </si>
  <si>
    <t>支出負担行為担当官　　　　　　
東京税関総務部長　　　　　　　　　　　　　　　　
松重　友啓　　　　　　　　　　　　　　
東京都江東区青海２－７－１１
ほか９官署</t>
  </si>
  <si>
    <t>・一般的な参加要件以外は指定していない。</t>
  </si>
  <si>
    <t>・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証明すること（現在、運用中、あるいは運用予定のものを含むものとするが、納入実績、保守実績を発注者に提示できること）。
・本システムと同様の、又は類似するシステムの設計及び導入、運用支援作業経験を有することを証明すること。
・ホームページにおけるユーザビリティ向上及び日本工業規格（JISX 8341-3）等に準拠したアクセシビリティ向上に関する各府省及び地方自治体への支援実績を有すること。</t>
  </si>
  <si>
    <t>・複数のコンピュータシステムを連動させ、相互に連携して業務処理を行う機能を有し、かつ、当該システムが設置された場所において運転の監視、管理を行うことを可能としたオープン系システムを複数運用した実績を有すること（現在、運用中、又は運用予定のものを含むものとするが、運用実績を発注者に提示できること）。</t>
  </si>
  <si>
    <t>・大規模インターネット接続環境(クライアント数2,200台以上のサーバ部分)及びクライアントPCにおける媒体管理機能の構築・整備・運用に必要となる豊富な経験を有すること。なお、第三者から委託され、若しくは下請けされたものである場合は、ここでいう実績には含まれない。</t>
  </si>
  <si>
    <t>・大規模システム(接続端末5,000台以上)の開発又は開発に係る仕様書作成を含む調達支援業務における豊富な経験を有すること。なお、第三者から委託され、若しくは下請けされたものである場合は、ここでいう実績には含まれない。</t>
  </si>
  <si>
    <t>一般的な参加要件以外は指定していない。</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</si>
  <si>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</si>
  <si>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証明すること（現在、運用中、あるいは運用予定のものを含むものとするが、納入実績、保守実績を発注者に提示できること）。
・本システムと同様の、又は類似するシステムの設計及び導入、運用支援作業経験を有することを証明すること。</t>
  </si>
  <si>
    <t>・本件設置済機械警備機器の所有者から、当該機器の所有権の譲渡又は賃借の許諾を受けることを証明できる者であり、かつ当該機器の使用を履行できることについて証明できる者であること。</t>
  </si>
  <si>
    <t>・既存車両の所有者から、車両の所有権の譲渡又は貸借の許諾を受けることを証明できる者であり、かつ当該車両の保守を履行できることについて証明できる者であること。</t>
  </si>
  <si>
    <t>・大規模ネットワーク(接続拠点250以上の拠点間接続、クライアント数9,000台以上及び24時間365日稼働・運用)の構築に係る工程管理又は工程管理支援における複数回の経験を有することを証明すること。</t>
  </si>
  <si>
    <t>基本料金
@466.26円/kwほか</t>
  </si>
  <si>
    <t>基本料金
@1,428.84円/kwほか</t>
  </si>
  <si>
    <t>（部局名：横浜税関）</t>
  </si>
  <si>
    <t>横浜税関コンテナ検査センター空調機新替工事</t>
  </si>
  <si>
    <t>支出負担行為担当官
横浜税関総務部長
相馬　弘尚
神奈川県横浜市中区海岸通１－１</t>
  </si>
  <si>
    <t>東京冷暖房サービス株式会社
東京都渋谷区千駄ヶ谷４-２１-５</t>
  </si>
  <si>
    <t>一般競争入札</t>
  </si>
  <si>
    <t>横浜税関資料展示室に関する案内業務等委託契約
一式</t>
  </si>
  <si>
    <t>支出負担行為担当官
横浜税関総務部長
相馬　弘尚
神奈川県横浜市中区海岸通１－１</t>
  </si>
  <si>
    <t>特定非営利活動法人クィーンの塔
神奈川県横浜市中区新港町１－６－１</t>
  </si>
  <si>
    <t>同種の他の契約の予定価格を類推されるおそれがあるため公表しない</t>
  </si>
  <si>
    <t>－</t>
  </si>
  <si>
    <t>－</t>
  </si>
  <si>
    <t>経理係</t>
  </si>
  <si>
    <t>警備輸送業務委託に係る単価契約
478回</t>
  </si>
  <si>
    <t>綜合警備保障株式会社
東京都港区元赤坂１－６－６</t>
  </si>
  <si>
    <t>＠7,657円</t>
  </si>
  <si>
    <t>単価契約
予定調達総額
3,660,141円</t>
  </si>
  <si>
    <t>横浜税関における監視取締補助業務に係る労働者派遣単価契約
2,430時間</t>
  </si>
  <si>
    <t>株式会社ネオキャリア
東京都新宿区西新宿１－２２－２</t>
  </si>
  <si>
    <t>＠1420円ほか</t>
  </si>
  <si>
    <t>単価契約
予定調達総額
3,398,598円</t>
  </si>
  <si>
    <t>平成28年度定期健康診断等に係る単価契約（本関地区）
一般定期健康診断359人ほか16項目</t>
  </si>
  <si>
    <t>公益財団法人神奈川県予防医学協会
神奈川県横浜市中区日本大通５８</t>
  </si>
  <si>
    <t>＠2,332円ほか</t>
  </si>
  <si>
    <t>単価契約
予定調達総額
3,976,797円</t>
  </si>
  <si>
    <t>カウンセリング業務委託に関する単価契約
534時間</t>
  </si>
  <si>
    <t>株式会社キャリアバンク
福岡市中央区天神２－１４－２　</t>
  </si>
  <si>
    <t>＠4,200円</t>
  </si>
  <si>
    <t>単価契約
予定調達総額
2,242,864円</t>
  </si>
  <si>
    <t>横浜税関で使用する庁舎（関東地区）における電力供給単価契約
3,801,380kwh</t>
  </si>
  <si>
    <t>株式会社F-Power
東京都港区六本木1－８－７</t>
  </si>
  <si>
    <t>@15.99円ほか</t>
  </si>
  <si>
    <r>
      <t xml:space="preserve">単価契約
予定調達総額
</t>
    </r>
    <r>
      <rPr>
        <sz val="11"/>
        <color indexed="10"/>
        <rFont val="ＭＳ Ｐゴシック"/>
        <family val="3"/>
      </rPr>
      <t>76,491,232円</t>
    </r>
  </si>
  <si>
    <t>横浜税関で使用する庁舎（東北地区）における電力供給単価契約
663,079kwh</t>
  </si>
  <si>
    <t>@15.34円ほか</t>
  </si>
  <si>
    <t>単価契約
予定調達総額
14,052,254円</t>
  </si>
  <si>
    <t>横浜税関業務用通信回線等使用契約
100Mbit/S回線使用（関東地区）　10回線ほか6項目</t>
  </si>
  <si>
    <t>KDDI株式会社
東京都千代田区大手町２－３－２</t>
  </si>
  <si>
    <t>@36,136.8円ほか</t>
  </si>
  <si>
    <t>単価契約
予定調達総額
8,583,408円</t>
  </si>
  <si>
    <t>平成28年度コピー用紙の調達（単価契約）
A4（2,500枚/箱）　10,247箱ほか3品目</t>
  </si>
  <si>
    <t>支出負担行為担当官
横浜税関総務部長
相馬　弘尚
神奈川県横浜市中区海岸通１－１
ほか１官署</t>
  </si>
  <si>
    <t>株式会社マルハチ
神奈川県横浜市鶴見区鶴見中央４－２－１４</t>
  </si>
  <si>
    <t>@1,247.4円ほか</t>
  </si>
  <si>
    <t>単価契約
予定調達総額
13,108,524円</t>
  </si>
  <si>
    <t>仙台空港官庁部分冷暖房用燃料油（Ａ重油）の単価契約
28,700リットル</t>
  </si>
  <si>
    <t>支出負担行為担当官
横浜税関総務部長
相馬　弘尚
神奈川県横浜市中区海岸通１－１
ほか４官署</t>
  </si>
  <si>
    <t>北日本石油株式会社
東京都中央区日本橋蛎殻町１－２８－５</t>
  </si>
  <si>
    <t>@41.472円</t>
  </si>
  <si>
    <t>単価契約
予定調達総額
1,190,246円</t>
  </si>
  <si>
    <t>仙台コンテナ検査センターにおける車両誘導等の請負単価契約
243日</t>
  </si>
  <si>
    <t>キョウワセキュリオン株式会社
福島県福島市五月町３－２０</t>
  </si>
  <si>
    <t>@1,132.92円</t>
  </si>
  <si>
    <t>単価契約
予定調達総額
5,987,766円</t>
  </si>
  <si>
    <t>麻薬探知犬の管理委託に関する請負契約（仙台麻薬探知犬管理センター）
午前122回、午後122回</t>
  </si>
  <si>
    <r>
      <t>ワンワントレーニングスクール
宮城県角田市横倉字</t>
    </r>
    <r>
      <rPr>
        <sz val="11"/>
        <color indexed="8"/>
        <rFont val="ＭＳ Ｐゴシック"/>
        <family val="3"/>
      </rPr>
      <t>明地</t>
    </r>
    <r>
      <rPr>
        <sz val="11"/>
        <rFont val="ＭＳ Ｐゴシック"/>
        <family val="3"/>
      </rPr>
      <t>４３-１</t>
    </r>
  </si>
  <si>
    <t>-</t>
  </si>
  <si>
    <t>@9,720円ほか</t>
  </si>
  <si>
    <t>単価契約
予定調達総額
2,701,080円</t>
  </si>
  <si>
    <t>麻薬探知犬の管理委託に関する請負契約（横浜麻薬探知犬管理センター）
122回</t>
  </si>
  <si>
    <t>株式会社フロントベル
埼玉県越谷市谷中町４－１７０</t>
  </si>
  <si>
    <t>@22,312円</t>
  </si>
  <si>
    <t>単価契約
予定調達総額
2,722,064円</t>
  </si>
  <si>
    <t>電離放射線被曝線量測定業務の請負単価契約
環境用広範囲用　1,144件ほか2品目</t>
  </si>
  <si>
    <t>株式会社千代田テクノル
東京都文京区湯島１－７－１２</t>
  </si>
  <si>
    <t>@669.6円ほか</t>
  </si>
  <si>
    <t>単価契約
予定調達総額
1,093,910円</t>
  </si>
  <si>
    <t>横浜税関コンテナ検査センター及び大黒埠頭コンテナ検査センターにおける車両誘導等の請負単価契約
243日</t>
  </si>
  <si>
    <t>株式会社ルート・ワン
愛知県名古屋市中区千代田５－６－５</t>
  </si>
  <si>
    <t>@1,285.2円</t>
  </si>
  <si>
    <t>単価契約
予定調達総額
13,585,206円</t>
  </si>
  <si>
    <t>平成28年度純正リサイクルトナー等の調達（単価契約）
リコー　ＳＰ6100Ｓ　ＲＥ　276個ほか70品目</t>
  </si>
  <si>
    <t>株式会社秋山商会
東京都中央区東日本橋２－１３－５</t>
  </si>
  <si>
    <t>@35,316円ほか</t>
  </si>
  <si>
    <t>単価契約
予定調達総額
20,849,162円</t>
  </si>
  <si>
    <t>通関事務総合データ通信システム（税関ＬＡＮ）運用支援業務委託契約
一式</t>
  </si>
  <si>
    <t>平成28年度　分析消耗品の調達（単価契約）
疎水性PTFEシリンジフィルタ（100個入り）　8箱　ほか31品目</t>
  </si>
  <si>
    <t>長谷川商事株式会社
神奈川県横浜市南区前里町２－４５</t>
  </si>
  <si>
    <t>@8,910円ほか</t>
  </si>
  <si>
    <t>単価契約
予定調達総額
1,596,801円</t>
  </si>
  <si>
    <t>平成28年度　薬物簡易試薬の調達（単価契約）
麻薬試薬　1,180本ほか4品目</t>
  </si>
  <si>
    <t>@772.2円ほか</t>
  </si>
  <si>
    <t>単価契約
予定調達総額
4,015,494円</t>
  </si>
  <si>
    <t>監視カメラ搭載特殊車両の調達（賃貸借）
監視カメラ搭載特殊車両　1台
（平成29年3月1日～平成33年3月31日）</t>
  </si>
  <si>
    <t>池上通信機株式会社
東京都大田区池上５－６－１６</t>
  </si>
  <si>
    <t>平成28年度自動車用燃料油の単価契約　ガソリン　10７,000リットルほか１品目</t>
  </si>
  <si>
    <t>支出負担行為担当官
横浜税関総務部長
相馬　弘尚
神奈川県横浜市中区海岸通１－１</t>
  </si>
  <si>
    <t>エネクスフリート株式会社
大阪府大阪市淀川区西宮原２－１－３</t>
  </si>
  <si>
    <t>@106.164円ほか</t>
  </si>
  <si>
    <t>単価契約
予定調達総額 11,701,356円</t>
  </si>
  <si>
    <t>庁務係</t>
  </si>
  <si>
    <t>横浜税関本関庁舎及び本関分庁舎の日常清掃並びに定期清掃に関する請負契約　一式</t>
  </si>
  <si>
    <t>共立管財株式会社
神奈川県横浜市中区海岸通３－９</t>
  </si>
  <si>
    <t>横浜税関の自動車保守管理業務に係る請負契約</t>
  </si>
  <si>
    <t>オリックス自動車株式会社
東京都港区芝３－２２－８</t>
  </si>
  <si>
    <t>タイヤパンク修理
単価契約含む</t>
  </si>
  <si>
    <t>横浜税関監視部および仙台塩釜税関支署における自動車の賃貸借契約
一式</t>
  </si>
  <si>
    <t>株式会社日産カーレンタルソリューション
神奈川県横浜市西区高島１－１－１</t>
  </si>
  <si>
    <t>横浜税関本関庁舎及び横浜第一港湾合同庁舎等の警備保安業務に関する請負契約
一式</t>
  </si>
  <si>
    <t>支出負担行為担当官
横浜税関総務部長
相馬　弘尚
神奈川県横浜市中区海岸通１－１
ほか１官署</t>
  </si>
  <si>
    <t>キョウワセキュリオン株式会社
福島県福島市五月町３－２０</t>
  </si>
  <si>
    <t>分担契約
契約総額
41,472,000円</t>
  </si>
  <si>
    <t>仙台空港官庁事務所ほか2ヶ所の清掃業務に関する請負契約
一式</t>
  </si>
  <si>
    <t>支出負担行為担当官
横浜税関総務部長
相馬　弘尚
神奈川県横浜市中区海岸通１－１
ほか4官署</t>
  </si>
  <si>
    <t>石井ビル管理株式会社
宮城県仙台市青葉区国分町３－６－１</t>
  </si>
  <si>
    <t>分担契約
契約総額
9,590,400円</t>
  </si>
  <si>
    <t>横浜税関本関庁舎ほか11ヶ所の一般廃棄物及び産業廃棄物処理に関する単価契約
燃やすごみ　13,212kgほか７品目</t>
  </si>
  <si>
    <t>株式会社ダイトーフジテック
神奈川県横浜市戸塚区名瀬町５５３</t>
  </si>
  <si>
    <t>@19.44円ほか</t>
  </si>
  <si>
    <t>単価契約
予定調達総額　1,505,952円</t>
  </si>
  <si>
    <t>船橋港湾合同庁舎の清掃業務に関する請負契約
一式</t>
  </si>
  <si>
    <t>支出負担行為担当官
横浜税関総務部長
相馬　弘尚
神奈川県横浜市中区海岸通１－１
ほか３官署</t>
  </si>
  <si>
    <t>有限会社総合ビルメンテナンス
千葉県我孫子市南新木４－２３－２－１０３</t>
  </si>
  <si>
    <t>分担契約
契約総額
1,080,000円</t>
  </si>
  <si>
    <t>仙台空港官庁事務所の警備保安業務に関する請負契約
一式</t>
  </si>
  <si>
    <t>耕谷開発有限会社
宮城県名取市増田字猫塚１４７</t>
  </si>
  <si>
    <t>分担契約
契約総額
9,180,000円</t>
  </si>
  <si>
    <t>横須賀港湾合同庁舎及び横須賀税関支署三崎監視署の清掃業務に関する請負契約
一式</t>
  </si>
  <si>
    <t>支出負担行為担当官
横浜税関総務部長
相馬　弘尚
神奈川県横浜市中区海岸通１－１
ほか２官署</t>
  </si>
  <si>
    <t>分担契約
契約総額
1,285,200円</t>
  </si>
  <si>
    <t>横浜税関監視部分庁舎ほか１２ヶ所の清掃業務の請負契約
一式</t>
  </si>
  <si>
    <t>日本ビルマネジメント株式会社
東京都新宿区西新宿７－２１－３</t>
  </si>
  <si>
    <t>横浜第一港湾合同庁舎及び横浜税関新港分関の清掃業務に関する請負契約
一式</t>
  </si>
  <si>
    <t>和総ビルメン株式会社
千葉県市川市本北方１－１－８</t>
  </si>
  <si>
    <t>分担契約
契約総額
2,430,000円</t>
  </si>
  <si>
    <t>千葉港湾合同庁舎及び千葉税関支署姉崎出張所の清掃業務に関する請負契約
一式</t>
  </si>
  <si>
    <t>株式会社佐生
千葉県富津市岩瀬８６０－４</t>
  </si>
  <si>
    <t>分担契約
契約総額
2,365,200円</t>
  </si>
  <si>
    <t>乗用自動車（ワゴンタイプ（７人乗り））５台の交換購入契約　一式</t>
  </si>
  <si>
    <t>株式会社日産サティオ埼玉北
埼玉県熊谷市三ケ尻５４４５</t>
  </si>
  <si>
    <t>一般競争入札（総合評価方式）</t>
  </si>
  <si>
    <t>乗用自動車（セダンタイプ）１台の交換購入契約　一式</t>
  </si>
  <si>
    <t>有限会社日栄モータース
神奈川県川崎市幸区南幸町３－９１</t>
  </si>
  <si>
    <t>千葉港湾合同庁舎機械設備保守点検管理業務
一式</t>
  </si>
  <si>
    <t>支出負担行為担当官
横浜税関総務部長
相馬　弘尚
神奈川県横浜市中区海岸通１－１
ほか３官署</t>
  </si>
  <si>
    <t>有限会社総合ビルメンテナンス
千葉県我孫子市南新木４－２３－２－１０３</t>
  </si>
  <si>
    <t>分担契約
契約総額
1,836,000円</t>
  </si>
  <si>
    <t>横浜税関本関庁舎他14ヶ所環境衛生維持管理業務
一式</t>
  </si>
  <si>
    <t>支出負担行為担当官
横浜税関総務部長
相馬　弘尚
神奈川県横浜市中区海岸通１－１</t>
  </si>
  <si>
    <t>株式会社東和総合サービス
大阪府大阪市西区阿波座１－５－２</t>
  </si>
  <si>
    <t>変更契約 平成28年6月6日
契約総額　3,810,240円</t>
  </si>
  <si>
    <t>仙台空港官庁事務所設備等保守管理業務
一式</t>
  </si>
  <si>
    <t>支出負担行為担当官
横浜税関総務部長
相馬　弘尚
神奈川県横浜市中区海岸通１－１
ほか４官署</t>
  </si>
  <si>
    <t>株式会社東武
宮城県仙台市青葉区中央２－８－１３</t>
  </si>
  <si>
    <t>分担契約
契約総額
10,692,000円</t>
  </si>
  <si>
    <t>横浜税関本関庁舎他４ヶ所及び横浜第一港湾合同庁舎冷暖房用設備点検整備等
一式</t>
  </si>
  <si>
    <t>支出負担行為担当官
横浜税関総務部長
相馬　弘尚
神奈川県横浜市中区海岸通１－１
ほか１官署</t>
  </si>
  <si>
    <t>株式会社玉川設備
神奈川県川崎市中原区下沼部１９１６</t>
  </si>
  <si>
    <t>分担契約
契約総額
3,348,000円</t>
  </si>
  <si>
    <t>横浜税関本関監視艇用軽油の単価契約
227ＫＬ</t>
  </si>
  <si>
    <t>横浜マリン石油株式会社
横浜市中区本牧ふ頭１５－４</t>
  </si>
  <si>
    <t>＠79,920円</t>
  </si>
  <si>
    <t>単価契約
予定調達総額
18,141,840円</t>
  </si>
  <si>
    <t>鹿島税関支署監視艇用軽油の単価契約
132ＫＬ</t>
  </si>
  <si>
    <t>株式会社宇田川コーポレーション鹿島支店
茨城県神栖市筒井１４３３－７</t>
  </si>
  <si>
    <t>＠47,412円</t>
  </si>
  <si>
    <t>単価契約
予定調達総額
6,258,384円</t>
  </si>
  <si>
    <t>仙台塩釜税関支署監視艇用軽油の単価契約
122ＫＬ</t>
  </si>
  <si>
    <t>株式会社アミックス
宮城県石巻市魚町３－１１－２</t>
  </si>
  <si>
    <t>＠72,360円</t>
  </si>
  <si>
    <t>単価契約
予定調達総額
8,827,920円</t>
  </si>
  <si>
    <t>監視艇「たいかい」中間検査に係る船体維持修繕</t>
  </si>
  <si>
    <t>監視艇「たいかい」中間検査に係る主機関修繕</t>
  </si>
  <si>
    <t>株式会社北斗
千葉県佐倉市坂戸字旬作1448-1</t>
  </si>
  <si>
    <t>横浜税関本関地区書庫借上げに関する契約
（平成28年4月1日～平成29年3月31日）</t>
  </si>
  <si>
    <t>支出負担行為担当官
横浜税関総務部長
相馬　弘尚
神奈川県横浜市中区海岸通１－１</t>
  </si>
  <si>
    <t xml:space="preserve">株式会社住友倉庫横浜支店
神奈川県横浜市中区山下町２２
</t>
  </si>
  <si>
    <t>公募を実施した結果、一般競争入札へ移行</t>
  </si>
  <si>
    <t>国有財産係</t>
  </si>
  <si>
    <t>冷暖房用燃料油（灯油）の単価契約</t>
  </si>
  <si>
    <t>久良岐屋石油株式会社
神奈川県横浜市港北区小机町２５６１</t>
  </si>
  <si>
    <t>＠46.98円</t>
  </si>
  <si>
    <t>単価契約
予定調達総額
1,677,186円</t>
  </si>
  <si>
    <t>麻薬探知犬犬舎清掃及びダミータオルの作製に関する請負契約</t>
  </si>
  <si>
    <t>株式会社フロントベル
埼玉県越谷市谷中町４－１７０</t>
  </si>
  <si>
    <t>＠9,720円</t>
  </si>
  <si>
    <t>単価契約
予定調達総額
1,574,640円</t>
  </si>
  <si>
    <t>横浜税関本関庁舎等の敷地内における植栽維持管理業務</t>
  </si>
  <si>
    <t>株式会社マステック
神奈川県横浜市都筑区南山田1-1-37</t>
  </si>
  <si>
    <t>監視艇「みらい」船体維持修繕</t>
  </si>
  <si>
    <t>支出負担行為担当官
横浜税関総務部長
相馬　弘尚
神奈川県横浜市中区海岸通１－１</t>
  </si>
  <si>
    <t>監視艇「しおかぜ」船体維持修繕</t>
  </si>
  <si>
    <t>宮城造船鉄工株式会社
宮城県塩釜市北浜1-15-35</t>
  </si>
  <si>
    <t>横浜税関監視艇 「しおかぜ」搭載カメラシステム賃貸借契約</t>
  </si>
  <si>
    <t>海洋総合開発株式会社
東京都中央区京橋１丁目１４番４号</t>
  </si>
  <si>
    <t>インターネットを使用した企業情報提供サービスに関する請負契約
企業情報　232件ほか94項目</t>
  </si>
  <si>
    <t>株式会社東京商工リサーチ横浜支店
神奈川県横浜市中区尾上町１－６</t>
  </si>
  <si>
    <t>公募を実施した結果、業務履行可能な者が1者しかなく競争を許さないことから会計法第29条の3第4項に該当するため。</t>
  </si>
  <si>
    <t>@1,296円ほか</t>
  </si>
  <si>
    <t>単価契約
予定調達総額
1,287,198円</t>
  </si>
  <si>
    <t>Ｘ線貨物検査装置の保守に関する請負契約について（スミス・ハイマン社製）
5台</t>
  </si>
  <si>
    <t>支出負担行為担当官
横浜税関総務部長
相馬　弘尚
神奈川県横浜市中区海岸通１－１</t>
  </si>
  <si>
    <r>
      <t>Smiths Heimann Gmbh</t>
    </r>
    <r>
      <rPr>
        <sz val="11"/>
        <rFont val="ＭＳ Ｐゴシック"/>
        <family val="3"/>
      </rPr>
      <t xml:space="preserve">
千葉県浦安市美浜１－９－２</t>
    </r>
  </si>
  <si>
    <t>Ｘ線貨物検査装置の保守に関する請負契約について（ＩＨＩ検査計測社製）
10台</t>
  </si>
  <si>
    <t>株式会社ＩＨＩ検査計測
東京都品川区南大井６－２５－３</t>
  </si>
  <si>
    <t>Ｘ線貨物検査装置の保守に関する請負契約について（ラピスキャンシステムズ社製）
1台</t>
  </si>
  <si>
    <t>全日空商事株式会社
東京都港区東新橋１－５－２</t>
  </si>
  <si>
    <t>「税関給与システム機器」の賃貸借（再リース）
（平成28年4月1日～平成29年3月31日）</t>
  </si>
  <si>
    <t>「税関給与システム機器等（クライアント端末）」の賃貸借（再リース）
（平成28年4月1日～平成29年3月31日）</t>
  </si>
  <si>
    <t>電子式複写機（50台）の賃貸借及び保守に関する契約（再リース）
モノクロ708,000枚他8項目
（平成28年4月1日～平成28年9月30日）</t>
  </si>
  <si>
    <t>富士ゼロックス株式会社
神奈川県横浜市西区みなとみらい２－２－１－１</t>
  </si>
  <si>
    <t>@1.0476円ほか</t>
  </si>
  <si>
    <t>単価契約
予定調達総額
2,789,069円</t>
  </si>
  <si>
    <t>大黒埠頭コンテナ検査センターの水平方向Ｘ線発生装置マグネトロン交換に係る請負契約
一式</t>
  </si>
  <si>
    <t>宇都宮出張所庁舎の賃貸借契約
（平成28年4月1日～平成29年3月31日）</t>
  </si>
  <si>
    <t>株式会社お家ネットワーク
埼玉県川越市南台２-５-１４</t>
  </si>
  <si>
    <t>当該場所でなければ行政事務を行うことが不可能であることから場所が限定され、供給者が一に特定される建物の賃借契約であり、競争性を許さないことから会計法第29条の3第4項に該当するため。</t>
  </si>
  <si>
    <t>福島空港国際線ターミナルビル内事務室等の賃貸借契約
（平成28年4月1日～平成29年3月31日）</t>
  </si>
  <si>
    <t>福島空港ビル株式会社
福島県石川郡玉川村大字北須釜字はばき田２１</t>
  </si>
  <si>
    <t>茨城空港旅客ターミナルビル内事務室等の賃貸借契約
（平成28年4月1日～平成29年3月31日）</t>
  </si>
  <si>
    <t>公益財団法人茨城県開発公社
茨城県水戸市笠原町９７８－２５</t>
  </si>
  <si>
    <t>川崎外郵出張所事務室の賃貸借契約
（平成28年4月1日～平成29年3月31日）</t>
  </si>
  <si>
    <t>日本郵便株式会社南関東支社
神奈川県川崎市川崎区榎町１－２</t>
  </si>
  <si>
    <t>横須賀税関支署三崎監視署事務室使用許可
（平成28年4月1日～平成29年3月31日）</t>
  </si>
  <si>
    <t>三浦市
神奈川県三浦市城山町１－１</t>
  </si>
  <si>
    <t>仙台港港湾施設（仙台大型X線）使用許可
（平成28年4月1日～平成29年3月31日）</t>
  </si>
  <si>
    <t>宮城県仙台塩釜港湾事務所
宮城県仙台市宮城野区港３－８－２０</t>
  </si>
  <si>
    <t>川崎税関支署敷地使用許可
（平成28年4月1日～平成29年3月31日）</t>
  </si>
  <si>
    <t>川崎市
神奈川県川崎市川崎区宮本町１</t>
  </si>
  <si>
    <t>川崎支署東扇島出張所事務室使用許可
（平成28年4月1日～平成29年3月31日）</t>
  </si>
  <si>
    <t>公益社団法人川崎港振興協会
神奈川県川崎市川崎区東扇島３８－１</t>
  </si>
  <si>
    <t>大さん橋国際客船ターミナル事務室使用許可
（平成28年4月1日～平成29年3月31日）</t>
  </si>
  <si>
    <t>横浜港大さん橋国際客船ターミナル指定管理者
横浜港振興協会・神奈川新聞社・ハリマビステム共同事業体
神奈川県横浜市中区海岸通１－１</t>
  </si>
  <si>
    <t>共同事業体</t>
  </si>
  <si>
    <t>横浜市港湾施設（本牧大型X線、大黒大型X線）の使用許可（横浜市の使用許可）
（平成28年4月1日～平成29年3月31日）</t>
  </si>
  <si>
    <t>横浜市
神奈川県横浜市中区港町１－１</t>
  </si>
  <si>
    <t>仙台港国際ビジネスサポートセンターの賃貸借契約
（平成28年4月1日～平成29年3月31日）</t>
  </si>
  <si>
    <t>宮城県公営企業管理者
宮城県仙台市青葉区本町３－８－１</t>
  </si>
  <si>
    <t>支出負担行為担当官
横浜税関総務部長
相馬　弘尚
神奈川県横浜市中区海岸通１－１
ほか９官署</t>
  </si>
  <si>
    <t>他官署で入札を実施</t>
  </si>
  <si>
    <t>鹿島税関支署の車載式Ｘ線検査装置に係るＸ線管交換
一式</t>
  </si>
  <si>
    <t>株式会社ＩＨＩ検査計測
東京都品川区南大井６－２５－３</t>
  </si>
  <si>
    <t>公募を実施した結果、業務履行可能な者が1者しかなく競争を許さないことから会計法第29条の3第4項に該当するため。</t>
  </si>
  <si>
    <t>平成28年度総合健康診査等に係る業務委託契約（関東地区）
総合健康診査（40歳以上）
547人ほか6項目</t>
  </si>
  <si>
    <t>公益財団法人神奈川県結核予防会
神奈川県横浜市中区元浜町４－３２</t>
  </si>
  <si>
    <t>公募を行い、申し込みのあった要件を満たす全ての者と契約を締結するものであるため、競争を許さないことから、会計法第29条の3第4項に該当するため</t>
  </si>
  <si>
    <t>@16,254円ほか</t>
  </si>
  <si>
    <t>単価契約
予定調達総額
12,033,508円</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</si>
  <si>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</si>
  <si>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</si>
  <si>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</si>
  <si>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医療法人城見会
神奈川県横浜市西区みなとみらい２－２－１－１</t>
  </si>
  <si>
    <t>横浜東口クリニック
神奈川県横浜市西区高島２－１９－１２</t>
  </si>
  <si>
    <t>（個人事業主）</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</si>
  <si>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</si>
  <si>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</si>
  <si>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</si>
  <si>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</si>
  <si>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医療法人社団景翠会金沢健診クリニック
神奈川県横浜市金沢区泥亀２－１１－３</t>
  </si>
  <si>
    <t>京浜健診クリニック
神奈川県横浜市金沢区柳町３－９</t>
  </si>
  <si>
    <t>国家公務員共済組合連合会横須賀共済病院
神奈川県横須賀市米が浜通１－１６</t>
  </si>
  <si>
    <t>医療法人社団優和会湘南健診クリニック
神奈川県横須賀市追浜東町３－５３－１２</t>
  </si>
  <si>
    <t>医療法人社団藤順会藤沢総合健診センター
神奈川県藤沢市鵠沼橘１－１７－１１</t>
  </si>
  <si>
    <t>社会医療法人財団石心会
神奈川県川崎市幸区都町３９－１</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</si>
  <si>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</si>
  <si>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</si>
  <si>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東京都千代田区九段南２－１－３９</t>
  </si>
  <si>
    <t>国家公務員共済組合連合会三宿病院
東京都目黒区上目黒５－３３－１２</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</si>
  <si>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</si>
  <si>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</si>
  <si>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</si>
  <si>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</si>
  <si>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</si>
  <si>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</si>
  <si>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</si>
  <si>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</si>
  <si>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社会福祉法人白十字会白十字総合病院
茨城県神栖市賀２１４８</t>
  </si>
  <si>
    <t>社会医療法人愛宣会ひたち医療センター
茨城県日立市鮎川町２－８－１６</t>
  </si>
  <si>
    <t>公益財団法人筑波メディカルセンターつくば総合健診センター
茨城県つくば市天久保１－３－１</t>
  </si>
  <si>
    <t>医療法人財団古宿会小美玉市医療センター
茨城県小美玉市中延６５１－２</t>
  </si>
  <si>
    <t>公益財団法人栃木県保健衛生事業団
栃木県宇都宮市駒生町３３３７－１</t>
  </si>
  <si>
    <t>茨城県石岡地区民間借上げ宿舎の賃貸借契約
（平成28年7月1日～平成29年3月31日）</t>
  </si>
  <si>
    <t>大東建物管理株式会社
東京都港区港南２丁目１６番１号</t>
  </si>
  <si>
    <t>公募を実施した結果、業務履行可能な者がなく,競争を許さないことから会計法第29条の3第4項に該当するため。</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</si>
  <si>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</si>
  <si>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</si>
  <si>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</si>
  <si>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・一般的な参加要件以外は指定していない</t>
  </si>
  <si>
    <t>・横浜税関本関近隣にて受託者が本委託業務を確実に実施できること</t>
  </si>
  <si>
    <t>・一般的な参加要件以外は指定していない</t>
  </si>
  <si>
    <t>「動物の愛護及び管理に関する法律」第１０条１項に基づく、第一種動物取扱業の保管にかかる登録証を有すること</t>
  </si>
  <si>
    <t>・クライアント・サーバ方式の大規模ＬＡＮシステムの運用支援業務を行なった経験を有すること。
・日本工業規格「JIS Q 15001 個人情報保護マネジメントシステム-要求事項」に適合するプライバシーマーク制度の付与認定（または同等の資格）を受けていること。
・品質マネジメントシステム（QMS・ISO9001）の認証（または同等の認証）を受けているなど、組織的な品質管理システムを確立していること
など。</t>
  </si>
  <si>
    <t>試薬の製造及び販売にあたり、、都道府県等の認可が必要なものについては、登録等の証明書（写）を証明書等受領期限までに提出するものとする。</t>
  </si>
  <si>
    <t>株式会社東和総合サービス
大阪府大阪市西区阿波座１－５－２</t>
  </si>
  <si>
    <t>・石油の備蓄の確保等に関する法律（昭和５０年法律第９６号）の規定に基づく石油販売業の届け出をしている者であること。</t>
  </si>
  <si>
    <t>－</t>
  </si>
  <si>
    <t>・企業データが200万社以上登録されていること。
・登録データの内容は常に最新情報が表示できること。
など</t>
  </si>
  <si>
    <t>Smiths Heimann Gmbh
千葉県浦安市美浜１－９－２</t>
  </si>
  <si>
    <t>・過去においてＸ線検査装置の保守を行った実績を有すること
・作業予定者がＸ線作業主任者免許を所有していること、若しくはＸ線作業主任者と同等の社内教育等を受けていること
など</t>
  </si>
  <si>
    <t>・『政府機関の情報セキュリティ対策のための統一規範』等を踏まえた対策を講じること。
など</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</si>
</sst>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1"/>
      <color indexed="60"/>
      <name val="ＭＳ Ｐゴシック"/>
      <family val="3"/>
    </font>
    <font>
      <sz val="10"/>
      <name val="ＭＳ Ｐゴシック"/>
      <family val="3"/>
    </font>
    <font>
      <b/>
      <sz val="9"/>
      <name val="ＭＳ Ｐゴシック"/>
      <family val="3"/>
    </font>
    <font>
      <sz val="11"/>
      <name val="ＭＳ 明朝"/>
      <family val="1"/>
    </font>
    <font>
      <sz val="10"/>
      <color indexed="10"/>
      <name val="ＭＳ Ｐゴシック"/>
      <family val="3"/>
    </font>
    <font>
      <sz val="12"/>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10"/>
      <name val="ＭＳ Ｐゴシック"/>
      <family val="3"/>
    </font>
    <font>
      <sz val="8"/>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13"/>
      <name val="ＭＳ Ｐゴシック"/>
      <family val="3"/>
    </font>
    <font>
      <sz val="8"/>
      <color indexed="8"/>
      <name val="ＭＳ 明朝"/>
      <family val="1"/>
    </font>
    <font>
      <sz val="8"/>
      <color indexed="8"/>
      <name val="ＭＳ Ｐゴシック"/>
      <family val="3"/>
    </font>
    <font>
      <sz val="2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1"/>
      <color indexed="8"/>
      <name val="Calibri"/>
      <family val="3"/>
    </font>
    <font>
      <sz val="12"/>
      <name val="Calibri"/>
      <family val="3"/>
    </font>
    <font>
      <sz val="10"/>
      <color rgb="FFFF0000"/>
      <name val="ＭＳ Ｐゴシック"/>
      <family val="3"/>
    </font>
    <font>
      <sz val="13"/>
      <name val="Calibri"/>
      <family val="3"/>
    </font>
    <font>
      <sz val="11"/>
      <name val="Cambria"/>
      <family val="3"/>
    </font>
    <font>
      <sz val="11"/>
      <color theme="1"/>
      <name val="Cambria"/>
      <family val="3"/>
    </font>
    <font>
      <sz val="11"/>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
      <left style="thin"/>
      <right style="thin"/>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311">
    <xf numFmtId="0" fontId="0" fillId="0" borderId="0" xfId="0" applyAlignment="1">
      <alignment vertical="center"/>
    </xf>
    <xf numFmtId="0" fontId="53"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Border="1" applyAlignment="1">
      <alignment horizontal="justify" vertical="center" wrapText="1"/>
    </xf>
    <xf numFmtId="0" fontId="53" fillId="0" borderId="11" xfId="0" applyFont="1" applyBorder="1" applyAlignment="1">
      <alignment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0" xfId="0" applyFont="1" applyBorder="1" applyAlignment="1">
      <alignment vertical="center" wrapText="1"/>
    </xf>
    <xf numFmtId="0" fontId="53" fillId="0" borderId="12" xfId="0" applyFont="1" applyBorder="1" applyAlignment="1">
      <alignment horizontal="justify" vertical="center" wrapText="1"/>
    </xf>
    <xf numFmtId="0" fontId="54"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55" fillId="0" borderId="0" xfId="0" applyFont="1" applyFill="1" applyAlignment="1">
      <alignment horizontal="center" vertical="center" wrapText="1"/>
    </xf>
    <xf numFmtId="0" fontId="55" fillId="0" borderId="13" xfId="62" applyFont="1" applyFill="1" applyBorder="1" applyAlignment="1">
      <alignment vertical="center" wrapText="1"/>
      <protection/>
    </xf>
    <xf numFmtId="0" fontId="56" fillId="0" borderId="0" xfId="0" applyFont="1" applyAlignment="1">
      <alignment vertical="center"/>
    </xf>
    <xf numFmtId="0" fontId="56" fillId="0" borderId="0" xfId="0" applyFont="1" applyAlignment="1">
      <alignment horizontal="center" vertical="center"/>
    </xf>
    <xf numFmtId="38" fontId="36" fillId="0" borderId="0" xfId="49" applyFont="1" applyAlignment="1">
      <alignment horizontal="center" vertical="center"/>
    </xf>
    <xf numFmtId="0" fontId="53" fillId="0" borderId="0" xfId="0" applyNumberFormat="1" applyFont="1" applyAlignment="1">
      <alignment horizontal="center" vertical="center"/>
    </xf>
    <xf numFmtId="0" fontId="53" fillId="0" borderId="0" xfId="0" applyNumberFormat="1"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3" fillId="0" borderId="0" xfId="0" applyNumberFormat="1" applyFont="1" applyFill="1" applyAlignment="1">
      <alignment horizontal="center" vertical="center"/>
    </xf>
    <xf numFmtId="0" fontId="53" fillId="0" borderId="0" xfId="0" applyNumberFormat="1" applyFont="1" applyFill="1" applyAlignment="1">
      <alignment vertical="center"/>
    </xf>
    <xf numFmtId="0" fontId="53" fillId="0" borderId="10" xfId="0" applyFont="1" applyBorder="1" applyAlignment="1">
      <alignment horizontal="justify" vertical="center" wrapText="1"/>
    </xf>
    <xf numFmtId="0" fontId="53" fillId="0" borderId="14" xfId="0" applyFont="1" applyBorder="1" applyAlignment="1">
      <alignment horizontal="center" vertical="center" wrapText="1"/>
    </xf>
    <xf numFmtId="0" fontId="53" fillId="0" borderId="15" xfId="0" applyFont="1" applyBorder="1" applyAlignment="1">
      <alignment horizontal="justify" vertical="center" wrapText="1"/>
    </xf>
    <xf numFmtId="0" fontId="53" fillId="0" borderId="0" xfId="0" applyFont="1" applyAlignment="1">
      <alignment vertical="center"/>
    </xf>
    <xf numFmtId="0" fontId="53" fillId="0" borderId="0" xfId="0" applyFont="1" applyBorder="1" applyAlignment="1">
      <alignment horizontal="right" vertical="center" wrapText="1"/>
    </xf>
    <xf numFmtId="0" fontId="53" fillId="0" borderId="0" xfId="0" applyFont="1" applyAlignment="1">
      <alignment horizontal="justify" vertical="center"/>
    </xf>
    <xf numFmtId="0" fontId="55" fillId="0" borderId="0" xfId="62" applyFont="1" applyFill="1" applyAlignment="1">
      <alignment vertical="center" wrapText="1"/>
      <protection/>
    </xf>
    <xf numFmtId="0" fontId="53"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6" fillId="0" borderId="0" xfId="0" applyFont="1" applyAlignment="1">
      <alignment horizontal="left" vertical="center"/>
    </xf>
    <xf numFmtId="0" fontId="53" fillId="0" borderId="0" xfId="0" applyFont="1" applyFill="1" applyAlignment="1">
      <alignment horizontal="center" vertical="center"/>
    </xf>
    <xf numFmtId="0" fontId="4" fillId="0" borderId="16" xfId="0" applyFont="1" applyFill="1" applyBorder="1" applyAlignment="1">
      <alignment horizontal="left" vertical="center" wrapText="1"/>
    </xf>
    <xf numFmtId="58" fontId="4" fillId="0" borderId="13" xfId="0" applyNumberFormat="1" applyFont="1" applyFill="1" applyBorder="1" applyAlignment="1">
      <alignment horizontal="center" vertical="center" wrapText="1"/>
    </xf>
    <xf numFmtId="0" fontId="53" fillId="0" borderId="13" xfId="0" applyFont="1" applyBorder="1" applyAlignment="1">
      <alignment vertical="center"/>
    </xf>
    <xf numFmtId="0" fontId="53" fillId="0" borderId="13" xfId="0" applyFont="1" applyBorder="1" applyAlignment="1">
      <alignment horizontal="center" vertical="center"/>
    </xf>
    <xf numFmtId="38" fontId="36" fillId="0" borderId="13" xfId="49" applyFont="1" applyBorder="1" applyAlignment="1">
      <alignment horizontal="center" vertical="center"/>
    </xf>
    <xf numFmtId="0" fontId="53" fillId="0" borderId="13" xfId="0" applyNumberFormat="1" applyFont="1" applyFill="1" applyBorder="1" applyAlignment="1">
      <alignment horizontal="center" vertical="center"/>
    </xf>
    <xf numFmtId="0" fontId="53" fillId="0" borderId="13" xfId="0" applyNumberFormat="1" applyFont="1" applyFill="1" applyBorder="1" applyAlignment="1">
      <alignment vertical="center"/>
    </xf>
    <xf numFmtId="0" fontId="55" fillId="0" borderId="13" xfId="0" applyFont="1" applyBorder="1" applyAlignment="1">
      <alignment horizontal="left" vertical="center" wrapText="1"/>
    </xf>
    <xf numFmtId="187" fontId="53" fillId="0" borderId="0" xfId="0" applyNumberFormat="1" applyFont="1" applyAlignment="1">
      <alignment horizontal="center" vertical="center"/>
    </xf>
    <xf numFmtId="0" fontId="55" fillId="0" borderId="0" xfId="62" applyFont="1" applyFill="1" applyBorder="1" applyAlignment="1">
      <alignment vertical="center" wrapText="1"/>
      <protection/>
    </xf>
    <xf numFmtId="58" fontId="55" fillId="0" borderId="0" xfId="62" applyNumberFormat="1" applyFont="1" applyFill="1" applyBorder="1" applyAlignment="1">
      <alignment horizontal="left" vertical="center" wrapText="1"/>
      <protection/>
    </xf>
    <xf numFmtId="0" fontId="55" fillId="0" borderId="0" xfId="0" applyFont="1" applyFill="1" applyAlignment="1">
      <alignment horizontal="center" vertical="center"/>
    </xf>
    <xf numFmtId="0" fontId="4" fillId="0" borderId="13" xfId="63" applyNumberFormat="1" applyFont="1" applyFill="1" applyBorder="1" applyAlignment="1">
      <alignment vertical="center" wrapText="1"/>
      <protection/>
    </xf>
    <xf numFmtId="0" fontId="53" fillId="0" borderId="0" xfId="0" applyFont="1" applyAlignment="1">
      <alignment horizontal="center" vertical="center"/>
    </xf>
    <xf numFmtId="0" fontId="4" fillId="0" borderId="13" xfId="0" applyFont="1" applyFill="1" applyBorder="1" applyAlignment="1">
      <alignment horizontal="left" vertical="center" wrapText="1"/>
    </xf>
    <xf numFmtId="58" fontId="4" fillId="0" borderId="13" xfId="62" applyNumberFormat="1" applyFont="1" applyFill="1" applyBorder="1" applyAlignment="1">
      <alignment horizontal="center" vertical="center" wrapText="1"/>
      <protection/>
    </xf>
    <xf numFmtId="58" fontId="4" fillId="0" borderId="13" xfId="62" applyNumberFormat="1" applyFont="1" applyFill="1" applyBorder="1" applyAlignment="1">
      <alignment horizontal="left" vertical="center" wrapText="1"/>
      <protection/>
    </xf>
    <xf numFmtId="190" fontId="4" fillId="0" borderId="13" xfId="0" applyNumberFormat="1" applyFont="1" applyFill="1" applyBorder="1" applyAlignment="1">
      <alignment horizontal="center" vertical="center" wrapText="1"/>
    </xf>
    <xf numFmtId="190" fontId="4" fillId="0" borderId="13" xfId="0" applyNumberFormat="1" applyFont="1" applyFill="1" applyBorder="1" applyAlignment="1">
      <alignment horizontal="center" vertical="center"/>
    </xf>
    <xf numFmtId="0" fontId="4" fillId="0" borderId="13" xfId="62" applyFont="1" applyFill="1" applyBorder="1" applyAlignment="1">
      <alignment vertical="center" wrapText="1"/>
      <protection/>
    </xf>
    <xf numFmtId="187" fontId="4" fillId="0" borderId="13" xfId="62" applyNumberFormat="1" applyFont="1" applyFill="1" applyBorder="1" applyAlignment="1">
      <alignment horizontal="center" vertical="center" wrapText="1"/>
      <protection/>
    </xf>
    <xf numFmtId="0" fontId="54" fillId="6" borderId="13" xfId="0" applyFont="1" applyFill="1" applyBorder="1" applyAlignment="1">
      <alignment horizontal="center" vertical="center" wrapText="1"/>
    </xf>
    <xf numFmtId="187" fontId="54" fillId="6" borderId="13" xfId="0" applyNumberFormat="1" applyFont="1" applyFill="1" applyBorder="1" applyAlignment="1">
      <alignment horizontal="center" vertical="center" wrapText="1"/>
    </xf>
    <xf numFmtId="38" fontId="57" fillId="6" borderId="13" xfId="49" applyFont="1" applyFill="1" applyBorder="1" applyAlignment="1">
      <alignment horizontal="center" vertical="center" wrapText="1"/>
    </xf>
    <xf numFmtId="0" fontId="54" fillId="6" borderId="13" xfId="0" applyNumberFormat="1" applyFont="1" applyFill="1" applyBorder="1" applyAlignment="1">
      <alignment horizontal="center" vertical="center" wrapText="1"/>
    </xf>
    <xf numFmtId="0" fontId="53" fillId="0" borderId="16" xfId="0" applyFont="1" applyFill="1" applyBorder="1" applyAlignment="1">
      <alignment horizontal="left" vertical="center" wrapText="1"/>
    </xf>
    <xf numFmtId="58" fontId="53" fillId="0" borderId="13" xfId="62" applyNumberFormat="1" applyFont="1" applyFill="1" applyBorder="1" applyAlignment="1">
      <alignment horizontal="center" vertical="center" wrapText="1"/>
      <protection/>
    </xf>
    <xf numFmtId="0" fontId="53" fillId="0" borderId="16" xfId="0" applyFont="1" applyFill="1" applyBorder="1" applyAlignment="1">
      <alignment horizontal="center" vertical="center" wrapText="1"/>
    </xf>
    <xf numFmtId="190"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7" xfId="62" applyFont="1" applyFill="1" applyBorder="1" applyAlignment="1">
      <alignment vertical="center" wrapText="1"/>
      <protection/>
    </xf>
    <xf numFmtId="58" fontId="53" fillId="0" borderId="13" xfId="62" applyNumberFormat="1" applyFont="1" applyFill="1" applyBorder="1" applyAlignment="1">
      <alignment horizontal="center" vertical="center" shrinkToFit="1"/>
      <protection/>
    </xf>
    <xf numFmtId="58" fontId="53" fillId="0" borderId="13" xfId="62" applyNumberFormat="1" applyFont="1" applyFill="1" applyBorder="1" applyAlignment="1">
      <alignment horizontal="left" vertical="center" wrapText="1"/>
      <protection/>
    </xf>
    <xf numFmtId="190" fontId="53" fillId="0" borderId="13" xfId="0" applyNumberFormat="1" applyFont="1" applyFill="1" applyBorder="1" applyAlignment="1">
      <alignment horizontal="center" vertical="center"/>
    </xf>
    <xf numFmtId="187" fontId="53" fillId="0" borderId="18" xfId="62" applyNumberFormat="1" applyFont="1" applyFill="1" applyBorder="1" applyAlignment="1">
      <alignment horizontal="center" vertical="center" wrapText="1"/>
      <protection/>
    </xf>
    <xf numFmtId="183" fontId="53" fillId="0" borderId="13" xfId="63" applyNumberFormat="1" applyFont="1" applyFill="1" applyBorder="1" applyAlignment="1">
      <alignment horizontal="center" vertical="center" wrapText="1"/>
      <protection/>
    </xf>
    <xf numFmtId="190" fontId="53" fillId="0" borderId="16" xfId="0" applyNumberFormat="1" applyFont="1" applyFill="1" applyBorder="1" applyAlignment="1">
      <alignment horizontal="center" vertical="center" wrapText="1"/>
    </xf>
    <xf numFmtId="187" fontId="53" fillId="0" borderId="19" xfId="0" applyNumberFormat="1" applyFont="1" applyFill="1" applyBorder="1" applyAlignment="1">
      <alignment horizontal="center" vertical="center" wrapText="1"/>
    </xf>
    <xf numFmtId="0" fontId="53" fillId="0" borderId="13" xfId="63" applyNumberFormat="1" applyFont="1" applyFill="1" applyBorder="1" applyAlignment="1">
      <alignment vertical="center" wrapText="1"/>
      <protection/>
    </xf>
    <xf numFmtId="3" fontId="53" fillId="0" borderId="16" xfId="0" applyNumberFormat="1" applyFont="1" applyFill="1" applyBorder="1" applyAlignment="1">
      <alignment horizontal="left" vertical="center" wrapText="1"/>
    </xf>
    <xf numFmtId="0" fontId="53" fillId="0" borderId="20" xfId="0" applyFont="1" applyFill="1" applyBorder="1" applyAlignment="1">
      <alignment horizontal="left" vertical="center" wrapText="1"/>
    </xf>
    <xf numFmtId="183" fontId="53" fillId="0" borderId="13" xfId="64" applyNumberFormat="1" applyFont="1" applyFill="1" applyBorder="1" applyAlignment="1">
      <alignment horizontal="center" vertical="center" wrapText="1"/>
      <protection/>
    </xf>
    <xf numFmtId="183" fontId="36" fillId="0" borderId="13" xfId="0" applyNumberFormat="1" applyFont="1" applyFill="1" applyBorder="1" applyAlignment="1">
      <alignment horizontal="center" vertical="center" wrapText="1"/>
    </xf>
    <xf numFmtId="201" fontId="53" fillId="0" borderId="16" xfId="58" applyNumberFormat="1" applyFont="1" applyFill="1" applyBorder="1" applyAlignment="1">
      <alignment horizontal="center" vertical="center" wrapText="1"/>
    </xf>
    <xf numFmtId="190" fontId="53" fillId="0" borderId="13" xfId="49" applyNumberFormat="1" applyFont="1" applyFill="1" applyBorder="1" applyAlignment="1">
      <alignment horizontal="center" vertical="center"/>
    </xf>
    <xf numFmtId="190" fontId="53" fillId="0" borderId="16" xfId="49" applyNumberFormat="1" applyFont="1" applyFill="1" applyBorder="1" applyAlignment="1">
      <alignment horizontal="center" vertical="center" wrapText="1"/>
    </xf>
    <xf numFmtId="0" fontId="36" fillId="0" borderId="13" xfId="0" applyFont="1" applyFill="1" applyBorder="1" applyAlignment="1">
      <alignment vertical="center" wrapText="1"/>
    </xf>
    <xf numFmtId="187"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17" xfId="63" applyNumberFormat="1" applyFont="1" applyFill="1" applyBorder="1" applyAlignment="1">
      <alignment horizontal="left" vertical="center" wrapText="1"/>
      <protection/>
    </xf>
    <xf numFmtId="187" fontId="53" fillId="0" borderId="16" xfId="0" applyNumberFormat="1" applyFont="1" applyFill="1" applyBorder="1" applyAlignment="1">
      <alignment horizontal="center" vertical="center" wrapText="1"/>
    </xf>
    <xf numFmtId="0" fontId="53" fillId="0" borderId="17" xfId="63" applyNumberFormat="1" applyFont="1" applyFill="1" applyBorder="1" applyAlignment="1">
      <alignment vertical="center" wrapText="1"/>
      <protection/>
    </xf>
    <xf numFmtId="184" fontId="53" fillId="0" borderId="16" xfId="0" applyNumberFormat="1" applyFont="1" applyFill="1" applyBorder="1" applyAlignment="1">
      <alignment horizontal="center" vertical="center" wrapText="1"/>
    </xf>
    <xf numFmtId="193" fontId="36" fillId="0" borderId="13" xfId="49" applyNumberFormat="1" applyFont="1" applyFill="1" applyBorder="1" applyAlignment="1">
      <alignment horizontal="center" vertical="center" wrapText="1"/>
    </xf>
    <xf numFmtId="188" fontId="53" fillId="0" borderId="16" xfId="0" applyNumberFormat="1" applyFont="1" applyFill="1" applyBorder="1" applyAlignment="1">
      <alignment horizontal="center" vertical="center" wrapText="1"/>
    </xf>
    <xf numFmtId="188" fontId="53" fillId="0" borderId="13" xfId="0" applyNumberFormat="1" applyFont="1" applyFill="1" applyBorder="1" applyAlignment="1">
      <alignment horizontal="center" vertical="center" wrapText="1"/>
    </xf>
    <xf numFmtId="188" fontId="53" fillId="0" borderId="16" xfId="63" applyNumberFormat="1" applyFont="1" applyFill="1" applyBorder="1" applyAlignment="1">
      <alignment horizontal="center" vertical="center" wrapText="1"/>
      <protection/>
    </xf>
    <xf numFmtId="188" fontId="36" fillId="0" borderId="13" xfId="0" applyNumberFormat="1" applyFont="1" applyFill="1" applyBorder="1" applyAlignment="1">
      <alignment horizontal="center" vertical="center" wrapText="1"/>
    </xf>
    <xf numFmtId="188" fontId="36" fillId="0" borderId="16" xfId="0" applyNumberFormat="1" applyFont="1" applyFill="1" applyBorder="1" applyAlignment="1">
      <alignment horizontal="center" vertical="center" wrapText="1"/>
    </xf>
    <xf numFmtId="187" fontId="0" fillId="0" borderId="13" xfId="63" applyNumberFormat="1" applyFont="1" applyFill="1" applyBorder="1" applyAlignment="1">
      <alignment horizontal="center" vertical="center" wrapText="1" shrinkToFit="1"/>
      <protection/>
    </xf>
    <xf numFmtId="190" fontId="53" fillId="0" borderId="16" xfId="0" applyNumberFormat="1" applyFont="1" applyFill="1" applyBorder="1" applyAlignment="1">
      <alignment horizontal="left" vertical="center" wrapText="1"/>
    </xf>
    <xf numFmtId="187" fontId="0" fillId="0" borderId="0" xfId="63" applyNumberFormat="1" applyFont="1" applyFill="1" applyBorder="1" applyAlignment="1">
      <alignment horizontal="center" vertical="center" wrapText="1" shrinkToFit="1"/>
      <protection/>
    </xf>
    <xf numFmtId="0" fontId="36" fillId="0" borderId="16" xfId="0" applyFont="1" applyFill="1" applyBorder="1" applyAlignment="1">
      <alignment vertical="center" wrapText="1"/>
    </xf>
    <xf numFmtId="193" fontId="36" fillId="0" borderId="16" xfId="49" applyNumberFormat="1" applyFont="1" applyFill="1" applyBorder="1" applyAlignment="1">
      <alignment horizontal="center" vertical="center" wrapText="1"/>
    </xf>
    <xf numFmtId="201" fontId="53" fillId="0" borderId="16" xfId="58" applyNumberFormat="1" applyFont="1" applyFill="1" applyBorder="1" applyAlignment="1">
      <alignment horizontal="left" vertical="center" wrapText="1"/>
    </xf>
    <xf numFmtId="187" fontId="0" fillId="0" borderId="0" xfId="63" applyNumberFormat="1" applyFont="1" applyFill="1" applyBorder="1" applyAlignment="1">
      <alignment horizontal="center" vertical="center" wrapText="1" shrinkToFit="1"/>
      <protection/>
    </xf>
    <xf numFmtId="211" fontId="53" fillId="0" borderId="16" xfId="49" applyNumberFormat="1" applyFont="1" applyFill="1" applyBorder="1" applyAlignment="1">
      <alignment horizontal="center" vertical="center" wrapText="1" shrinkToFit="1"/>
    </xf>
    <xf numFmtId="0" fontId="0" fillId="0" borderId="13" xfId="63" applyNumberFormat="1" applyFont="1" applyFill="1" applyBorder="1" applyAlignment="1">
      <alignment vertical="center" wrapText="1"/>
      <protection/>
    </xf>
    <xf numFmtId="0" fontId="5" fillId="0" borderId="13" xfId="63" applyNumberFormat="1" applyFont="1" applyFill="1" applyBorder="1" applyAlignment="1">
      <alignment vertical="center" wrapText="1"/>
      <protection/>
    </xf>
    <xf numFmtId="0" fontId="0" fillId="0" borderId="0" xfId="63" applyNumberFormat="1" applyFont="1" applyFill="1" applyBorder="1" applyAlignment="1">
      <alignment horizontal="left" vertical="center" wrapText="1"/>
      <protection/>
    </xf>
    <xf numFmtId="0" fontId="53" fillId="0" borderId="0" xfId="0" applyFont="1" applyAlignment="1">
      <alignment horizontal="center" vertical="center"/>
    </xf>
    <xf numFmtId="0" fontId="53" fillId="0" borderId="0" xfId="0" applyFont="1" applyAlignment="1">
      <alignment horizontal="center" vertical="center"/>
    </xf>
    <xf numFmtId="0" fontId="53" fillId="0" borderId="0" xfId="0" applyFont="1" applyFill="1" applyAlignment="1">
      <alignment horizontal="center" vertical="center" wrapText="1"/>
    </xf>
    <xf numFmtId="0" fontId="53" fillId="0" borderId="13" xfId="62" applyFont="1" applyFill="1" applyBorder="1" applyAlignment="1">
      <alignment horizontal="center" vertical="center" wrapText="1"/>
      <protection/>
    </xf>
    <xf numFmtId="0" fontId="53" fillId="0" borderId="13" xfId="62" applyFont="1" applyFill="1" applyBorder="1" applyAlignment="1">
      <alignment horizontal="left" vertical="center" wrapText="1"/>
      <protection/>
    </xf>
    <xf numFmtId="0" fontId="53" fillId="0" borderId="13" xfId="62" applyFont="1" applyFill="1" applyBorder="1" applyAlignment="1">
      <alignment vertical="center" wrapText="1"/>
      <protection/>
    </xf>
    <xf numFmtId="58" fontId="53" fillId="0" borderId="16" xfId="0" applyNumberFormat="1" applyFont="1" applyFill="1" applyBorder="1" applyAlignment="1">
      <alignment horizontal="center" vertical="center" wrapText="1"/>
    </xf>
    <xf numFmtId="188" fontId="53" fillId="0" borderId="13" xfId="63" applyNumberFormat="1" applyFont="1" applyFill="1" applyBorder="1" applyAlignment="1">
      <alignment horizontal="center" vertical="center" wrapText="1"/>
      <protection/>
    </xf>
    <xf numFmtId="0" fontId="55" fillId="0" borderId="0" xfId="0" applyFont="1" applyFill="1" applyAlignment="1">
      <alignment vertical="center" wrapText="1"/>
    </xf>
    <xf numFmtId="183" fontId="0" fillId="0" borderId="13" xfId="64" applyNumberFormat="1" applyFont="1" applyFill="1" applyBorder="1" applyAlignment="1">
      <alignment horizontal="center" vertical="center" wrapText="1"/>
      <protection/>
    </xf>
    <xf numFmtId="0" fontId="0" fillId="0" borderId="13" xfId="63" applyNumberFormat="1" applyFont="1" applyFill="1" applyBorder="1" applyAlignment="1">
      <alignment vertical="center" wrapText="1"/>
      <protection/>
    </xf>
    <xf numFmtId="0" fontId="0" fillId="0" borderId="13" xfId="63" applyNumberFormat="1" applyFont="1" applyFill="1" applyBorder="1" applyAlignment="1">
      <alignment horizontal="left" vertical="center" wrapText="1"/>
      <protection/>
    </xf>
    <xf numFmtId="0" fontId="59" fillId="0" borderId="0" xfId="0" applyFont="1" applyFill="1" applyAlignment="1">
      <alignment horizontal="center" vertical="center" wrapText="1"/>
    </xf>
    <xf numFmtId="0" fontId="0" fillId="0" borderId="21" xfId="0" applyNumberFormat="1" applyFont="1" applyFill="1" applyBorder="1" applyAlignment="1">
      <alignment horizontal="center" vertical="center" wrapText="1" shrinkToFit="1"/>
    </xf>
    <xf numFmtId="187" fontId="53"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21" xfId="0" applyFont="1" applyFill="1" applyBorder="1" applyAlignment="1">
      <alignment horizontal="center" vertical="center" wrapText="1"/>
    </xf>
    <xf numFmtId="187" fontId="7" fillId="0" borderId="0" xfId="63" applyNumberFormat="1" applyFont="1" applyFill="1" applyBorder="1" applyAlignment="1">
      <alignment horizontal="center" vertical="center" wrapText="1" shrinkToFit="1"/>
      <protection/>
    </xf>
    <xf numFmtId="187" fontId="7" fillId="33" borderId="0" xfId="63" applyNumberFormat="1" applyFont="1" applyFill="1" applyBorder="1" applyAlignment="1">
      <alignment horizontal="center" vertical="center" wrapText="1" shrinkToFit="1"/>
      <protection/>
    </xf>
    <xf numFmtId="187" fontId="9" fillId="0" borderId="0" xfId="42" applyNumberFormat="1" applyFont="1" applyFill="1" applyBorder="1" applyAlignment="1">
      <alignment horizontal="center" vertical="center" wrapText="1"/>
    </xf>
    <xf numFmtId="189" fontId="53" fillId="0" borderId="13" xfId="62" applyNumberFormat="1" applyFont="1" applyFill="1" applyBorder="1" applyAlignment="1">
      <alignment horizontal="center" vertical="center" wrapText="1"/>
      <protection/>
    </xf>
    <xf numFmtId="0" fontId="53" fillId="0" borderId="0" xfId="62" applyFont="1" applyFill="1" applyAlignment="1">
      <alignment horizontal="center" vertical="center" wrapText="1"/>
      <protection/>
    </xf>
    <xf numFmtId="0" fontId="53" fillId="0" borderId="0" xfId="62" applyFont="1" applyFill="1" applyAlignment="1">
      <alignment vertical="center" wrapText="1"/>
      <protection/>
    </xf>
    <xf numFmtId="187" fontId="53" fillId="0" borderId="0" xfId="62" applyNumberFormat="1" applyFont="1" applyFill="1" applyAlignment="1">
      <alignment vertical="center" wrapText="1"/>
      <protection/>
    </xf>
    <xf numFmtId="9" fontId="53" fillId="0" borderId="0" xfId="62" applyNumberFormat="1" applyFont="1" applyFill="1" applyAlignment="1">
      <alignment horizontal="center" vertical="center" wrapText="1"/>
      <protection/>
    </xf>
    <xf numFmtId="187" fontId="7" fillId="34" borderId="0" xfId="63" applyNumberFormat="1" applyFont="1" applyFill="1" applyBorder="1" applyAlignment="1">
      <alignment horizontal="center" vertical="center" wrapText="1" shrinkToFit="1"/>
      <protection/>
    </xf>
    <xf numFmtId="187" fontId="60" fillId="34" borderId="0" xfId="63" applyNumberFormat="1" applyFont="1" applyFill="1" applyBorder="1" applyAlignment="1">
      <alignment horizontal="center" vertical="center" wrapText="1" shrinkToFit="1"/>
      <protection/>
    </xf>
    <xf numFmtId="184" fontId="0" fillId="0" borderId="13" xfId="49" applyNumberFormat="1" applyFont="1" applyFill="1" applyBorder="1" applyAlignment="1">
      <alignment horizontal="center" vertical="center" wrapText="1"/>
    </xf>
    <xf numFmtId="0" fontId="59" fillId="0" borderId="0" xfId="0" applyFont="1" applyAlignment="1">
      <alignment vertical="center"/>
    </xf>
    <xf numFmtId="190" fontId="59" fillId="0" borderId="0" xfId="0" applyNumberFormat="1" applyFont="1" applyFill="1" applyBorder="1" applyAlignment="1">
      <alignment horizontal="center" vertical="center" wrapText="1"/>
    </xf>
    <xf numFmtId="3" fontId="59" fillId="0" borderId="0" xfId="0" applyNumberFormat="1" applyFont="1" applyFill="1" applyBorder="1" applyAlignment="1">
      <alignment horizontal="left" vertical="center" wrapText="1"/>
    </xf>
    <xf numFmtId="190" fontId="59" fillId="0" borderId="0" xfId="0" applyNumberFormat="1" applyFont="1" applyFill="1" applyBorder="1" applyAlignment="1">
      <alignment horizontal="left" vertical="center" wrapText="1"/>
    </xf>
    <xf numFmtId="0" fontId="59" fillId="0" borderId="0" xfId="0" applyFont="1" applyFill="1" applyBorder="1" applyAlignment="1">
      <alignment horizontal="left" vertical="center" wrapText="1"/>
    </xf>
    <xf numFmtId="201" fontId="59" fillId="0" borderId="0" xfId="58" applyNumberFormat="1" applyFont="1" applyFill="1" applyBorder="1" applyAlignment="1">
      <alignment horizontal="center" vertical="center" wrapText="1"/>
    </xf>
    <xf numFmtId="190" fontId="59" fillId="0" borderId="0" xfId="49"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38" fontId="59" fillId="0" borderId="0" xfId="49" applyFont="1" applyFill="1" applyBorder="1" applyAlignment="1">
      <alignment horizontal="center" vertical="center" wrapText="1"/>
    </xf>
    <xf numFmtId="38" fontId="11" fillId="0" borderId="0" xfId="49" applyFont="1" applyFill="1" applyBorder="1" applyAlignment="1">
      <alignment horizontal="center" vertical="center" wrapText="1"/>
    </xf>
    <xf numFmtId="38" fontId="12" fillId="0" borderId="0" xfId="49" applyFont="1" applyFill="1" applyBorder="1" applyAlignment="1">
      <alignment horizontal="center" vertical="center" wrapText="1"/>
    </xf>
    <xf numFmtId="211" fontId="53" fillId="0" borderId="13" xfId="49" applyNumberFormat="1" applyFont="1" applyFill="1" applyBorder="1" applyAlignment="1">
      <alignment horizontal="center" vertical="center" wrapText="1" shrinkToFit="1"/>
    </xf>
    <xf numFmtId="205" fontId="53" fillId="0" borderId="16" xfId="49" applyNumberFormat="1" applyFont="1" applyFill="1" applyBorder="1" applyAlignment="1">
      <alignment horizontal="center" vertical="center" wrapText="1" shrinkToFit="1"/>
    </xf>
    <xf numFmtId="184" fontId="36" fillId="0" borderId="13" xfId="49" applyNumberFormat="1" applyFont="1" applyFill="1" applyBorder="1" applyAlignment="1">
      <alignment horizontal="center" vertical="center" wrapText="1"/>
    </xf>
    <xf numFmtId="184" fontId="53" fillId="0" borderId="16" xfId="49" applyNumberFormat="1" applyFont="1" applyFill="1" applyBorder="1" applyAlignment="1">
      <alignment horizontal="left" vertical="center" wrapText="1" shrinkToFit="1"/>
    </xf>
    <xf numFmtId="184" fontId="53" fillId="0" borderId="16" xfId="49" applyNumberFormat="1" applyFont="1" applyFill="1" applyBorder="1" applyAlignment="1">
      <alignment horizontal="center" vertical="center" wrapText="1" shrinkToFit="1"/>
    </xf>
    <xf numFmtId="193" fontId="0" fillId="0" borderId="13" xfId="49" applyNumberFormat="1" applyFont="1" applyFill="1" applyBorder="1" applyAlignment="1">
      <alignment horizontal="center" vertical="center" wrapText="1"/>
    </xf>
    <xf numFmtId="184" fontId="0" fillId="0" borderId="13" xfId="49" applyNumberFormat="1" applyFont="1" applyFill="1" applyBorder="1" applyAlignment="1" quotePrefix="1">
      <alignment horizontal="center" vertical="center"/>
    </xf>
    <xf numFmtId="0" fontId="54" fillId="0" borderId="0" xfId="0" applyFont="1" applyFill="1" applyAlignment="1">
      <alignment horizontal="center" vertical="center" wrapText="1"/>
    </xf>
    <xf numFmtId="0" fontId="7" fillId="0" borderId="21" xfId="0" applyNumberFormat="1" applyFont="1" applyFill="1" applyBorder="1" applyAlignment="1">
      <alignment horizontal="center" vertical="center" wrapText="1" shrinkToFit="1"/>
    </xf>
    <xf numFmtId="187" fontId="54" fillId="0" borderId="0" xfId="0" applyNumberFormat="1" applyFont="1" applyFill="1" applyBorder="1" applyAlignment="1">
      <alignment horizontal="center" vertical="center" wrapText="1"/>
    </xf>
    <xf numFmtId="3" fontId="54" fillId="0" borderId="0" xfId="0" applyNumberFormat="1" applyFont="1" applyFill="1" applyBorder="1" applyAlignment="1">
      <alignment horizontal="left" vertical="center" wrapText="1"/>
    </xf>
    <xf numFmtId="0" fontId="7" fillId="0" borderId="0" xfId="63" applyNumberFormat="1" applyFont="1" applyFill="1" applyBorder="1" applyAlignment="1">
      <alignment horizontal="left" vertical="center" wrapText="1"/>
      <protection/>
    </xf>
    <xf numFmtId="190" fontId="54" fillId="0" borderId="0" xfId="0" applyNumberFormat="1" applyFont="1" applyFill="1" applyBorder="1" applyAlignment="1">
      <alignment horizontal="center" vertical="center" wrapText="1"/>
    </xf>
    <xf numFmtId="0" fontId="54" fillId="0" borderId="0" xfId="0" applyFont="1" applyFill="1" applyBorder="1" applyAlignment="1">
      <alignment horizontal="left" vertical="center" wrapText="1"/>
    </xf>
    <xf numFmtId="201" fontId="54" fillId="0" borderId="0" xfId="58" applyNumberFormat="1"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0" xfId="0" applyFont="1" applyFill="1" applyBorder="1" applyAlignment="1">
      <alignment horizontal="center" vertical="center" wrapText="1"/>
    </xf>
    <xf numFmtId="38" fontId="7" fillId="0" borderId="0" xfId="49" applyFont="1" applyFill="1" applyBorder="1" applyAlignment="1">
      <alignment horizontal="center" vertical="center" wrapText="1"/>
    </xf>
    <xf numFmtId="0" fontId="55" fillId="0" borderId="13" xfId="62" applyFont="1" applyFill="1" applyBorder="1" applyAlignment="1">
      <alignment horizontal="center" vertical="center" wrapText="1"/>
      <protection/>
    </xf>
    <xf numFmtId="187" fontId="53" fillId="0" borderId="13" xfId="62" applyNumberFormat="1" applyFont="1" applyFill="1" applyBorder="1" applyAlignment="1">
      <alignment horizontal="center" vertical="center" wrapText="1"/>
      <protection/>
    </xf>
    <xf numFmtId="184" fontId="53" fillId="0" borderId="13" xfId="62" applyNumberFormat="1" applyFont="1" applyFill="1" applyBorder="1" applyAlignment="1">
      <alignment horizontal="center" vertical="center" wrapText="1"/>
      <protection/>
    </xf>
    <xf numFmtId="184" fontId="53" fillId="0" borderId="13" xfId="49" applyNumberFormat="1" applyFont="1" applyFill="1" applyBorder="1" applyAlignment="1">
      <alignment horizontal="center" vertical="center"/>
    </xf>
    <xf numFmtId="205" fontId="53" fillId="0" borderId="16" xfId="0" applyNumberFormat="1" applyFont="1" applyFill="1" applyBorder="1" applyAlignment="1">
      <alignment horizontal="center" vertical="center" wrapText="1"/>
    </xf>
    <xf numFmtId="193" fontId="0" fillId="0" borderId="13" xfId="49" applyNumberFormat="1" applyFont="1" applyFill="1" applyBorder="1" applyAlignment="1">
      <alignment horizontal="center" vertical="center" wrapText="1"/>
    </xf>
    <xf numFmtId="184" fontId="0" fillId="0" borderId="13" xfId="49" applyNumberFormat="1" applyFont="1" applyFill="1" applyBorder="1" applyAlignment="1" quotePrefix="1">
      <alignment horizontal="center" vertical="center"/>
    </xf>
    <xf numFmtId="211" fontId="53" fillId="0" borderId="16" xfId="49" applyNumberFormat="1" applyFont="1" applyFill="1" applyBorder="1" applyAlignment="1">
      <alignment horizontal="left" vertical="center" wrapText="1" shrinkToFit="1"/>
    </xf>
    <xf numFmtId="184" fontId="53" fillId="0" borderId="13" xfId="49" applyNumberFormat="1" applyFont="1" applyFill="1" applyBorder="1" applyAlignment="1">
      <alignment horizontal="center" vertical="center" wrapText="1" shrinkToFit="1"/>
    </xf>
    <xf numFmtId="0" fontId="53" fillId="0" borderId="13" xfId="0" applyNumberFormat="1" applyFont="1" applyFill="1" applyBorder="1" applyAlignment="1">
      <alignment horizontal="left" vertical="center"/>
    </xf>
    <xf numFmtId="0" fontId="53" fillId="0" borderId="13" xfId="0" applyNumberFormat="1" applyFont="1" applyFill="1" applyBorder="1" applyAlignment="1">
      <alignment vertical="center" wrapText="1"/>
    </xf>
    <xf numFmtId="0" fontId="53" fillId="0" borderId="13" xfId="0" applyNumberFormat="1" applyFont="1" applyFill="1" applyBorder="1" applyAlignment="1">
      <alignment horizontal="left" vertical="center" wrapText="1"/>
    </xf>
    <xf numFmtId="3" fontId="53" fillId="0" borderId="16" xfId="0" applyNumberFormat="1" applyFont="1" applyFill="1" applyBorder="1" applyAlignment="1">
      <alignment vertical="center" wrapText="1"/>
    </xf>
    <xf numFmtId="190" fontId="53" fillId="0" borderId="16" xfId="0" applyNumberFormat="1" applyFont="1" applyFill="1" applyBorder="1" applyAlignment="1">
      <alignment vertical="center" wrapText="1"/>
    </xf>
    <xf numFmtId="211" fontId="53" fillId="0" borderId="16" xfId="49" applyNumberFormat="1" applyFont="1" applyFill="1" applyBorder="1" applyAlignment="1">
      <alignment vertical="center" wrapText="1" shrinkToFit="1"/>
    </xf>
    <xf numFmtId="0" fontId="54" fillId="0" borderId="0" xfId="0" applyFont="1" applyFill="1" applyAlignment="1">
      <alignment vertical="center"/>
    </xf>
    <xf numFmtId="0" fontId="53" fillId="0" borderId="13" xfId="63" applyNumberFormat="1" applyFont="1" applyFill="1" applyBorder="1" applyAlignment="1">
      <alignment horizontal="center" vertical="center" wrapText="1"/>
      <protection/>
    </xf>
    <xf numFmtId="0" fontId="53" fillId="0" borderId="0" xfId="0" applyFont="1" applyAlignment="1">
      <alignment horizontal="center" vertical="center"/>
    </xf>
    <xf numFmtId="0" fontId="53" fillId="0" borderId="0" xfId="0" applyFont="1" applyAlignment="1">
      <alignment vertical="center"/>
    </xf>
    <xf numFmtId="0" fontId="56" fillId="0" borderId="0" xfId="0" applyFont="1" applyAlignment="1">
      <alignment horizontal="left" vertical="center"/>
    </xf>
    <xf numFmtId="0" fontId="53" fillId="0" borderId="0" xfId="0" applyFont="1" applyFill="1" applyAlignment="1">
      <alignment horizontal="center" vertical="center"/>
    </xf>
    <xf numFmtId="0" fontId="56" fillId="0" borderId="0" xfId="0" applyFont="1" applyFill="1" applyAlignment="1">
      <alignment horizontal="center" vertical="center"/>
    </xf>
    <xf numFmtId="58" fontId="0" fillId="0" borderId="13" xfId="62" applyNumberFormat="1" applyFont="1" applyFill="1" applyBorder="1" applyAlignment="1">
      <alignment horizontal="center" vertical="center" wrapText="1"/>
      <protection/>
    </xf>
    <xf numFmtId="0" fontId="0" fillId="0" borderId="16" xfId="0" applyFont="1" applyFill="1" applyBorder="1" applyAlignment="1">
      <alignment horizontal="left" vertical="center" wrapText="1"/>
    </xf>
    <xf numFmtId="0" fontId="53" fillId="0" borderId="22" xfId="0" applyFont="1" applyBorder="1" applyAlignment="1">
      <alignment horizontal="justify" vertical="center" wrapText="1"/>
    </xf>
    <xf numFmtId="0" fontId="53" fillId="0" borderId="23" xfId="0" applyFont="1" applyBorder="1" applyAlignment="1">
      <alignment horizontal="justify"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33" xfId="0" applyFont="1" applyBorder="1" applyAlignment="1">
      <alignment horizontal="justify" vertical="center" wrapText="1"/>
    </xf>
    <xf numFmtId="0" fontId="53" fillId="0" borderId="34" xfId="0" applyFont="1" applyBorder="1" applyAlignment="1">
      <alignment horizontal="left" vertical="center" shrinkToFit="1"/>
    </xf>
    <xf numFmtId="0" fontId="53" fillId="0" borderId="35" xfId="0" applyFont="1" applyBorder="1" applyAlignment="1">
      <alignment horizontal="justify" vertical="center" wrapText="1"/>
    </xf>
    <xf numFmtId="0" fontId="53" fillId="0" borderId="15" xfId="0" applyFont="1" applyBorder="1" applyAlignment="1">
      <alignment horizontal="justify" vertical="center" wrapText="1"/>
    </xf>
    <xf numFmtId="0" fontId="53" fillId="0" borderId="36" xfId="0" applyFont="1" applyBorder="1" applyAlignment="1">
      <alignment horizontal="justify" vertical="center" wrapText="1"/>
    </xf>
    <xf numFmtId="0" fontId="53" fillId="0" borderId="10" xfId="0" applyFont="1" applyBorder="1" applyAlignment="1">
      <alignment horizontal="justify" vertical="center" wrapText="1"/>
    </xf>
    <xf numFmtId="0" fontId="53" fillId="0" borderId="0" xfId="0" applyFont="1" applyAlignment="1">
      <alignment horizontal="left" vertical="center"/>
    </xf>
    <xf numFmtId="0" fontId="53" fillId="0" borderId="0" xfId="0" applyFont="1" applyAlignment="1">
      <alignment horizontal="center" vertical="center"/>
    </xf>
    <xf numFmtId="0" fontId="53" fillId="0" borderId="11" xfId="0" applyFont="1" applyBorder="1" applyAlignment="1">
      <alignment horizontal="left" vertical="center"/>
    </xf>
    <xf numFmtId="0" fontId="53" fillId="0" borderId="11" xfId="0" applyFont="1" applyBorder="1" applyAlignment="1">
      <alignment horizontal="right" vertical="center"/>
    </xf>
    <xf numFmtId="0" fontId="53" fillId="0" borderId="37"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38" xfId="0" applyFont="1" applyBorder="1" applyAlignment="1">
      <alignment horizontal="center" vertical="center" wrapText="1"/>
    </xf>
    <xf numFmtId="0" fontId="56" fillId="0" borderId="0" xfId="0" applyFont="1" applyAlignment="1">
      <alignment vertical="center"/>
    </xf>
    <xf numFmtId="0" fontId="53" fillId="0" borderId="39" xfId="0" applyFont="1" applyBorder="1" applyAlignment="1">
      <alignment horizontal="right" vertical="center"/>
    </xf>
    <xf numFmtId="0" fontId="53" fillId="0" borderId="0" xfId="0" applyFont="1" applyAlignment="1">
      <alignment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53" fillId="0" borderId="0" xfId="0" applyFont="1" applyFill="1" applyAlignment="1">
      <alignment horizontal="center"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3" fillId="0" borderId="39" xfId="0" applyFont="1" applyFill="1" applyBorder="1" applyAlignment="1">
      <alignment horizontal="right" vertical="center"/>
    </xf>
    <xf numFmtId="0" fontId="54" fillId="0" borderId="39" xfId="0" applyFont="1" applyBorder="1" applyAlignment="1">
      <alignment horizontal="right" vertical="center"/>
    </xf>
    <xf numFmtId="0" fontId="61" fillId="0" borderId="0" xfId="0" applyFont="1" applyAlignment="1">
      <alignment horizontal="center" vertical="center"/>
    </xf>
    <xf numFmtId="0" fontId="56" fillId="0" borderId="0" xfId="0" applyFont="1" applyBorder="1" applyAlignment="1">
      <alignment horizontal="left" vertical="center"/>
    </xf>
    <xf numFmtId="0" fontId="53" fillId="0" borderId="13" xfId="63" applyNumberFormat="1" applyFont="1" applyFill="1" applyBorder="1" applyAlignment="1">
      <alignment horizontal="left" vertical="center" wrapText="1"/>
      <protection/>
    </xf>
    <xf numFmtId="205" fontId="53" fillId="0" borderId="13" xfId="49" applyNumberFormat="1" applyFont="1" applyFill="1" applyBorder="1" applyAlignment="1">
      <alignment horizontal="center" vertical="center" wrapText="1"/>
    </xf>
    <xf numFmtId="187" fontId="53" fillId="0" borderId="13" xfId="63" applyNumberFormat="1" applyFont="1" applyFill="1" applyBorder="1" applyAlignment="1">
      <alignment horizontal="center" vertical="center" wrapText="1" shrinkToFit="1"/>
      <protection/>
    </xf>
    <xf numFmtId="38" fontId="0" fillId="0" borderId="13" xfId="49" applyFont="1" applyFill="1" applyBorder="1" applyAlignment="1">
      <alignment horizontal="center" vertical="center"/>
    </xf>
    <xf numFmtId="58" fontId="55" fillId="0" borderId="13" xfId="62" applyNumberFormat="1" applyFont="1" applyFill="1" applyBorder="1" applyAlignment="1">
      <alignment horizontal="left" vertical="center" wrapText="1"/>
      <protection/>
    </xf>
    <xf numFmtId="189" fontId="55" fillId="0" borderId="13" xfId="62" applyNumberFormat="1" applyFont="1" applyFill="1" applyBorder="1" applyAlignment="1">
      <alignment horizontal="center" vertical="center" wrapText="1"/>
      <protection/>
    </xf>
    <xf numFmtId="0" fontId="54" fillId="0" borderId="0" xfId="0" applyFont="1" applyAlignment="1">
      <alignment horizontal="center" vertical="center"/>
    </xf>
    <xf numFmtId="0" fontId="32" fillId="0" borderId="13" xfId="0" applyFont="1" applyFill="1" applyBorder="1" applyAlignment="1">
      <alignment vertical="center" wrapText="1"/>
    </xf>
    <xf numFmtId="0" fontId="4" fillId="0" borderId="17" xfId="62" applyFont="1" applyFill="1" applyBorder="1" applyAlignment="1">
      <alignment vertical="center" wrapText="1"/>
      <protection/>
    </xf>
    <xf numFmtId="0" fontId="54" fillId="0" borderId="0" xfId="0" applyFont="1" applyFill="1" applyAlignment="1">
      <alignment horizontal="center" vertical="center"/>
    </xf>
    <xf numFmtId="0" fontId="54" fillId="0" borderId="39" xfId="0" applyFont="1" applyFill="1" applyBorder="1" applyAlignment="1">
      <alignment horizontal="right" vertical="center"/>
    </xf>
    <xf numFmtId="0" fontId="62" fillId="0" borderId="13" xfId="63" applyNumberFormat="1" applyFont="1" applyFill="1" applyBorder="1" applyAlignment="1">
      <alignment horizontal="left" vertical="center" wrapText="1"/>
      <protection/>
    </xf>
    <xf numFmtId="183" fontId="62" fillId="0" borderId="13" xfId="64" applyNumberFormat="1" applyFont="1" applyFill="1" applyBorder="1" applyAlignment="1">
      <alignment horizontal="center" vertical="center" wrapText="1"/>
      <protection/>
    </xf>
    <xf numFmtId="0" fontId="62" fillId="0" borderId="13" xfId="63" applyNumberFormat="1" applyFont="1" applyFill="1" applyBorder="1" applyAlignment="1">
      <alignment vertical="center" wrapText="1"/>
      <protection/>
    </xf>
    <xf numFmtId="189" fontId="62" fillId="0" borderId="13" xfId="63" applyNumberFormat="1" applyFont="1" applyFill="1" applyBorder="1" applyAlignment="1">
      <alignment horizontal="center" vertical="center" wrapText="1"/>
      <protection/>
    </xf>
    <xf numFmtId="0" fontId="62" fillId="0" borderId="16" xfId="0" applyFont="1" applyFill="1" applyBorder="1" applyAlignment="1">
      <alignment horizontal="center" vertical="center" wrapText="1"/>
    </xf>
    <xf numFmtId="193" fontId="62" fillId="0" borderId="13" xfId="49" applyNumberFormat="1" applyFont="1" applyFill="1" applyBorder="1" applyAlignment="1">
      <alignment horizontal="center" vertical="center"/>
    </xf>
    <xf numFmtId="187" fontId="62" fillId="0" borderId="13" xfId="63" applyNumberFormat="1" applyFont="1" applyFill="1" applyBorder="1" applyAlignment="1">
      <alignment horizontal="center" vertical="center" wrapText="1" shrinkToFit="1"/>
      <protection/>
    </xf>
    <xf numFmtId="38" fontId="62" fillId="0" borderId="13" xfId="49" applyFont="1" applyFill="1" applyBorder="1" applyAlignment="1">
      <alignment horizontal="center" vertical="center" wrapText="1"/>
    </xf>
    <xf numFmtId="0" fontId="4" fillId="0" borderId="0" xfId="0" applyFont="1" applyFill="1" applyBorder="1" applyAlignment="1">
      <alignment horizontal="center" vertical="center" wrapText="1"/>
    </xf>
    <xf numFmtId="38" fontId="62" fillId="0" borderId="13" xfId="49" applyFont="1" applyFill="1" applyBorder="1" applyAlignment="1">
      <alignment horizontal="center" vertical="center"/>
    </xf>
    <xf numFmtId="0" fontId="62" fillId="0" borderId="16" xfId="0" applyFont="1" applyFill="1" applyBorder="1" applyAlignment="1">
      <alignment horizontal="left" vertical="center" wrapText="1"/>
    </xf>
    <xf numFmtId="183" fontId="62" fillId="0" borderId="13" xfId="63" applyNumberFormat="1" applyFont="1" applyFill="1" applyBorder="1" applyAlignment="1">
      <alignment horizontal="center" vertical="center" wrapText="1"/>
      <protection/>
    </xf>
    <xf numFmtId="189" fontId="62" fillId="0" borderId="16" xfId="0" applyNumberFormat="1" applyFont="1" applyFill="1" applyBorder="1" applyAlignment="1">
      <alignment horizontal="center" vertical="center" wrapText="1"/>
    </xf>
    <xf numFmtId="0" fontId="62" fillId="0" borderId="16" xfId="0" applyFont="1" applyFill="1" applyBorder="1" applyAlignment="1" quotePrefix="1">
      <alignment horizontal="center" vertical="center" wrapText="1"/>
    </xf>
    <xf numFmtId="0" fontId="62" fillId="0" borderId="13" xfId="0" applyFont="1" applyFill="1" applyBorder="1" applyAlignment="1">
      <alignment horizontal="center" vertical="center" wrapText="1"/>
    </xf>
    <xf numFmtId="0" fontId="62" fillId="0" borderId="20" xfId="0" applyFont="1" applyFill="1" applyBorder="1" applyAlignment="1">
      <alignment horizontal="left" vertical="center" wrapText="1"/>
    </xf>
    <xf numFmtId="190" fontId="62" fillId="0" borderId="16" xfId="0" applyNumberFormat="1" applyFont="1" applyFill="1" applyBorder="1" applyAlignment="1">
      <alignment horizontal="center" vertical="center" wrapText="1"/>
    </xf>
    <xf numFmtId="183" fontId="63" fillId="0" borderId="13" xfId="0" applyNumberFormat="1" applyFont="1" applyFill="1" applyBorder="1" applyAlignment="1">
      <alignment horizontal="center" vertical="center" wrapText="1"/>
    </xf>
    <xf numFmtId="201" fontId="62" fillId="0" borderId="16" xfId="58" applyNumberFormat="1" applyFont="1" applyFill="1" applyBorder="1" applyAlignment="1">
      <alignment horizontal="center" vertical="center" wrapText="1"/>
    </xf>
    <xf numFmtId="190" fontId="62" fillId="0" borderId="13" xfId="49" applyNumberFormat="1" applyFont="1" applyFill="1" applyBorder="1" applyAlignment="1">
      <alignment horizontal="center" vertical="center"/>
    </xf>
    <xf numFmtId="184" fontId="62" fillId="0" borderId="16" xfId="0" applyNumberFormat="1" applyFont="1" applyFill="1" applyBorder="1" applyAlignment="1">
      <alignment horizontal="center" vertical="center" wrapText="1"/>
    </xf>
    <xf numFmtId="0" fontId="62" fillId="35" borderId="16" xfId="0" applyFont="1" applyFill="1" applyBorder="1" applyAlignment="1">
      <alignment horizontal="left" vertical="center" wrapText="1"/>
    </xf>
    <xf numFmtId="0" fontId="0" fillId="0" borderId="13" xfId="0" applyFont="1" applyFill="1" applyBorder="1" applyAlignment="1">
      <alignment vertical="center" wrapText="1"/>
    </xf>
    <xf numFmtId="190" fontId="53" fillId="0" borderId="16" xfId="58" applyNumberFormat="1" applyFont="1" applyFill="1" applyBorder="1" applyAlignment="1">
      <alignment horizontal="left" vertical="center" wrapText="1"/>
    </xf>
    <xf numFmtId="181" fontId="36" fillId="0" borderId="13" xfId="49" applyNumberFormat="1" applyFont="1" applyFill="1" applyBorder="1" applyAlignment="1">
      <alignment horizontal="center" vertical="center" wrapText="1"/>
    </xf>
    <xf numFmtId="0" fontId="53" fillId="0" borderId="19" xfId="63" applyNumberFormat="1" applyFont="1" applyFill="1" applyBorder="1" applyAlignment="1">
      <alignment vertical="center" wrapText="1"/>
      <protection/>
    </xf>
    <xf numFmtId="188" fontId="53" fillId="0" borderId="19" xfId="63" applyNumberFormat="1" applyFont="1" applyFill="1" applyBorder="1" applyAlignment="1">
      <alignment horizontal="center" vertical="center" wrapText="1"/>
      <protection/>
    </xf>
    <xf numFmtId="181" fontId="36" fillId="0" borderId="16" xfId="49" applyNumberFormat="1" applyFont="1" applyFill="1" applyBorder="1" applyAlignment="1">
      <alignment horizontal="center" vertical="center" wrapText="1"/>
    </xf>
    <xf numFmtId="181" fontId="53" fillId="0" borderId="16" xfId="0" applyNumberFormat="1" applyFont="1" applyFill="1" applyBorder="1" applyAlignment="1">
      <alignment horizontal="center" vertical="center" wrapText="1"/>
    </xf>
    <xf numFmtId="181" fontId="53" fillId="0" borderId="13" xfId="49" applyNumberFormat="1" applyFont="1" applyFill="1" applyBorder="1" applyAlignment="1">
      <alignment horizontal="center" vertical="center" shrinkToFit="1"/>
    </xf>
    <xf numFmtId="190" fontId="53" fillId="0" borderId="16" xfId="58" applyNumberFormat="1" applyFont="1" applyFill="1" applyBorder="1" applyAlignment="1">
      <alignment horizontal="center" vertical="center" wrapText="1"/>
    </xf>
    <xf numFmtId="190" fontId="53" fillId="0" borderId="13" xfId="58" applyNumberFormat="1" applyFont="1" applyFill="1" applyBorder="1" applyAlignment="1">
      <alignment horizontal="center" vertical="center" wrapText="1"/>
    </xf>
    <xf numFmtId="190" fontId="53" fillId="0" borderId="13" xfId="58" applyNumberFormat="1" applyFont="1" applyFill="1" applyBorder="1" applyAlignment="1">
      <alignment horizontal="left" vertical="center" wrapText="1"/>
    </xf>
    <xf numFmtId="183" fontId="0" fillId="0" borderId="13" xfId="64" applyNumberFormat="1" applyFont="1" applyFill="1" applyBorder="1" applyAlignment="1">
      <alignment horizontal="center" vertical="center" wrapText="1"/>
      <protection/>
    </xf>
    <xf numFmtId="38" fontId="0" fillId="0" borderId="13" xfId="49" applyFont="1" applyFill="1" applyBorder="1" applyAlignment="1">
      <alignment horizontal="center" vertical="center"/>
    </xf>
    <xf numFmtId="193" fontId="53" fillId="0" borderId="16" xfId="0" applyNumberFormat="1" applyFont="1" applyFill="1" applyBorder="1" applyAlignment="1">
      <alignment horizontal="center" vertical="center" wrapText="1"/>
    </xf>
    <xf numFmtId="181" fontId="36" fillId="0" borderId="13" xfId="49" applyNumberFormat="1" applyFont="1" applyFill="1" applyBorder="1" applyAlignment="1" quotePrefix="1">
      <alignment horizontal="center" vertical="center" wrapText="1"/>
    </xf>
    <xf numFmtId="188" fontId="53" fillId="0" borderId="13" xfId="0" applyNumberFormat="1" applyFont="1" applyFill="1" applyBorder="1" applyAlignment="1">
      <alignment horizontal="center" vertical="center"/>
    </xf>
    <xf numFmtId="187" fontId="53" fillId="0" borderId="0" xfId="0" applyNumberFormat="1" applyFont="1" applyFill="1" applyAlignment="1">
      <alignment horizontal="center" vertical="center"/>
    </xf>
    <xf numFmtId="0" fontId="53" fillId="0" borderId="0" xfId="0" applyFont="1" applyFill="1" applyAlignment="1">
      <alignment vertical="center"/>
    </xf>
    <xf numFmtId="0" fontId="56" fillId="0" borderId="0" xfId="0" applyFont="1" applyFill="1" applyAlignment="1">
      <alignment horizontal="left" vertical="center" wrapText="1"/>
    </xf>
    <xf numFmtId="0" fontId="56" fillId="0" borderId="0" xfId="0" applyFont="1" applyFill="1" applyAlignment="1">
      <alignment horizontal="left" vertical="center"/>
    </xf>
    <xf numFmtId="0" fontId="56" fillId="0" borderId="0" xfId="0" applyFont="1" applyFill="1" applyAlignment="1">
      <alignment vertical="center" wrapText="1"/>
    </xf>
    <xf numFmtId="0" fontId="56" fillId="0" borderId="0" xfId="0" applyFont="1" applyFill="1" applyAlignment="1">
      <alignment horizontal="left" vertical="center"/>
    </xf>
    <xf numFmtId="187" fontId="56" fillId="0" borderId="0" xfId="0" applyNumberFormat="1" applyFont="1" applyFill="1" applyAlignment="1">
      <alignment horizontal="center" vertical="center"/>
    </xf>
    <xf numFmtId="0" fontId="54" fillId="0" borderId="0" xfId="0" applyFont="1" applyBorder="1" applyAlignment="1">
      <alignment horizontal="left" vertical="center"/>
    </xf>
    <xf numFmtId="0" fontId="54" fillId="0" borderId="0" xfId="0" applyFont="1" applyAlignment="1">
      <alignment vertical="center"/>
    </xf>
    <xf numFmtId="0" fontId="0" fillId="0" borderId="16" xfId="0" applyFont="1" applyFill="1" applyBorder="1" applyAlignment="1">
      <alignment horizontal="center" vertical="center" wrapText="1"/>
    </xf>
    <xf numFmtId="193" fontId="0" fillId="0" borderId="13" xfId="49" applyNumberFormat="1" applyFont="1" applyFill="1" applyBorder="1" applyAlignment="1">
      <alignment horizontal="center" vertical="center"/>
    </xf>
    <xf numFmtId="38" fontId="0" fillId="0" borderId="13" xfId="49" applyFont="1" applyFill="1" applyBorder="1" applyAlignment="1">
      <alignment horizontal="center" vertical="center" wrapText="1"/>
    </xf>
    <xf numFmtId="0" fontId="53" fillId="0" borderId="13" xfId="0" applyFont="1" applyFill="1" applyBorder="1" applyAlignment="1">
      <alignment vertical="center" wrapText="1"/>
    </xf>
    <xf numFmtId="183" fontId="0" fillId="0" borderId="13" xfId="63"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38" fontId="64" fillId="0" borderId="13" xfId="49" applyFont="1" applyFill="1" applyBorder="1" applyAlignment="1">
      <alignment horizontal="center" vertical="center"/>
    </xf>
    <xf numFmtId="0" fontId="0" fillId="0" borderId="13" xfId="0" applyNumberFormat="1" applyFont="1" applyFill="1" applyBorder="1" applyAlignment="1">
      <alignment vertical="center" wrapText="1"/>
    </xf>
    <xf numFmtId="183" fontId="64" fillId="0" borderId="13" xfId="0" applyNumberFormat="1" applyFont="1" applyFill="1" applyBorder="1" applyAlignment="1">
      <alignment horizontal="center" vertical="center" wrapText="1"/>
    </xf>
    <xf numFmtId="193" fontId="64" fillId="0" borderId="13" xfId="49" applyNumberFormat="1" applyFont="1" applyFill="1" applyBorder="1" applyAlignment="1">
      <alignment horizontal="center" vertical="center"/>
    </xf>
    <xf numFmtId="193" fontId="64" fillId="0" borderId="13" xfId="49" applyNumberFormat="1" applyFont="1" applyBorder="1" applyAlignment="1">
      <alignment horizontal="center" vertical="center"/>
    </xf>
    <xf numFmtId="0" fontId="0" fillId="0" borderId="13" xfId="0" applyNumberFormat="1" applyFont="1" applyFill="1" applyBorder="1" applyAlignment="1">
      <alignment vertical="center"/>
    </xf>
    <xf numFmtId="38" fontId="64" fillId="0" borderId="13" xfId="49" applyFont="1" applyBorder="1" applyAlignment="1">
      <alignment horizontal="center" vertical="center"/>
    </xf>
    <xf numFmtId="0" fontId="0" fillId="0" borderId="13" xfId="0" applyFont="1" applyFill="1" applyBorder="1" applyAlignment="1">
      <alignment horizontal="left" vertical="center" wrapText="1"/>
    </xf>
    <xf numFmtId="58" fontId="0" fillId="0" borderId="13" xfId="0" applyNumberFormat="1" applyFont="1" applyFill="1" applyBorder="1" applyAlignment="1">
      <alignment horizontal="center" vertical="center" wrapText="1"/>
    </xf>
    <xf numFmtId="188" fontId="64" fillId="0" borderId="16"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NumberFormat="1" applyFont="1" applyFill="1" applyBorder="1" applyAlignment="1">
      <alignment horizontal="center" vertical="center"/>
    </xf>
    <xf numFmtId="188" fontId="0" fillId="0" borderId="19" xfId="63" applyNumberFormat="1" applyFont="1" applyFill="1" applyBorder="1" applyAlignment="1">
      <alignment horizontal="center" vertical="center" wrapText="1"/>
      <protection/>
    </xf>
    <xf numFmtId="188" fontId="0" fillId="0" borderId="16" xfId="0" applyNumberFormat="1" applyFont="1" applyFill="1" applyBorder="1" applyAlignment="1">
      <alignment horizontal="center" vertical="center" wrapText="1"/>
    </xf>
    <xf numFmtId="0" fontId="55" fillId="0" borderId="13" xfId="0" applyFont="1" applyFill="1" applyBorder="1" applyAlignment="1">
      <alignment horizontal="left" vertical="center" wrapText="1"/>
    </xf>
    <xf numFmtId="0" fontId="53" fillId="0" borderId="13" xfId="0" applyFont="1" applyFill="1" applyBorder="1" applyAlignment="1">
      <alignment vertical="center"/>
    </xf>
    <xf numFmtId="38" fontId="36" fillId="0" borderId="13" xfId="49"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5</xdr:row>
      <xdr:rowOff>485775</xdr:rowOff>
    </xdr:from>
    <xdr:to>
      <xdr:col>6</xdr:col>
      <xdr:colOff>781050</xdr:colOff>
      <xdr:row>5</xdr:row>
      <xdr:rowOff>1104900</xdr:rowOff>
    </xdr:to>
    <xdr:sp>
      <xdr:nvSpPr>
        <xdr:cNvPr id="1" name="フローチャート: 処理 1"/>
        <xdr:cNvSpPr>
          <a:spLocks/>
        </xdr:cNvSpPr>
      </xdr:nvSpPr>
      <xdr:spPr>
        <a:xfrm>
          <a:off x="3971925" y="1866900"/>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5</xdr:row>
      <xdr:rowOff>571500</xdr:rowOff>
    </xdr:from>
    <xdr:to>
      <xdr:col>6</xdr:col>
      <xdr:colOff>933450</xdr:colOff>
      <xdr:row>5</xdr:row>
      <xdr:rowOff>1190625</xdr:rowOff>
    </xdr:to>
    <xdr:sp>
      <xdr:nvSpPr>
        <xdr:cNvPr id="1" name="フローチャート: 処理 1"/>
        <xdr:cNvSpPr>
          <a:spLocks/>
        </xdr:cNvSpPr>
      </xdr:nvSpPr>
      <xdr:spPr>
        <a:xfrm>
          <a:off x="2800350" y="1952625"/>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304;&#27178;&#27996;&#12305;&#31532;&#65297;&#22238;&#12304;&#21029;&#35352;&#27096;&#24335;&#65297;&#65374;&#65302;&#12305;&#22865;&#32004;&#19968;&#27396;&#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 val="Sheet1"/>
    </sheetNames>
    <sheetDataSet>
      <sheetData sheetId="2">
        <row r="3">
          <cell r="F3" t="str">
            <v>（審議対象期間　平成28年4月1日～平成28年6月30日）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L9" sqref="L9"/>
    </sheetView>
  </sheetViews>
  <sheetFormatPr defaultColWidth="9.00390625" defaultRowHeight="13.5"/>
  <cols>
    <col min="1" max="1" width="7.625" style="27" customWidth="1"/>
    <col min="2" max="2" width="36.125" style="27" bestFit="1" customWidth="1"/>
    <col min="3" max="3" width="26.625" style="27" customWidth="1"/>
    <col min="4" max="4" width="1.875" style="27" customWidth="1"/>
    <col min="5" max="5" width="3.50390625" style="27" customWidth="1"/>
    <col min="6" max="6" width="26.625" style="27" customWidth="1"/>
    <col min="7" max="7" width="1.875" style="27" customWidth="1"/>
    <col min="8" max="8" width="3.50390625" style="27" customWidth="1"/>
    <col min="9" max="9" width="25.875" style="27" customWidth="1"/>
    <col min="10" max="16384" width="9.00390625" style="27" customWidth="1"/>
  </cols>
  <sheetData>
    <row r="1" spans="1:2" ht="24" customHeight="1">
      <c r="A1" s="210" t="s">
        <v>33</v>
      </c>
      <c r="B1" s="210"/>
    </row>
    <row r="2" spans="1:9" ht="24" customHeight="1">
      <c r="A2" s="211" t="s">
        <v>48</v>
      </c>
      <c r="B2" s="211"/>
      <c r="C2" s="211"/>
      <c r="D2" s="211"/>
      <c r="E2" s="211"/>
      <c r="F2" s="211"/>
      <c r="G2" s="211"/>
      <c r="H2" s="211"/>
      <c r="I2" s="211"/>
    </row>
    <row r="3" spans="1:9" ht="24" customHeight="1" thickBot="1">
      <c r="A3" s="212" t="s">
        <v>54</v>
      </c>
      <c r="B3" s="212"/>
      <c r="F3" s="213" t="s">
        <v>68</v>
      </c>
      <c r="G3" s="213"/>
      <c r="H3" s="213"/>
      <c r="I3" s="213"/>
    </row>
    <row r="4" spans="1:9" ht="28.5" customHeight="1" thickBot="1">
      <c r="A4" s="214" t="s">
        <v>49</v>
      </c>
      <c r="B4" s="215"/>
      <c r="C4" s="214" t="s">
        <v>50</v>
      </c>
      <c r="D4" s="216"/>
      <c r="E4" s="215"/>
      <c r="F4" s="214" t="s">
        <v>35</v>
      </c>
      <c r="G4" s="216"/>
      <c r="H4" s="215"/>
      <c r="I4" s="25" t="s">
        <v>36</v>
      </c>
    </row>
    <row r="5" spans="1:9" ht="24" customHeight="1">
      <c r="A5" s="206" t="s">
        <v>37</v>
      </c>
      <c r="B5" s="207"/>
      <c r="C5" s="28">
        <f>'東京総括表（様式１）'!C5+'横浜総括表（様式１）'!C5</f>
        <v>275</v>
      </c>
      <c r="D5" s="1"/>
      <c r="E5" s="2" t="s">
        <v>51</v>
      </c>
      <c r="F5" s="28">
        <f>'東京総括表（様式１）'!F5+'横浜総括表（様式１）'!F5</f>
        <v>63</v>
      </c>
      <c r="G5" s="1"/>
      <c r="H5" s="2" t="s">
        <v>51</v>
      </c>
      <c r="I5" s="204"/>
    </row>
    <row r="6" spans="1:9" ht="24" customHeight="1">
      <c r="A6" s="208" t="s">
        <v>38</v>
      </c>
      <c r="B6" s="209"/>
      <c r="C6" s="3"/>
      <c r="D6" s="1"/>
      <c r="E6" s="2"/>
      <c r="F6" s="3"/>
      <c r="G6" s="1"/>
      <c r="H6" s="2"/>
      <c r="I6" s="193"/>
    </row>
    <row r="7" spans="1:9" ht="24" customHeight="1">
      <c r="A7" s="208" t="s">
        <v>39</v>
      </c>
      <c r="B7" s="209"/>
      <c r="C7" s="28">
        <f>'東京総括表（様式１）'!C7+'横浜総括表（様式１）'!C7</f>
        <v>3</v>
      </c>
      <c r="D7" s="1"/>
      <c r="E7" s="2" t="s">
        <v>51</v>
      </c>
      <c r="F7" s="28">
        <f>'東京総括表（様式１）'!F7+'横浜総括表（様式１）'!F7</f>
        <v>0</v>
      </c>
      <c r="G7" s="1"/>
      <c r="H7" s="2" t="s">
        <v>51</v>
      </c>
      <c r="I7" s="193"/>
    </row>
    <row r="8" spans="1:9" ht="24" customHeight="1">
      <c r="A8" s="208" t="s">
        <v>40</v>
      </c>
      <c r="B8" s="209"/>
      <c r="C8" s="28">
        <f>'東京総括表（様式１）'!C8+'横浜総括表（様式１）'!C8</f>
        <v>0</v>
      </c>
      <c r="D8" s="1"/>
      <c r="E8" s="2" t="s">
        <v>51</v>
      </c>
      <c r="F8" s="28">
        <f>'東京総括表（様式１）'!F8+'横浜総括表（様式１）'!F8</f>
        <v>0</v>
      </c>
      <c r="G8" s="1"/>
      <c r="H8" s="2" t="s">
        <v>51</v>
      </c>
      <c r="I8" s="193"/>
    </row>
    <row r="9" spans="1:9" ht="24" customHeight="1">
      <c r="A9" s="208" t="s">
        <v>41</v>
      </c>
      <c r="B9" s="209"/>
      <c r="C9" s="28">
        <f>'東京総括表（様式１）'!C9+'横浜総括表（様式１）'!C9</f>
        <v>140</v>
      </c>
      <c r="D9" s="1"/>
      <c r="E9" s="2" t="s">
        <v>51</v>
      </c>
      <c r="F9" s="28">
        <f>'東京総括表（様式１）'!F9+'横浜総括表（様式１）'!F9</f>
        <v>35</v>
      </c>
      <c r="G9" s="1"/>
      <c r="H9" s="2" t="s">
        <v>51</v>
      </c>
      <c r="I9" s="193"/>
    </row>
    <row r="10" spans="1:9" ht="24" customHeight="1">
      <c r="A10" s="208" t="s">
        <v>42</v>
      </c>
      <c r="B10" s="209"/>
      <c r="C10" s="28">
        <f>'東京総括表（様式１）'!C10+'横浜総括表（様式１）'!C10</f>
        <v>132</v>
      </c>
      <c r="D10" s="1"/>
      <c r="E10" s="2" t="s">
        <v>51</v>
      </c>
      <c r="F10" s="28">
        <f>'東京総括表（様式１）'!F10+'横浜総括表（様式１）'!F10</f>
        <v>28</v>
      </c>
      <c r="G10" s="1"/>
      <c r="H10" s="2" t="s">
        <v>51</v>
      </c>
      <c r="I10" s="193"/>
    </row>
    <row r="11" spans="1:9" ht="24" customHeight="1" thickBot="1">
      <c r="A11" s="208"/>
      <c r="B11" s="209"/>
      <c r="C11" s="4"/>
      <c r="D11" s="5"/>
      <c r="E11" s="6"/>
      <c r="F11" s="4"/>
      <c r="G11" s="5"/>
      <c r="H11" s="6"/>
      <c r="I11" s="194"/>
    </row>
    <row r="12" spans="1:9" ht="24" customHeight="1">
      <c r="A12" s="193"/>
      <c r="B12" s="26" t="s">
        <v>43</v>
      </c>
      <c r="C12" s="28">
        <f>'東京総括表（様式１）'!C12+'横浜総括表（様式１）'!C12</f>
        <v>63</v>
      </c>
      <c r="D12" s="1"/>
      <c r="E12" s="2" t="s">
        <v>51</v>
      </c>
      <c r="F12" s="195"/>
      <c r="G12" s="196"/>
      <c r="H12" s="197"/>
      <c r="I12" s="204"/>
    </row>
    <row r="13" spans="1:9" ht="24" customHeight="1">
      <c r="A13" s="193"/>
      <c r="B13" s="24" t="s">
        <v>38</v>
      </c>
      <c r="C13" s="3"/>
      <c r="D13" s="1"/>
      <c r="E13" s="2"/>
      <c r="F13" s="198"/>
      <c r="G13" s="199"/>
      <c r="H13" s="200"/>
      <c r="I13" s="193"/>
    </row>
    <row r="14" spans="1:9" ht="24" customHeight="1">
      <c r="A14" s="193"/>
      <c r="B14" s="24" t="s">
        <v>44</v>
      </c>
      <c r="C14" s="28">
        <f>'東京総括表（様式１）'!C14+'横浜総括表（様式１）'!C14</f>
        <v>35</v>
      </c>
      <c r="D14" s="1"/>
      <c r="E14" s="2" t="s">
        <v>51</v>
      </c>
      <c r="F14" s="198"/>
      <c r="G14" s="199"/>
      <c r="H14" s="200"/>
      <c r="I14" s="193"/>
    </row>
    <row r="15" spans="1:9" ht="24" customHeight="1">
      <c r="A15" s="193"/>
      <c r="B15" s="24" t="s">
        <v>45</v>
      </c>
      <c r="C15" s="28">
        <f>'東京総括表（様式１）'!C15+'横浜総括表（様式１）'!C15</f>
        <v>0</v>
      </c>
      <c r="D15" s="1"/>
      <c r="E15" s="2" t="s">
        <v>51</v>
      </c>
      <c r="F15" s="198"/>
      <c r="G15" s="199"/>
      <c r="H15" s="200"/>
      <c r="I15" s="193"/>
    </row>
    <row r="16" spans="1:9" ht="24" customHeight="1">
      <c r="A16" s="193"/>
      <c r="B16" s="24" t="s">
        <v>46</v>
      </c>
      <c r="C16" s="28">
        <f>'東京総括表（様式１）'!C16+'横浜総括表（様式１）'!C16</f>
        <v>26</v>
      </c>
      <c r="D16" s="1"/>
      <c r="E16" s="2" t="s">
        <v>51</v>
      </c>
      <c r="F16" s="198"/>
      <c r="G16" s="199"/>
      <c r="H16" s="200"/>
      <c r="I16" s="193"/>
    </row>
    <row r="17" spans="1:9" ht="24" customHeight="1">
      <c r="A17" s="193"/>
      <c r="B17" s="24" t="s">
        <v>47</v>
      </c>
      <c r="C17" s="28">
        <f>'東京総括表（様式１）'!C17+'横浜総括表（様式１）'!C17</f>
        <v>2</v>
      </c>
      <c r="D17" s="1"/>
      <c r="E17" s="2" t="s">
        <v>51</v>
      </c>
      <c r="F17" s="198"/>
      <c r="G17" s="199"/>
      <c r="H17" s="200"/>
      <c r="I17" s="193"/>
    </row>
    <row r="18" spans="1:9" ht="24" customHeight="1">
      <c r="A18" s="193"/>
      <c r="B18" s="7"/>
      <c r="C18" s="8"/>
      <c r="D18" s="1"/>
      <c r="E18" s="2"/>
      <c r="F18" s="198"/>
      <c r="G18" s="199"/>
      <c r="H18" s="200"/>
      <c r="I18" s="193"/>
    </row>
    <row r="19" spans="1:9" ht="24" customHeight="1">
      <c r="A19" s="193"/>
      <c r="B19" s="7"/>
      <c r="C19" s="8"/>
      <c r="D19" s="1"/>
      <c r="E19" s="2"/>
      <c r="F19" s="198"/>
      <c r="G19" s="199"/>
      <c r="H19" s="200"/>
      <c r="I19" s="193"/>
    </row>
    <row r="20" spans="1:9" ht="24" customHeight="1">
      <c r="A20" s="193"/>
      <c r="B20" s="7"/>
      <c r="C20" s="8"/>
      <c r="D20" s="1"/>
      <c r="E20" s="2"/>
      <c r="F20" s="198"/>
      <c r="G20" s="199"/>
      <c r="H20" s="200"/>
      <c r="I20" s="193"/>
    </row>
    <row r="21" spans="1:9" ht="24" customHeight="1" thickBot="1">
      <c r="A21" s="194"/>
      <c r="B21" s="9"/>
      <c r="C21" s="4"/>
      <c r="D21" s="5"/>
      <c r="E21" s="6"/>
      <c r="F21" s="201"/>
      <c r="G21" s="202"/>
      <c r="H21" s="203"/>
      <c r="I21" s="194"/>
    </row>
    <row r="22" spans="1:9" ht="24" customHeight="1">
      <c r="A22" s="205" t="s">
        <v>58</v>
      </c>
      <c r="B22" s="205"/>
      <c r="C22" s="205"/>
      <c r="D22" s="205"/>
      <c r="E22" s="205"/>
      <c r="F22" s="205"/>
      <c r="G22" s="205"/>
      <c r="H22" s="205"/>
      <c r="I22" s="205"/>
    </row>
    <row r="23" ht="13.5">
      <c r="A23" s="29"/>
    </row>
    <row r="24" ht="13.5">
      <c r="A24" s="29"/>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F20" sqref="F20"/>
    </sheetView>
  </sheetViews>
  <sheetFormatPr defaultColWidth="9.00390625" defaultRowHeight="13.5"/>
  <cols>
    <col min="1" max="1" width="25.625" style="11" customWidth="1"/>
    <col min="2" max="2" width="27.25390625" style="186" customWidth="1"/>
    <col min="3" max="3" width="14.375" style="11" customWidth="1"/>
    <col min="4" max="5" width="16.125" style="11" customWidth="1"/>
    <col min="6" max="6" width="23.25390625" style="11" customWidth="1"/>
    <col min="7" max="7" width="12.625" style="11" customWidth="1"/>
    <col min="8" max="8" width="12.625" style="186" customWidth="1"/>
    <col min="9" max="9" width="8.00390625" style="186"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211" t="s">
        <v>27</v>
      </c>
      <c r="B2" s="211"/>
      <c r="C2" s="211"/>
      <c r="D2" s="211"/>
      <c r="E2" s="211"/>
      <c r="F2" s="211"/>
      <c r="G2" s="211"/>
      <c r="H2" s="211"/>
      <c r="I2" s="211"/>
      <c r="J2" s="211"/>
      <c r="K2" s="211"/>
      <c r="L2" s="211"/>
    </row>
    <row r="4" spans="1:12" ht="21" customHeight="1">
      <c r="A4" s="10" t="str">
        <f>'横浜別記様式 2（競争入札（公共工事））'!A4</f>
        <v>（部局名：横浜税関）</v>
      </c>
      <c r="B4" s="235"/>
      <c r="C4" s="10"/>
      <c r="D4" s="10"/>
      <c r="E4" s="10"/>
      <c r="F4" s="226" t="str">
        <f>'横浜別記様式 2（競争入札（公共工事））'!F4:K4</f>
        <v>（審議対象期間　平成28年4月1日～平成28年6月30日）</v>
      </c>
      <c r="G4" s="226"/>
      <c r="H4" s="226"/>
      <c r="I4" s="226"/>
      <c r="J4" s="226"/>
      <c r="K4" s="226"/>
      <c r="L4" s="226"/>
    </row>
    <row r="5" spans="1:12" s="13" customFormat="1" ht="47.25" customHeight="1">
      <c r="A5" s="60" t="s">
        <v>25</v>
      </c>
      <c r="B5" s="60" t="s">
        <v>2</v>
      </c>
      <c r="C5" s="60" t="s">
        <v>5</v>
      </c>
      <c r="D5" s="60" t="s">
        <v>7</v>
      </c>
      <c r="E5" s="60" t="s">
        <v>64</v>
      </c>
      <c r="F5" s="60" t="s">
        <v>30</v>
      </c>
      <c r="G5" s="60" t="s">
        <v>8</v>
      </c>
      <c r="H5" s="60" t="s">
        <v>3</v>
      </c>
      <c r="I5" s="60" t="s">
        <v>9</v>
      </c>
      <c r="J5" s="60" t="s">
        <v>59</v>
      </c>
      <c r="K5" s="60" t="s">
        <v>31</v>
      </c>
      <c r="L5" s="60" t="s">
        <v>4</v>
      </c>
    </row>
    <row r="6" spans="1:12" s="30" customFormat="1" ht="141" customHeight="1">
      <c r="A6" s="53"/>
      <c r="B6" s="236"/>
      <c r="C6" s="54"/>
      <c r="D6" s="53"/>
      <c r="E6" s="53"/>
      <c r="F6" s="55"/>
      <c r="G6" s="56"/>
      <c r="H6" s="57"/>
      <c r="I6" s="59"/>
      <c r="J6" s="54"/>
      <c r="K6" s="54"/>
      <c r="L6" s="237"/>
    </row>
    <row r="7" spans="1:12" s="30" customFormat="1" ht="141" customHeight="1" hidden="1">
      <c r="A7" s="53"/>
      <c r="B7" s="51"/>
      <c r="C7" s="54"/>
      <c r="D7" s="53"/>
      <c r="E7" s="53"/>
      <c r="F7" s="55"/>
      <c r="G7" s="56"/>
      <c r="H7" s="57"/>
      <c r="I7" s="59"/>
      <c r="J7" s="54"/>
      <c r="K7" s="54"/>
      <c r="L7" s="58"/>
    </row>
    <row r="8" spans="4:10" ht="13.5">
      <c r="D8" s="48"/>
      <c r="E8" s="48"/>
      <c r="J8" s="49"/>
    </row>
    <row r="9" spans="1:12" ht="25.5" customHeight="1">
      <c r="A9" s="217" t="s">
        <v>13</v>
      </c>
      <c r="B9" s="217"/>
      <c r="C9" s="217"/>
      <c r="D9" s="217"/>
      <c r="E9" s="217"/>
      <c r="F9" s="217"/>
      <c r="G9" s="217"/>
      <c r="H9" s="217"/>
      <c r="I9" s="217"/>
      <c r="J9" s="217"/>
      <c r="K9" s="217"/>
      <c r="L9" s="219"/>
    </row>
    <row r="10" spans="1:12" ht="30" customHeight="1">
      <c r="A10" s="220" t="s">
        <v>60</v>
      </c>
      <c r="B10" s="221"/>
      <c r="C10" s="221"/>
      <c r="D10" s="221"/>
      <c r="E10" s="221"/>
      <c r="F10" s="221"/>
      <c r="G10" s="221"/>
      <c r="H10" s="221"/>
      <c r="I10" s="221"/>
      <c r="J10" s="221"/>
      <c r="K10" s="221"/>
      <c r="L10" s="15"/>
    </row>
    <row r="11" spans="1:13" ht="26.25" customHeight="1">
      <c r="A11" s="15" t="s">
        <v>61</v>
      </c>
      <c r="B11" s="16"/>
      <c r="C11" s="15"/>
      <c r="D11" s="15"/>
      <c r="E11" s="15"/>
      <c r="F11" s="15"/>
      <c r="G11" s="15"/>
      <c r="H11" s="16"/>
      <c r="I11" s="16"/>
      <c r="J11" s="15"/>
      <c r="K11" s="15"/>
      <c r="L11" s="188"/>
      <c r="M11" s="187"/>
    </row>
    <row r="12" spans="1:13" ht="26.25" customHeight="1">
      <c r="A12" s="15" t="s">
        <v>62</v>
      </c>
      <c r="B12" s="16"/>
      <c r="C12" s="15"/>
      <c r="D12" s="15"/>
      <c r="E12" s="15"/>
      <c r="F12" s="15"/>
      <c r="G12" s="15"/>
      <c r="H12" s="16"/>
      <c r="I12" s="16"/>
      <c r="J12" s="15"/>
      <c r="K12" s="15"/>
      <c r="L12" s="188"/>
      <c r="M12" s="187"/>
    </row>
    <row r="14" spans="4:5" ht="13.5">
      <c r="D14" s="15"/>
      <c r="E14" s="15"/>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59"/>
  <sheetViews>
    <sheetView view="pageBreakPreview" zoomScale="70" zoomScaleSheetLayoutView="70" workbookViewId="0" topLeftCell="A37">
      <selection activeCell="F20" sqref="F20"/>
    </sheetView>
  </sheetViews>
  <sheetFormatPr defaultColWidth="9.00390625" defaultRowHeight="13.5"/>
  <cols>
    <col min="1" max="1" width="28.375" style="31" customWidth="1"/>
    <col min="2" max="2" width="24.125" style="189" customWidth="1"/>
    <col min="3" max="3" width="16.625" style="32" customWidth="1"/>
    <col min="4" max="5" width="16.625" style="31" customWidth="1"/>
    <col min="6" max="6" width="18.625" style="31" customWidth="1"/>
    <col min="7" max="7" width="16.625" style="189" customWidth="1"/>
    <col min="8" max="8" width="16.625" style="31" customWidth="1"/>
    <col min="9" max="9" width="7.625" style="31" customWidth="1"/>
    <col min="10" max="10" width="7.625" style="50" customWidth="1"/>
    <col min="11" max="11" width="11.25390625" style="31" customWidth="1"/>
    <col min="12" max="12" width="13.50390625" style="21" customWidth="1"/>
    <col min="13" max="16384" width="9.00390625" style="11" customWidth="1"/>
  </cols>
  <sheetData>
    <row r="1" ht="13.5">
      <c r="A1" s="31" t="s">
        <v>14</v>
      </c>
    </row>
    <row r="2" spans="1:11" ht="13.5">
      <c r="A2" s="222" t="s">
        <v>11</v>
      </c>
      <c r="B2" s="222"/>
      <c r="C2" s="222"/>
      <c r="D2" s="222"/>
      <c r="E2" s="222"/>
      <c r="F2" s="222"/>
      <c r="G2" s="222"/>
      <c r="H2" s="222"/>
      <c r="I2" s="222"/>
      <c r="J2" s="222"/>
      <c r="K2" s="222"/>
    </row>
    <row r="4" spans="1:11" ht="21" customHeight="1">
      <c r="A4" s="184" t="str">
        <f>'横浜別記様式 3（随意契約（公共工事））'!A4</f>
        <v>（部局名：横浜税関）</v>
      </c>
      <c r="B4" s="238"/>
      <c r="C4" s="184"/>
      <c r="D4" s="184"/>
      <c r="E4" s="184"/>
      <c r="F4" s="239" t="str">
        <f>'[10]横浜総括表（様式１）'!F3:I3</f>
        <v>（審議対象期間　平成28年4月1日～平成28年6月30日）</v>
      </c>
      <c r="G4" s="239"/>
      <c r="H4" s="239"/>
      <c r="I4" s="239"/>
      <c r="J4" s="239"/>
      <c r="K4" s="239"/>
    </row>
    <row r="5" spans="1:12" s="13" customFormat="1" ht="47.25" customHeight="1">
      <c r="A5" s="60" t="s">
        <v>6</v>
      </c>
      <c r="B5" s="60" t="s">
        <v>2</v>
      </c>
      <c r="C5" s="60" t="s">
        <v>5</v>
      </c>
      <c r="D5" s="60" t="s">
        <v>7</v>
      </c>
      <c r="E5" s="60" t="s">
        <v>64</v>
      </c>
      <c r="F5" s="60" t="s">
        <v>10</v>
      </c>
      <c r="G5" s="60" t="s">
        <v>8</v>
      </c>
      <c r="H5" s="60" t="s">
        <v>3</v>
      </c>
      <c r="I5" s="60" t="s">
        <v>9</v>
      </c>
      <c r="J5" s="60" t="s">
        <v>59</v>
      </c>
      <c r="K5" s="60" t="s">
        <v>4</v>
      </c>
      <c r="L5" s="13" t="s">
        <v>53</v>
      </c>
    </row>
    <row r="6" spans="1:13" s="13" customFormat="1" ht="101.25" customHeight="1">
      <c r="A6" s="240" t="s">
        <v>688</v>
      </c>
      <c r="B6" s="240" t="s">
        <v>689</v>
      </c>
      <c r="C6" s="241">
        <v>42461</v>
      </c>
      <c r="D6" s="242" t="s">
        <v>690</v>
      </c>
      <c r="E6" s="243">
        <v>9020005004770</v>
      </c>
      <c r="F6" s="244" t="s">
        <v>687</v>
      </c>
      <c r="G6" s="240" t="s">
        <v>691</v>
      </c>
      <c r="H6" s="245">
        <v>4734720</v>
      </c>
      <c r="I6" s="246" t="s">
        <v>693</v>
      </c>
      <c r="J6" s="247">
        <v>1</v>
      </c>
      <c r="K6" s="242"/>
      <c r="L6" s="113" t="s">
        <v>694</v>
      </c>
      <c r="M6" s="248"/>
    </row>
    <row r="7" spans="1:13" s="13" customFormat="1" ht="101.25" customHeight="1">
      <c r="A7" s="240" t="s">
        <v>695</v>
      </c>
      <c r="B7" s="242" t="s">
        <v>689</v>
      </c>
      <c r="C7" s="241">
        <v>42461</v>
      </c>
      <c r="D7" s="242" t="s">
        <v>696</v>
      </c>
      <c r="E7" s="243">
        <v>3010401016070</v>
      </c>
      <c r="F7" s="244" t="s">
        <v>687</v>
      </c>
      <c r="G7" s="240" t="s">
        <v>691</v>
      </c>
      <c r="H7" s="245" t="s">
        <v>697</v>
      </c>
      <c r="I7" s="246" t="s">
        <v>693</v>
      </c>
      <c r="J7" s="249">
        <v>2</v>
      </c>
      <c r="K7" s="242" t="s">
        <v>698</v>
      </c>
      <c r="L7" s="113" t="s">
        <v>694</v>
      </c>
      <c r="M7" s="248"/>
    </row>
    <row r="8" spans="1:13" s="13" customFormat="1" ht="101.25" customHeight="1">
      <c r="A8" s="250" t="s">
        <v>699</v>
      </c>
      <c r="B8" s="250" t="s">
        <v>689</v>
      </c>
      <c r="C8" s="251">
        <v>42461</v>
      </c>
      <c r="D8" s="250" t="s">
        <v>700</v>
      </c>
      <c r="E8" s="252">
        <v>4011101062271</v>
      </c>
      <c r="F8" s="244" t="s">
        <v>687</v>
      </c>
      <c r="G8" s="240" t="s">
        <v>691</v>
      </c>
      <c r="H8" s="253" t="s">
        <v>701</v>
      </c>
      <c r="I8" s="246" t="s">
        <v>693</v>
      </c>
      <c r="J8" s="254">
        <v>4</v>
      </c>
      <c r="K8" s="255" t="s">
        <v>702</v>
      </c>
      <c r="L8" s="113" t="s">
        <v>694</v>
      </c>
      <c r="M8" s="248"/>
    </row>
    <row r="9" spans="1:13" s="13" customFormat="1" ht="101.25" customHeight="1">
      <c r="A9" s="250" t="s">
        <v>703</v>
      </c>
      <c r="B9" s="250" t="s">
        <v>689</v>
      </c>
      <c r="C9" s="251">
        <v>42461</v>
      </c>
      <c r="D9" s="250" t="s">
        <v>704</v>
      </c>
      <c r="E9" s="252">
        <v>9020005010232</v>
      </c>
      <c r="F9" s="244" t="s">
        <v>687</v>
      </c>
      <c r="G9" s="240" t="s">
        <v>691</v>
      </c>
      <c r="H9" s="256" t="s">
        <v>705</v>
      </c>
      <c r="I9" s="246" t="s">
        <v>693</v>
      </c>
      <c r="J9" s="254">
        <v>1</v>
      </c>
      <c r="K9" s="255" t="s">
        <v>706</v>
      </c>
      <c r="L9" s="113" t="s">
        <v>694</v>
      </c>
      <c r="M9" s="248"/>
    </row>
    <row r="10" spans="1:13" s="13" customFormat="1" ht="101.25" customHeight="1">
      <c r="A10" s="250" t="s">
        <v>707</v>
      </c>
      <c r="B10" s="250" t="s">
        <v>689</v>
      </c>
      <c r="C10" s="257">
        <v>42461</v>
      </c>
      <c r="D10" s="250" t="s">
        <v>708</v>
      </c>
      <c r="E10" s="252">
        <v>3290001018902</v>
      </c>
      <c r="F10" s="244" t="s">
        <v>687</v>
      </c>
      <c r="G10" s="240" t="s">
        <v>691</v>
      </c>
      <c r="H10" s="258" t="s">
        <v>709</v>
      </c>
      <c r="I10" s="246" t="s">
        <v>693</v>
      </c>
      <c r="J10" s="254">
        <v>4</v>
      </c>
      <c r="K10" s="255" t="s">
        <v>710</v>
      </c>
      <c r="L10" s="113" t="s">
        <v>694</v>
      </c>
      <c r="M10" s="248"/>
    </row>
    <row r="11" spans="1:13" s="13" customFormat="1" ht="101.25" customHeight="1">
      <c r="A11" s="250" t="s">
        <v>711</v>
      </c>
      <c r="B11" s="250" t="s">
        <v>685</v>
      </c>
      <c r="C11" s="251">
        <v>42461</v>
      </c>
      <c r="D11" s="250" t="s">
        <v>712</v>
      </c>
      <c r="E11" s="252">
        <v>2010701022133</v>
      </c>
      <c r="F11" s="244" t="s">
        <v>687</v>
      </c>
      <c r="G11" s="240" t="s">
        <v>691</v>
      </c>
      <c r="H11" s="259" t="s">
        <v>713</v>
      </c>
      <c r="I11" s="246" t="s">
        <v>693</v>
      </c>
      <c r="J11" s="254">
        <v>1</v>
      </c>
      <c r="K11" s="255" t="s">
        <v>714</v>
      </c>
      <c r="L11" s="113" t="s">
        <v>254</v>
      </c>
      <c r="M11" s="248"/>
    </row>
    <row r="12" spans="1:13" s="13" customFormat="1" ht="101.25" customHeight="1">
      <c r="A12" s="250" t="s">
        <v>715</v>
      </c>
      <c r="B12" s="250" t="s">
        <v>685</v>
      </c>
      <c r="C12" s="251">
        <v>42461</v>
      </c>
      <c r="D12" s="250" t="s">
        <v>712</v>
      </c>
      <c r="E12" s="252">
        <v>2010701022133</v>
      </c>
      <c r="F12" s="244" t="s">
        <v>687</v>
      </c>
      <c r="G12" s="240" t="s">
        <v>691</v>
      </c>
      <c r="H12" s="244" t="s">
        <v>716</v>
      </c>
      <c r="I12" s="246" t="s">
        <v>693</v>
      </c>
      <c r="J12" s="254">
        <v>2</v>
      </c>
      <c r="K12" s="255" t="s">
        <v>717</v>
      </c>
      <c r="L12" s="113" t="s">
        <v>254</v>
      </c>
      <c r="M12" s="248"/>
    </row>
    <row r="13" spans="1:13" s="13" customFormat="1" ht="101.25" customHeight="1">
      <c r="A13" s="250" t="s">
        <v>718</v>
      </c>
      <c r="B13" s="250" t="s">
        <v>685</v>
      </c>
      <c r="C13" s="257">
        <v>42461</v>
      </c>
      <c r="D13" s="250" t="s">
        <v>719</v>
      </c>
      <c r="E13" s="252">
        <v>9011101031552</v>
      </c>
      <c r="F13" s="244" t="s">
        <v>687</v>
      </c>
      <c r="G13" s="240" t="s">
        <v>691</v>
      </c>
      <c r="H13" s="258" t="s">
        <v>720</v>
      </c>
      <c r="I13" s="246" t="s">
        <v>693</v>
      </c>
      <c r="J13" s="254">
        <v>1</v>
      </c>
      <c r="K13" s="255" t="s">
        <v>721</v>
      </c>
      <c r="L13" s="113" t="s">
        <v>254</v>
      </c>
      <c r="M13" s="248"/>
    </row>
    <row r="14" spans="1:13" s="13" customFormat="1" ht="101.25" customHeight="1">
      <c r="A14" s="250" t="s">
        <v>722</v>
      </c>
      <c r="B14" s="250" t="s">
        <v>723</v>
      </c>
      <c r="C14" s="257">
        <v>42461</v>
      </c>
      <c r="D14" s="250" t="s">
        <v>724</v>
      </c>
      <c r="E14" s="252">
        <v>4020001018845</v>
      </c>
      <c r="F14" s="244" t="s">
        <v>687</v>
      </c>
      <c r="G14" s="240" t="s">
        <v>691</v>
      </c>
      <c r="H14" s="258" t="s">
        <v>725</v>
      </c>
      <c r="I14" s="246" t="s">
        <v>693</v>
      </c>
      <c r="J14" s="254">
        <v>3</v>
      </c>
      <c r="K14" s="255" t="s">
        <v>726</v>
      </c>
      <c r="L14" s="113" t="s">
        <v>254</v>
      </c>
      <c r="M14" s="248"/>
    </row>
    <row r="15" spans="1:13" s="13" customFormat="1" ht="101.25" customHeight="1">
      <c r="A15" s="250" t="s">
        <v>727</v>
      </c>
      <c r="B15" s="250" t="s">
        <v>728</v>
      </c>
      <c r="C15" s="257">
        <v>42461</v>
      </c>
      <c r="D15" s="250" t="s">
        <v>729</v>
      </c>
      <c r="E15" s="252">
        <v>5010001075985</v>
      </c>
      <c r="F15" s="244" t="s">
        <v>687</v>
      </c>
      <c r="G15" s="240" t="s">
        <v>691</v>
      </c>
      <c r="H15" s="258" t="s">
        <v>730</v>
      </c>
      <c r="I15" s="246" t="s">
        <v>693</v>
      </c>
      <c r="J15" s="254">
        <v>2</v>
      </c>
      <c r="K15" s="255" t="s">
        <v>731</v>
      </c>
      <c r="L15" s="113" t="s">
        <v>254</v>
      </c>
      <c r="M15" s="248"/>
    </row>
    <row r="16" spans="1:13" s="13" customFormat="1" ht="101.25" customHeight="1">
      <c r="A16" s="250" t="s">
        <v>732</v>
      </c>
      <c r="B16" s="250" t="s">
        <v>685</v>
      </c>
      <c r="C16" s="257">
        <v>42461</v>
      </c>
      <c r="D16" s="250" t="s">
        <v>733</v>
      </c>
      <c r="E16" s="252">
        <v>7380001000401</v>
      </c>
      <c r="F16" s="244" t="s">
        <v>687</v>
      </c>
      <c r="G16" s="240" t="s">
        <v>691</v>
      </c>
      <c r="H16" s="258" t="s">
        <v>734</v>
      </c>
      <c r="I16" s="246" t="s">
        <v>693</v>
      </c>
      <c r="J16" s="254">
        <v>3</v>
      </c>
      <c r="K16" s="255" t="s">
        <v>735</v>
      </c>
      <c r="L16" s="113" t="s">
        <v>254</v>
      </c>
      <c r="M16" s="248"/>
    </row>
    <row r="17" spans="1:13" s="13" customFormat="1" ht="101.25" customHeight="1">
      <c r="A17" s="250" t="s">
        <v>736</v>
      </c>
      <c r="B17" s="250" t="s">
        <v>685</v>
      </c>
      <c r="C17" s="257">
        <v>42461</v>
      </c>
      <c r="D17" s="250" t="s">
        <v>737</v>
      </c>
      <c r="E17" s="252" t="s">
        <v>738</v>
      </c>
      <c r="F17" s="244" t="s">
        <v>687</v>
      </c>
      <c r="G17" s="240" t="s">
        <v>691</v>
      </c>
      <c r="H17" s="258" t="s">
        <v>739</v>
      </c>
      <c r="I17" s="246" t="s">
        <v>693</v>
      </c>
      <c r="J17" s="254">
        <v>1</v>
      </c>
      <c r="K17" s="255" t="s">
        <v>740</v>
      </c>
      <c r="L17" s="113" t="s">
        <v>254</v>
      </c>
      <c r="M17" s="248"/>
    </row>
    <row r="18" spans="1:13" s="13" customFormat="1" ht="101.25" customHeight="1">
      <c r="A18" s="250" t="s">
        <v>741</v>
      </c>
      <c r="B18" s="250" t="s">
        <v>685</v>
      </c>
      <c r="C18" s="257">
        <v>42461</v>
      </c>
      <c r="D18" s="250" t="s">
        <v>742</v>
      </c>
      <c r="E18" s="252">
        <v>6030001066957</v>
      </c>
      <c r="F18" s="244" t="s">
        <v>687</v>
      </c>
      <c r="G18" s="240" t="s">
        <v>691</v>
      </c>
      <c r="H18" s="258" t="s">
        <v>743</v>
      </c>
      <c r="I18" s="246" t="s">
        <v>693</v>
      </c>
      <c r="J18" s="254">
        <v>1</v>
      </c>
      <c r="K18" s="255" t="s">
        <v>744</v>
      </c>
      <c r="L18" s="113" t="s">
        <v>254</v>
      </c>
      <c r="M18" s="248"/>
    </row>
    <row r="19" spans="1:13" s="13" customFormat="1" ht="101.25" customHeight="1">
      <c r="A19" s="250" t="s">
        <v>745</v>
      </c>
      <c r="B19" s="250" t="s">
        <v>685</v>
      </c>
      <c r="C19" s="251">
        <v>42461</v>
      </c>
      <c r="D19" s="250" t="s">
        <v>746</v>
      </c>
      <c r="E19" s="252">
        <v>7010001004851</v>
      </c>
      <c r="F19" s="244" t="s">
        <v>687</v>
      </c>
      <c r="G19" s="240" t="s">
        <v>691</v>
      </c>
      <c r="H19" s="258" t="s">
        <v>747</v>
      </c>
      <c r="I19" s="246" t="s">
        <v>693</v>
      </c>
      <c r="J19" s="254">
        <v>2</v>
      </c>
      <c r="K19" s="255" t="s">
        <v>748</v>
      </c>
      <c r="L19" s="113" t="s">
        <v>254</v>
      </c>
      <c r="M19" s="248"/>
    </row>
    <row r="20" spans="1:13" s="13" customFormat="1" ht="101.25" customHeight="1">
      <c r="A20" s="250" t="s">
        <v>749</v>
      </c>
      <c r="B20" s="250" t="s">
        <v>685</v>
      </c>
      <c r="C20" s="251">
        <v>42461</v>
      </c>
      <c r="D20" s="250" t="s">
        <v>750</v>
      </c>
      <c r="E20" s="252">
        <v>8180001057568</v>
      </c>
      <c r="F20" s="244" t="s">
        <v>687</v>
      </c>
      <c r="G20" s="240" t="s">
        <v>691</v>
      </c>
      <c r="H20" s="258" t="s">
        <v>751</v>
      </c>
      <c r="I20" s="246" t="s">
        <v>693</v>
      </c>
      <c r="J20" s="254">
        <v>4</v>
      </c>
      <c r="K20" s="255" t="s">
        <v>752</v>
      </c>
      <c r="L20" s="113" t="s">
        <v>254</v>
      </c>
      <c r="M20" s="248"/>
    </row>
    <row r="21" spans="1:13" s="13" customFormat="1" ht="101.25" customHeight="1">
      <c r="A21" s="250" t="s">
        <v>753</v>
      </c>
      <c r="B21" s="250" t="s">
        <v>685</v>
      </c>
      <c r="C21" s="251">
        <v>42461</v>
      </c>
      <c r="D21" s="250" t="s">
        <v>754</v>
      </c>
      <c r="E21" s="252">
        <v>8010001036398</v>
      </c>
      <c r="F21" s="244" t="s">
        <v>687</v>
      </c>
      <c r="G21" s="240" t="s">
        <v>691</v>
      </c>
      <c r="H21" s="258" t="s">
        <v>755</v>
      </c>
      <c r="I21" s="246" t="s">
        <v>693</v>
      </c>
      <c r="J21" s="254">
        <v>2</v>
      </c>
      <c r="K21" s="255" t="s">
        <v>756</v>
      </c>
      <c r="L21" s="113" t="s">
        <v>254</v>
      </c>
      <c r="M21" s="248"/>
    </row>
    <row r="22" spans="1:13" s="13" customFormat="1" ht="101.25" customHeight="1">
      <c r="A22" s="250" t="s">
        <v>757</v>
      </c>
      <c r="B22" s="250" t="s">
        <v>685</v>
      </c>
      <c r="C22" s="251">
        <v>42461</v>
      </c>
      <c r="D22" s="250" t="s">
        <v>569</v>
      </c>
      <c r="E22" s="252">
        <v>1020001071491</v>
      </c>
      <c r="F22" s="244" t="s">
        <v>687</v>
      </c>
      <c r="G22" s="240" t="s">
        <v>691</v>
      </c>
      <c r="H22" s="258">
        <v>10094760</v>
      </c>
      <c r="I22" s="246" t="s">
        <v>693</v>
      </c>
      <c r="J22" s="254">
        <v>1</v>
      </c>
      <c r="K22" s="255"/>
      <c r="L22" s="113" t="s">
        <v>254</v>
      </c>
      <c r="M22" s="248"/>
    </row>
    <row r="23" spans="1:13" s="13" customFormat="1" ht="101.25" customHeight="1">
      <c r="A23" s="250" t="s">
        <v>758</v>
      </c>
      <c r="B23" s="250" t="s">
        <v>685</v>
      </c>
      <c r="C23" s="251">
        <v>42461</v>
      </c>
      <c r="D23" s="250" t="s">
        <v>759</v>
      </c>
      <c r="E23" s="252">
        <v>7020001013595</v>
      </c>
      <c r="F23" s="244" t="s">
        <v>687</v>
      </c>
      <c r="G23" s="240" t="s">
        <v>691</v>
      </c>
      <c r="H23" s="258" t="s">
        <v>760</v>
      </c>
      <c r="I23" s="246" t="s">
        <v>693</v>
      </c>
      <c r="J23" s="254">
        <v>2</v>
      </c>
      <c r="K23" s="255" t="s">
        <v>761</v>
      </c>
      <c r="L23" s="113" t="s">
        <v>254</v>
      </c>
      <c r="M23" s="248"/>
    </row>
    <row r="24" spans="1:13" s="13" customFormat="1" ht="101.25" customHeight="1">
      <c r="A24" s="250" t="s">
        <v>762</v>
      </c>
      <c r="B24" s="250" t="s">
        <v>685</v>
      </c>
      <c r="C24" s="251">
        <v>42473</v>
      </c>
      <c r="D24" s="250" t="s">
        <v>759</v>
      </c>
      <c r="E24" s="252">
        <v>7020001013595</v>
      </c>
      <c r="F24" s="244" t="s">
        <v>687</v>
      </c>
      <c r="G24" s="240" t="s">
        <v>691</v>
      </c>
      <c r="H24" s="258" t="s">
        <v>763</v>
      </c>
      <c r="I24" s="246" t="s">
        <v>693</v>
      </c>
      <c r="J24" s="254">
        <v>1</v>
      </c>
      <c r="K24" s="255" t="s">
        <v>764</v>
      </c>
      <c r="L24" s="113" t="s">
        <v>254</v>
      </c>
      <c r="M24" s="248"/>
    </row>
    <row r="25" spans="1:13" s="13" customFormat="1" ht="101.25" customHeight="1">
      <c r="A25" s="250" t="s">
        <v>765</v>
      </c>
      <c r="B25" s="250" t="s">
        <v>685</v>
      </c>
      <c r="C25" s="251">
        <v>42488</v>
      </c>
      <c r="D25" s="250" t="s">
        <v>766</v>
      </c>
      <c r="E25" s="252">
        <v>6010801000811</v>
      </c>
      <c r="F25" s="244" t="s">
        <v>687</v>
      </c>
      <c r="G25" s="240" t="s">
        <v>691</v>
      </c>
      <c r="H25" s="258">
        <v>56206332</v>
      </c>
      <c r="I25" s="246" t="s">
        <v>693</v>
      </c>
      <c r="J25" s="254">
        <v>3</v>
      </c>
      <c r="K25" s="255"/>
      <c r="L25" s="113" t="s">
        <v>254</v>
      </c>
      <c r="M25" s="248"/>
    </row>
    <row r="26" spans="1:13" s="13" customFormat="1" ht="101.25" customHeight="1">
      <c r="A26" s="250" t="s">
        <v>767</v>
      </c>
      <c r="B26" s="250" t="s">
        <v>768</v>
      </c>
      <c r="C26" s="251">
        <v>42461</v>
      </c>
      <c r="D26" s="250" t="s">
        <v>769</v>
      </c>
      <c r="E26" s="252">
        <v>5120001137106</v>
      </c>
      <c r="F26" s="244" t="s">
        <v>687</v>
      </c>
      <c r="G26" s="240" t="s">
        <v>691</v>
      </c>
      <c r="H26" s="258" t="s">
        <v>770</v>
      </c>
      <c r="I26" s="246" t="s">
        <v>693</v>
      </c>
      <c r="J26" s="254">
        <v>2</v>
      </c>
      <c r="K26" s="255" t="s">
        <v>771</v>
      </c>
      <c r="L26" s="113" t="s">
        <v>772</v>
      </c>
      <c r="M26" s="248"/>
    </row>
    <row r="27" spans="1:13" s="13" customFormat="1" ht="101.25" customHeight="1">
      <c r="A27" s="250" t="s">
        <v>773</v>
      </c>
      <c r="B27" s="250" t="s">
        <v>768</v>
      </c>
      <c r="C27" s="251">
        <v>42461</v>
      </c>
      <c r="D27" s="250" t="s">
        <v>774</v>
      </c>
      <c r="E27" s="252">
        <v>4020001026030</v>
      </c>
      <c r="F27" s="244" t="s">
        <v>687</v>
      </c>
      <c r="G27" s="240" t="s">
        <v>691</v>
      </c>
      <c r="H27" s="258">
        <v>9720000</v>
      </c>
      <c r="I27" s="246" t="s">
        <v>693</v>
      </c>
      <c r="J27" s="254">
        <v>5</v>
      </c>
      <c r="K27" s="255"/>
      <c r="L27" s="113" t="s">
        <v>772</v>
      </c>
      <c r="M27" s="248"/>
    </row>
    <row r="28" spans="1:13" s="13" customFormat="1" ht="101.25" customHeight="1">
      <c r="A28" s="250" t="s">
        <v>775</v>
      </c>
      <c r="B28" s="250" t="s">
        <v>768</v>
      </c>
      <c r="C28" s="251">
        <v>42461</v>
      </c>
      <c r="D28" s="250" t="s">
        <v>776</v>
      </c>
      <c r="E28" s="252">
        <v>7010401056220</v>
      </c>
      <c r="F28" s="244" t="s">
        <v>687</v>
      </c>
      <c r="G28" s="240" t="s">
        <v>691</v>
      </c>
      <c r="H28" s="258">
        <v>6231138</v>
      </c>
      <c r="I28" s="246" t="s">
        <v>693</v>
      </c>
      <c r="J28" s="254">
        <v>1</v>
      </c>
      <c r="K28" s="255" t="s">
        <v>777</v>
      </c>
      <c r="L28" s="113" t="s">
        <v>772</v>
      </c>
      <c r="M28" s="248"/>
    </row>
    <row r="29" spans="1:13" s="13" customFormat="1" ht="101.25" customHeight="1">
      <c r="A29" s="250" t="s">
        <v>778</v>
      </c>
      <c r="B29" s="250" t="s">
        <v>768</v>
      </c>
      <c r="C29" s="251">
        <v>42461</v>
      </c>
      <c r="D29" s="250" t="s">
        <v>779</v>
      </c>
      <c r="E29" s="252">
        <v>4040001013464</v>
      </c>
      <c r="F29" s="244" t="s">
        <v>687</v>
      </c>
      <c r="G29" s="240" t="s">
        <v>691</v>
      </c>
      <c r="H29" s="258">
        <v>2716416</v>
      </c>
      <c r="I29" s="246" t="s">
        <v>693</v>
      </c>
      <c r="J29" s="254">
        <v>3</v>
      </c>
      <c r="K29" s="255"/>
      <c r="L29" s="113" t="s">
        <v>772</v>
      </c>
      <c r="M29" s="248"/>
    </row>
    <row r="30" spans="1:13" s="13" customFormat="1" ht="101.25" customHeight="1">
      <c r="A30" s="250" t="s">
        <v>780</v>
      </c>
      <c r="B30" s="250" t="s">
        <v>781</v>
      </c>
      <c r="C30" s="251">
        <v>42461</v>
      </c>
      <c r="D30" s="250" t="s">
        <v>782</v>
      </c>
      <c r="E30" s="252">
        <v>7380001000401</v>
      </c>
      <c r="F30" s="244" t="s">
        <v>687</v>
      </c>
      <c r="G30" s="240" t="s">
        <v>691</v>
      </c>
      <c r="H30" s="258">
        <v>35790129</v>
      </c>
      <c r="I30" s="246" t="s">
        <v>693</v>
      </c>
      <c r="J30" s="254">
        <v>3</v>
      </c>
      <c r="K30" s="255" t="s">
        <v>783</v>
      </c>
      <c r="L30" s="113" t="s">
        <v>772</v>
      </c>
      <c r="M30" s="248"/>
    </row>
    <row r="31" spans="1:13" s="13" customFormat="1" ht="101.25" customHeight="1">
      <c r="A31" s="250" t="s">
        <v>784</v>
      </c>
      <c r="B31" s="250" t="s">
        <v>785</v>
      </c>
      <c r="C31" s="251">
        <v>42461</v>
      </c>
      <c r="D31" s="250" t="s">
        <v>786</v>
      </c>
      <c r="E31" s="252">
        <v>6370001007035</v>
      </c>
      <c r="F31" s="244" t="s">
        <v>687</v>
      </c>
      <c r="G31" s="240" t="s">
        <v>691</v>
      </c>
      <c r="H31" s="258">
        <v>8746423</v>
      </c>
      <c r="I31" s="246" t="s">
        <v>693</v>
      </c>
      <c r="J31" s="254">
        <v>1</v>
      </c>
      <c r="K31" s="255" t="s">
        <v>787</v>
      </c>
      <c r="L31" s="113" t="s">
        <v>772</v>
      </c>
      <c r="M31" s="248"/>
    </row>
    <row r="32" spans="1:13" s="13" customFormat="1" ht="101.25" customHeight="1">
      <c r="A32" s="250" t="s">
        <v>788</v>
      </c>
      <c r="B32" s="250" t="s">
        <v>768</v>
      </c>
      <c r="C32" s="251">
        <v>42461</v>
      </c>
      <c r="D32" s="250" t="s">
        <v>789</v>
      </c>
      <c r="E32" s="252">
        <v>6020001038899</v>
      </c>
      <c r="F32" s="244" t="s">
        <v>687</v>
      </c>
      <c r="G32" s="240" t="s">
        <v>691</v>
      </c>
      <c r="H32" s="258" t="s">
        <v>790</v>
      </c>
      <c r="I32" s="246" t="s">
        <v>693</v>
      </c>
      <c r="J32" s="254">
        <v>2</v>
      </c>
      <c r="K32" s="255" t="s">
        <v>791</v>
      </c>
      <c r="L32" s="113" t="s">
        <v>772</v>
      </c>
      <c r="M32" s="248"/>
    </row>
    <row r="33" spans="1:13" s="13" customFormat="1" ht="101.25" customHeight="1">
      <c r="A33" s="250" t="s">
        <v>792</v>
      </c>
      <c r="B33" s="250" t="s">
        <v>793</v>
      </c>
      <c r="C33" s="251">
        <v>42461</v>
      </c>
      <c r="D33" s="250" t="s">
        <v>794</v>
      </c>
      <c r="E33" s="252">
        <v>1040002096420</v>
      </c>
      <c r="F33" s="244" t="s">
        <v>687</v>
      </c>
      <c r="G33" s="240" t="s">
        <v>691</v>
      </c>
      <c r="H33" s="258">
        <v>709560</v>
      </c>
      <c r="I33" s="246" t="s">
        <v>693</v>
      </c>
      <c r="J33" s="254">
        <v>3</v>
      </c>
      <c r="K33" s="255" t="s">
        <v>795</v>
      </c>
      <c r="L33" s="113" t="s">
        <v>772</v>
      </c>
      <c r="M33" s="248"/>
    </row>
    <row r="34" spans="1:13" s="13" customFormat="1" ht="101.25" customHeight="1">
      <c r="A34" s="250" t="s">
        <v>796</v>
      </c>
      <c r="B34" s="250" t="s">
        <v>785</v>
      </c>
      <c r="C34" s="251">
        <v>42461</v>
      </c>
      <c r="D34" s="250" t="s">
        <v>797</v>
      </c>
      <c r="E34" s="252">
        <v>3370802000232</v>
      </c>
      <c r="F34" s="244" t="s">
        <v>687</v>
      </c>
      <c r="G34" s="240" t="s">
        <v>691</v>
      </c>
      <c r="H34" s="260">
        <v>5424462</v>
      </c>
      <c r="I34" s="246" t="s">
        <v>693</v>
      </c>
      <c r="J34" s="254">
        <v>3</v>
      </c>
      <c r="K34" s="255" t="s">
        <v>798</v>
      </c>
      <c r="L34" s="113" t="s">
        <v>772</v>
      </c>
      <c r="M34" s="248"/>
    </row>
    <row r="35" spans="1:13" s="13" customFormat="1" ht="101.25" customHeight="1">
      <c r="A35" s="250" t="s">
        <v>799</v>
      </c>
      <c r="B35" s="250" t="s">
        <v>800</v>
      </c>
      <c r="C35" s="251">
        <v>42461</v>
      </c>
      <c r="D35" s="250" t="s">
        <v>794</v>
      </c>
      <c r="E35" s="252">
        <v>1040002096420</v>
      </c>
      <c r="F35" s="244" t="s">
        <v>687</v>
      </c>
      <c r="G35" s="240" t="s">
        <v>691</v>
      </c>
      <c r="H35" s="258">
        <v>608660</v>
      </c>
      <c r="I35" s="246" t="s">
        <v>693</v>
      </c>
      <c r="J35" s="254">
        <v>2</v>
      </c>
      <c r="K35" s="255" t="s">
        <v>801</v>
      </c>
      <c r="L35" s="113" t="s">
        <v>772</v>
      </c>
      <c r="M35" s="248"/>
    </row>
    <row r="36" spans="1:13" s="13" customFormat="1" ht="101.25" customHeight="1">
      <c r="A36" s="250" t="s">
        <v>802</v>
      </c>
      <c r="B36" s="250" t="s">
        <v>768</v>
      </c>
      <c r="C36" s="251">
        <v>42461</v>
      </c>
      <c r="D36" s="250" t="s">
        <v>803</v>
      </c>
      <c r="E36" s="252">
        <v>5011101016788</v>
      </c>
      <c r="F36" s="244" t="s">
        <v>687</v>
      </c>
      <c r="G36" s="240" t="s">
        <v>691</v>
      </c>
      <c r="H36" s="258">
        <v>10886400</v>
      </c>
      <c r="I36" s="246" t="s">
        <v>693</v>
      </c>
      <c r="J36" s="254">
        <v>4</v>
      </c>
      <c r="K36" s="255"/>
      <c r="L36" s="113" t="s">
        <v>772</v>
      </c>
      <c r="M36" s="248"/>
    </row>
    <row r="37" spans="1:13" s="13" customFormat="1" ht="101.25" customHeight="1">
      <c r="A37" s="250" t="s">
        <v>804</v>
      </c>
      <c r="B37" s="250" t="s">
        <v>781</v>
      </c>
      <c r="C37" s="251">
        <v>42461</v>
      </c>
      <c r="D37" s="250" t="s">
        <v>805</v>
      </c>
      <c r="E37" s="252">
        <v>3040001091008</v>
      </c>
      <c r="F37" s="244" t="s">
        <v>687</v>
      </c>
      <c r="G37" s="240" t="s">
        <v>691</v>
      </c>
      <c r="H37" s="258">
        <v>1728336</v>
      </c>
      <c r="I37" s="246" t="s">
        <v>693</v>
      </c>
      <c r="J37" s="254">
        <v>2</v>
      </c>
      <c r="K37" s="255" t="s">
        <v>806</v>
      </c>
      <c r="L37" s="113" t="s">
        <v>772</v>
      </c>
      <c r="M37" s="248"/>
    </row>
    <row r="38" spans="1:13" s="13" customFormat="1" ht="101.25" customHeight="1">
      <c r="A38" s="250" t="s">
        <v>807</v>
      </c>
      <c r="B38" s="250" t="s">
        <v>793</v>
      </c>
      <c r="C38" s="251">
        <v>42461</v>
      </c>
      <c r="D38" s="250" t="s">
        <v>808</v>
      </c>
      <c r="E38" s="252">
        <v>8040001051709</v>
      </c>
      <c r="F38" s="244" t="s">
        <v>687</v>
      </c>
      <c r="G38" s="240" t="s">
        <v>691</v>
      </c>
      <c r="H38" s="258">
        <v>1363584</v>
      </c>
      <c r="I38" s="246" t="s">
        <v>693</v>
      </c>
      <c r="J38" s="254">
        <v>4</v>
      </c>
      <c r="K38" s="255" t="s">
        <v>809</v>
      </c>
      <c r="L38" s="113" t="s">
        <v>772</v>
      </c>
      <c r="M38" s="248"/>
    </row>
    <row r="39" spans="1:13" s="13" customFormat="1" ht="101.25" customHeight="1">
      <c r="A39" s="250" t="s">
        <v>810</v>
      </c>
      <c r="B39" s="250" t="s">
        <v>768</v>
      </c>
      <c r="C39" s="251">
        <v>42488</v>
      </c>
      <c r="D39" s="250" t="s">
        <v>811</v>
      </c>
      <c r="E39" s="252">
        <v>2030001085110</v>
      </c>
      <c r="F39" s="244" t="s">
        <v>812</v>
      </c>
      <c r="G39" s="240" t="s">
        <v>691</v>
      </c>
      <c r="H39" s="258">
        <v>9170990</v>
      </c>
      <c r="I39" s="246" t="s">
        <v>693</v>
      </c>
      <c r="J39" s="254">
        <v>4</v>
      </c>
      <c r="K39" s="255"/>
      <c r="L39" s="113" t="s">
        <v>772</v>
      </c>
      <c r="M39" s="248"/>
    </row>
    <row r="40" spans="1:13" s="13" customFormat="1" ht="101.25" customHeight="1">
      <c r="A40" s="250" t="s">
        <v>813</v>
      </c>
      <c r="B40" s="250" t="s">
        <v>768</v>
      </c>
      <c r="C40" s="251">
        <v>42488</v>
      </c>
      <c r="D40" s="250" t="s">
        <v>814</v>
      </c>
      <c r="E40" s="252">
        <v>4020002081586</v>
      </c>
      <c r="F40" s="244" t="s">
        <v>812</v>
      </c>
      <c r="G40" s="240" t="s">
        <v>691</v>
      </c>
      <c r="H40" s="258">
        <v>2299558</v>
      </c>
      <c r="I40" s="246" t="s">
        <v>693</v>
      </c>
      <c r="J40" s="254">
        <v>3</v>
      </c>
      <c r="K40" s="255"/>
      <c r="L40" s="113" t="s">
        <v>772</v>
      </c>
      <c r="M40" s="248"/>
    </row>
    <row r="41" spans="1:13" s="13" customFormat="1" ht="101.25" customHeight="1">
      <c r="A41" s="250" t="s">
        <v>815</v>
      </c>
      <c r="B41" s="250" t="s">
        <v>816</v>
      </c>
      <c r="C41" s="251">
        <v>42461</v>
      </c>
      <c r="D41" s="250" t="s">
        <v>817</v>
      </c>
      <c r="E41" s="252">
        <v>1040002096420</v>
      </c>
      <c r="F41" s="244" t="s">
        <v>687</v>
      </c>
      <c r="G41" s="240" t="s">
        <v>691</v>
      </c>
      <c r="H41" s="258">
        <v>821977</v>
      </c>
      <c r="I41" s="246" t="s">
        <v>693</v>
      </c>
      <c r="J41" s="254">
        <v>2</v>
      </c>
      <c r="K41" s="255" t="s">
        <v>818</v>
      </c>
      <c r="L41" s="113" t="s">
        <v>252</v>
      </c>
      <c r="M41" s="248"/>
    </row>
    <row r="42" spans="1:13" s="13" customFormat="1" ht="101.25" customHeight="1">
      <c r="A42" s="250" t="s">
        <v>819</v>
      </c>
      <c r="B42" s="250" t="s">
        <v>820</v>
      </c>
      <c r="C42" s="251">
        <v>42461</v>
      </c>
      <c r="D42" s="250" t="s">
        <v>821</v>
      </c>
      <c r="E42" s="252">
        <v>9120001085532</v>
      </c>
      <c r="F42" s="244" t="s">
        <v>687</v>
      </c>
      <c r="G42" s="240" t="s">
        <v>691</v>
      </c>
      <c r="H42" s="258">
        <v>4412880</v>
      </c>
      <c r="I42" s="246" t="s">
        <v>693</v>
      </c>
      <c r="J42" s="254">
        <v>1</v>
      </c>
      <c r="K42" s="255" t="s">
        <v>822</v>
      </c>
      <c r="L42" s="113" t="s">
        <v>252</v>
      </c>
      <c r="M42" s="248"/>
    </row>
    <row r="43" spans="1:13" s="13" customFormat="1" ht="101.25" customHeight="1">
      <c r="A43" s="250" t="s">
        <v>823</v>
      </c>
      <c r="B43" s="250" t="s">
        <v>824</v>
      </c>
      <c r="C43" s="251">
        <v>42461</v>
      </c>
      <c r="D43" s="250" t="s">
        <v>825</v>
      </c>
      <c r="E43" s="252">
        <v>6370001021309</v>
      </c>
      <c r="F43" s="244" t="s">
        <v>687</v>
      </c>
      <c r="G43" s="240" t="s">
        <v>691</v>
      </c>
      <c r="H43" s="258">
        <v>6317903</v>
      </c>
      <c r="I43" s="246" t="s">
        <v>693</v>
      </c>
      <c r="J43" s="254">
        <v>3</v>
      </c>
      <c r="K43" s="255" t="s">
        <v>826</v>
      </c>
      <c r="L43" s="113" t="s">
        <v>252</v>
      </c>
      <c r="M43" s="248"/>
    </row>
    <row r="44" spans="1:13" s="13" customFormat="1" ht="101.25" customHeight="1">
      <c r="A44" s="250" t="s">
        <v>827</v>
      </c>
      <c r="B44" s="250" t="s">
        <v>828</v>
      </c>
      <c r="C44" s="251">
        <v>42487</v>
      </c>
      <c r="D44" s="250" t="s">
        <v>829</v>
      </c>
      <c r="E44" s="252">
        <v>5020001069598</v>
      </c>
      <c r="F44" s="244" t="s">
        <v>687</v>
      </c>
      <c r="G44" s="240" t="s">
        <v>691</v>
      </c>
      <c r="H44" s="258">
        <v>3058663</v>
      </c>
      <c r="I44" s="246" t="s">
        <v>693</v>
      </c>
      <c r="J44" s="254">
        <v>4</v>
      </c>
      <c r="K44" s="255" t="s">
        <v>830</v>
      </c>
      <c r="L44" s="113" t="s">
        <v>252</v>
      </c>
      <c r="M44" s="248"/>
    </row>
    <row r="45" spans="1:13" s="13" customFormat="1" ht="101.25" customHeight="1">
      <c r="A45" s="250" t="s">
        <v>831</v>
      </c>
      <c r="B45" s="250" t="s">
        <v>820</v>
      </c>
      <c r="C45" s="251">
        <v>42461</v>
      </c>
      <c r="D45" s="250" t="s">
        <v>832</v>
      </c>
      <c r="E45" s="252">
        <v>9020001029598</v>
      </c>
      <c r="F45" s="244" t="s">
        <v>687</v>
      </c>
      <c r="G45" s="240" t="s">
        <v>691</v>
      </c>
      <c r="H45" s="258" t="s">
        <v>833</v>
      </c>
      <c r="I45" s="246" t="s">
        <v>693</v>
      </c>
      <c r="J45" s="254">
        <v>1</v>
      </c>
      <c r="K45" s="255" t="s">
        <v>834</v>
      </c>
      <c r="L45" s="113" t="s">
        <v>252</v>
      </c>
      <c r="M45" s="248"/>
    </row>
    <row r="46" spans="1:13" s="13" customFormat="1" ht="101.25" customHeight="1">
      <c r="A46" s="250" t="s">
        <v>835</v>
      </c>
      <c r="B46" s="250" t="s">
        <v>820</v>
      </c>
      <c r="C46" s="251">
        <v>42461</v>
      </c>
      <c r="D46" s="250" t="s">
        <v>836</v>
      </c>
      <c r="E46" s="252">
        <v>8050001008971</v>
      </c>
      <c r="F46" s="244" t="s">
        <v>687</v>
      </c>
      <c r="G46" s="240" t="s">
        <v>691</v>
      </c>
      <c r="H46" s="258" t="s">
        <v>837</v>
      </c>
      <c r="I46" s="246" t="s">
        <v>693</v>
      </c>
      <c r="J46" s="254">
        <v>2</v>
      </c>
      <c r="K46" s="255" t="s">
        <v>838</v>
      </c>
      <c r="L46" s="113" t="s">
        <v>252</v>
      </c>
      <c r="M46" s="248"/>
    </row>
    <row r="47" spans="1:13" s="13" customFormat="1" ht="101.25" customHeight="1">
      <c r="A47" s="250" t="s">
        <v>839</v>
      </c>
      <c r="B47" s="250" t="s">
        <v>820</v>
      </c>
      <c r="C47" s="251">
        <v>42461</v>
      </c>
      <c r="D47" s="250" t="s">
        <v>840</v>
      </c>
      <c r="E47" s="252">
        <v>2370301000024</v>
      </c>
      <c r="F47" s="244" t="s">
        <v>687</v>
      </c>
      <c r="G47" s="240" t="s">
        <v>691</v>
      </c>
      <c r="H47" s="258" t="s">
        <v>841</v>
      </c>
      <c r="I47" s="246" t="s">
        <v>693</v>
      </c>
      <c r="J47" s="254">
        <v>3</v>
      </c>
      <c r="K47" s="255" t="s">
        <v>842</v>
      </c>
      <c r="L47" s="113" t="s">
        <v>252</v>
      </c>
      <c r="M47" s="248"/>
    </row>
    <row r="48" spans="1:13" s="13" customFormat="1" ht="101.25" customHeight="1">
      <c r="A48" s="250" t="s">
        <v>843</v>
      </c>
      <c r="B48" s="250" t="s">
        <v>820</v>
      </c>
      <c r="C48" s="251">
        <v>42461</v>
      </c>
      <c r="D48" s="250" t="s">
        <v>197</v>
      </c>
      <c r="E48" s="252">
        <v>2020002098541</v>
      </c>
      <c r="F48" s="244" t="s">
        <v>687</v>
      </c>
      <c r="G48" s="240" t="s">
        <v>691</v>
      </c>
      <c r="H48" s="258">
        <v>7549200</v>
      </c>
      <c r="I48" s="246" t="s">
        <v>693</v>
      </c>
      <c r="J48" s="254">
        <v>5</v>
      </c>
      <c r="K48" s="255"/>
      <c r="L48" s="113" t="s">
        <v>252</v>
      </c>
      <c r="M48" s="248"/>
    </row>
    <row r="49" spans="1:13" s="13" customFormat="1" ht="101.25" customHeight="1">
      <c r="A49" s="261" t="s">
        <v>844</v>
      </c>
      <c r="B49" s="250" t="s">
        <v>820</v>
      </c>
      <c r="C49" s="251">
        <v>42461</v>
      </c>
      <c r="D49" s="250" t="s">
        <v>845</v>
      </c>
      <c r="E49" s="252">
        <v>1040001047085</v>
      </c>
      <c r="F49" s="244" t="s">
        <v>627</v>
      </c>
      <c r="G49" s="240" t="s">
        <v>651</v>
      </c>
      <c r="H49" s="258">
        <v>2138400</v>
      </c>
      <c r="I49" s="246" t="s">
        <v>692</v>
      </c>
      <c r="J49" s="254">
        <v>1</v>
      </c>
      <c r="K49" s="255"/>
      <c r="L49" s="113" t="s">
        <v>252</v>
      </c>
      <c r="M49" s="248"/>
    </row>
    <row r="50" spans="1:13" s="13" customFormat="1" ht="101.25" customHeight="1">
      <c r="A50" s="250" t="s">
        <v>846</v>
      </c>
      <c r="B50" s="250" t="s">
        <v>847</v>
      </c>
      <c r="C50" s="251">
        <v>42461</v>
      </c>
      <c r="D50" s="250" t="s">
        <v>848</v>
      </c>
      <c r="E50" s="252">
        <v>7120001049002</v>
      </c>
      <c r="F50" s="244" t="s">
        <v>627</v>
      </c>
      <c r="G50" s="240" t="s">
        <v>651</v>
      </c>
      <c r="H50" s="258">
        <v>4924800</v>
      </c>
      <c r="I50" s="246" t="s">
        <v>692</v>
      </c>
      <c r="J50" s="254">
        <v>2</v>
      </c>
      <c r="K50" s="255" t="s">
        <v>849</v>
      </c>
      <c r="L50" s="113" t="s">
        <v>850</v>
      </c>
      <c r="M50" s="248"/>
    </row>
    <row r="51" spans="1:13" s="13" customFormat="1" ht="101.25" customHeight="1">
      <c r="A51" s="242" t="s">
        <v>851</v>
      </c>
      <c r="B51" s="242" t="s">
        <v>685</v>
      </c>
      <c r="C51" s="251">
        <v>42543</v>
      </c>
      <c r="D51" s="250" t="s">
        <v>852</v>
      </c>
      <c r="E51" s="252">
        <v>3020001020042</v>
      </c>
      <c r="F51" s="244" t="s">
        <v>627</v>
      </c>
      <c r="G51" s="240" t="s">
        <v>651</v>
      </c>
      <c r="H51" s="258" t="s">
        <v>853</v>
      </c>
      <c r="I51" s="246" t="s">
        <v>692</v>
      </c>
      <c r="J51" s="254">
        <v>2</v>
      </c>
      <c r="K51" s="255" t="s">
        <v>854</v>
      </c>
      <c r="L51" s="113" t="s">
        <v>254</v>
      </c>
      <c r="M51" s="248"/>
    </row>
    <row r="52" spans="1:13" s="13" customFormat="1" ht="101.25" customHeight="1">
      <c r="A52" s="242" t="s">
        <v>855</v>
      </c>
      <c r="B52" s="242" t="s">
        <v>685</v>
      </c>
      <c r="C52" s="251">
        <v>42550</v>
      </c>
      <c r="D52" s="250" t="s">
        <v>856</v>
      </c>
      <c r="E52" s="252">
        <v>5011101016788</v>
      </c>
      <c r="F52" s="244" t="s">
        <v>627</v>
      </c>
      <c r="G52" s="240" t="s">
        <v>651</v>
      </c>
      <c r="H52" s="258" t="s">
        <v>857</v>
      </c>
      <c r="I52" s="246" t="s">
        <v>692</v>
      </c>
      <c r="J52" s="254">
        <v>3</v>
      </c>
      <c r="K52" s="255" t="s">
        <v>858</v>
      </c>
      <c r="L52" s="113" t="s">
        <v>254</v>
      </c>
      <c r="M52" s="248"/>
    </row>
    <row r="53" spans="1:13" s="13" customFormat="1" ht="101.25" customHeight="1">
      <c r="A53" s="242" t="s">
        <v>859</v>
      </c>
      <c r="B53" s="242" t="s">
        <v>768</v>
      </c>
      <c r="C53" s="251">
        <v>42524</v>
      </c>
      <c r="D53" s="250" t="s">
        <v>860</v>
      </c>
      <c r="E53" s="252">
        <v>6020001040698</v>
      </c>
      <c r="F53" s="244" t="s">
        <v>627</v>
      </c>
      <c r="G53" s="240" t="s">
        <v>651</v>
      </c>
      <c r="H53" s="258">
        <v>3110400</v>
      </c>
      <c r="I53" s="246" t="s">
        <v>692</v>
      </c>
      <c r="J53" s="254">
        <v>4</v>
      </c>
      <c r="K53" s="255"/>
      <c r="L53" s="113" t="s">
        <v>772</v>
      </c>
      <c r="M53" s="248"/>
    </row>
    <row r="54" spans="1:13" s="13" customFormat="1" ht="101.25" customHeight="1">
      <c r="A54" s="242" t="s">
        <v>861</v>
      </c>
      <c r="B54" s="242" t="s">
        <v>862</v>
      </c>
      <c r="C54" s="251">
        <v>42549</v>
      </c>
      <c r="D54" s="250" t="s">
        <v>197</v>
      </c>
      <c r="E54" s="252">
        <v>2020002098541</v>
      </c>
      <c r="F54" s="244" t="s">
        <v>627</v>
      </c>
      <c r="G54" s="240" t="s">
        <v>651</v>
      </c>
      <c r="H54" s="258">
        <v>2266920</v>
      </c>
      <c r="I54" s="246" t="s">
        <v>692</v>
      </c>
      <c r="J54" s="254">
        <v>4</v>
      </c>
      <c r="K54" s="255"/>
      <c r="L54" s="113" t="s">
        <v>252</v>
      </c>
      <c r="M54" s="248"/>
    </row>
    <row r="55" spans="1:13" s="13" customFormat="1" ht="101.25" customHeight="1">
      <c r="A55" s="242" t="s">
        <v>863</v>
      </c>
      <c r="B55" s="242" t="s">
        <v>862</v>
      </c>
      <c r="C55" s="251">
        <v>42551</v>
      </c>
      <c r="D55" s="250" t="s">
        <v>864</v>
      </c>
      <c r="E55" s="252">
        <v>3370601000838</v>
      </c>
      <c r="F55" s="244" t="s">
        <v>627</v>
      </c>
      <c r="G55" s="240" t="s">
        <v>651</v>
      </c>
      <c r="H55" s="258">
        <v>1490400</v>
      </c>
      <c r="I55" s="246" t="s">
        <v>692</v>
      </c>
      <c r="J55" s="254">
        <v>1</v>
      </c>
      <c r="K55" s="255"/>
      <c r="L55" s="113" t="s">
        <v>252</v>
      </c>
      <c r="M55" s="248"/>
    </row>
    <row r="56" spans="1:13" s="13" customFormat="1" ht="101.25" customHeight="1">
      <c r="A56" s="242" t="s">
        <v>865</v>
      </c>
      <c r="B56" s="242" t="s">
        <v>862</v>
      </c>
      <c r="C56" s="251">
        <v>42531</v>
      </c>
      <c r="D56" s="250" t="s">
        <v>866</v>
      </c>
      <c r="E56" s="252">
        <v>9010001065116</v>
      </c>
      <c r="F56" s="244" t="s">
        <v>627</v>
      </c>
      <c r="G56" s="240" t="s">
        <v>651</v>
      </c>
      <c r="H56" s="260">
        <v>93250332</v>
      </c>
      <c r="I56" s="246" t="s">
        <v>692</v>
      </c>
      <c r="J56" s="254">
        <v>2</v>
      </c>
      <c r="K56" s="255"/>
      <c r="L56" s="113" t="s">
        <v>252</v>
      </c>
      <c r="M56" s="248"/>
    </row>
    <row r="58" spans="1:11" ht="13.5">
      <c r="A58" s="223" t="s">
        <v>13</v>
      </c>
      <c r="B58" s="223"/>
      <c r="C58" s="223"/>
      <c r="D58" s="223"/>
      <c r="E58" s="223"/>
      <c r="F58" s="223"/>
      <c r="G58" s="223"/>
      <c r="H58" s="223"/>
      <c r="I58" s="223"/>
      <c r="J58" s="224"/>
      <c r="K58" s="223"/>
    </row>
    <row r="59" spans="1:11" ht="13.5">
      <c r="A59" s="33" t="s">
        <v>12</v>
      </c>
      <c r="B59" s="190"/>
      <c r="D59" s="33"/>
      <c r="E59" s="33"/>
      <c r="F59" s="33"/>
      <c r="G59" s="190"/>
      <c r="H59" s="33"/>
      <c r="I59" s="33"/>
      <c r="K59" s="33"/>
    </row>
  </sheetData>
  <sheetProtection/>
  <autoFilter ref="A5:L56"/>
  <mergeCells count="3">
    <mergeCell ref="A2:K2"/>
    <mergeCell ref="F4:K4"/>
    <mergeCell ref="A58:K58"/>
  </mergeCells>
  <dataValidations count="3">
    <dataValidation allowBlank="1" showInputMessage="1" showErrorMessage="1" promptTitle="入力方法" prompt="半角数字で入力して下さい。" errorTitle="参考" error="半角数字で入力して下さい。" imeMode="halfAlpha" sqref="H11 H6:H7"/>
    <dataValidation errorStyle="information" type="date" allowBlank="1" showInputMessage="1" showErrorMessage="1" prompt="平成27年4月1日の形式で入力する。" sqref="C6:C7">
      <formula1>42095</formula1>
      <formula2>42460</formula2>
    </dataValidation>
    <dataValidation type="date" allowBlank="1" showInputMessage="1" showErrorMessage="1" prompt="平成24年4月1日の形式で入力する。" sqref="C8:C9 C11:C12 C19:C56">
      <formula1>41000</formula1>
      <formula2>41364</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68"/>
  <sheetViews>
    <sheetView view="pageBreakPreview" zoomScale="70" zoomScaleSheetLayoutView="70" workbookViewId="0" topLeftCell="A55">
      <selection activeCell="F20" sqref="F20"/>
    </sheetView>
  </sheetViews>
  <sheetFormatPr defaultColWidth="9.00390625" defaultRowHeight="13.5"/>
  <cols>
    <col min="1" max="1" width="25.625" style="11" customWidth="1"/>
    <col min="2" max="2" width="23.875" style="186" customWidth="1"/>
    <col min="3" max="3" width="17.00390625" style="11" customWidth="1"/>
    <col min="4" max="4" width="30.50390625" style="11" customWidth="1"/>
    <col min="5" max="5" width="19.00390625" style="11" customWidth="1"/>
    <col min="6" max="6" width="45.00390625" style="11" customWidth="1"/>
    <col min="7" max="8" width="14.625" style="186" customWidth="1"/>
    <col min="9" max="9" width="7.625" style="47" customWidth="1"/>
    <col min="10" max="11" width="7.625" style="11" customWidth="1"/>
    <col min="12" max="12" width="15.625" style="11" customWidth="1"/>
    <col min="13" max="14" width="9.00390625" style="186" customWidth="1"/>
    <col min="15" max="16384" width="9.00390625" style="11" customWidth="1"/>
  </cols>
  <sheetData>
    <row r="1" ht="13.5">
      <c r="A1" s="10" t="s">
        <v>28</v>
      </c>
    </row>
    <row r="2" spans="1:12" ht="13.5">
      <c r="A2" s="211" t="s">
        <v>29</v>
      </c>
      <c r="B2" s="211"/>
      <c r="C2" s="211"/>
      <c r="D2" s="211"/>
      <c r="E2" s="211"/>
      <c r="F2" s="211"/>
      <c r="G2" s="211"/>
      <c r="H2" s="211"/>
      <c r="I2" s="211"/>
      <c r="J2" s="211"/>
      <c r="K2" s="211"/>
      <c r="L2" s="211"/>
    </row>
    <row r="4" spans="1:14" ht="21" customHeight="1">
      <c r="A4" s="10" t="str">
        <f>'横浜別記様式 4（競争入札（物品役務等））'!A4</f>
        <v>（部局名：横浜税関）</v>
      </c>
      <c r="B4" s="235"/>
      <c r="C4" s="10"/>
      <c r="D4" s="10"/>
      <c r="E4" s="10"/>
      <c r="F4" s="226" t="str">
        <f>'横浜別記様式 4（競争入札（物品役務等））'!F4:K4</f>
        <v>（審議対象期間　平成28年4月1日～平成28年6月30日）</v>
      </c>
      <c r="G4" s="226"/>
      <c r="H4" s="226"/>
      <c r="I4" s="226"/>
      <c r="J4" s="226"/>
      <c r="K4" s="226"/>
      <c r="L4" s="226"/>
      <c r="M4" s="21"/>
      <c r="N4" s="21"/>
    </row>
    <row r="5" spans="1:12" s="13" customFormat="1" ht="47.25" customHeight="1">
      <c r="A5" s="60" t="s">
        <v>6</v>
      </c>
      <c r="B5" s="60" t="s">
        <v>2</v>
      </c>
      <c r="C5" s="60" t="s">
        <v>5</v>
      </c>
      <c r="D5" s="60" t="s">
        <v>7</v>
      </c>
      <c r="E5" s="60" t="s">
        <v>64</v>
      </c>
      <c r="F5" s="60" t="s">
        <v>30</v>
      </c>
      <c r="G5" s="60" t="s">
        <v>8</v>
      </c>
      <c r="H5" s="60" t="s">
        <v>3</v>
      </c>
      <c r="I5" s="61" t="s">
        <v>9</v>
      </c>
      <c r="J5" s="60" t="s">
        <v>59</v>
      </c>
      <c r="K5" s="60" t="s">
        <v>31</v>
      </c>
      <c r="L5" s="60" t="s">
        <v>4</v>
      </c>
    </row>
    <row r="6" spans="1:14" s="134" customFormat="1" ht="90" customHeight="1">
      <c r="A6" s="87" t="s">
        <v>867</v>
      </c>
      <c r="B6" s="69" t="s">
        <v>685</v>
      </c>
      <c r="C6" s="83">
        <v>42461</v>
      </c>
      <c r="D6" s="262" t="s">
        <v>868</v>
      </c>
      <c r="E6" s="99">
        <v>5010001134287</v>
      </c>
      <c r="F6" s="87" t="s">
        <v>869</v>
      </c>
      <c r="G6" s="263" t="s">
        <v>651</v>
      </c>
      <c r="H6" s="264" t="s">
        <v>870</v>
      </c>
      <c r="I6" s="88" t="s">
        <v>244</v>
      </c>
      <c r="J6" s="89">
        <v>1</v>
      </c>
      <c r="K6" s="88" t="s">
        <v>244</v>
      </c>
      <c r="L6" s="90" t="s">
        <v>871</v>
      </c>
      <c r="M6" s="133" t="s">
        <v>254</v>
      </c>
      <c r="N6" s="133"/>
    </row>
    <row r="7" spans="1:14" s="134" customFormat="1" ht="90" customHeight="1">
      <c r="A7" s="64" t="s">
        <v>872</v>
      </c>
      <c r="B7" s="64" t="s">
        <v>873</v>
      </c>
      <c r="C7" s="76">
        <v>42461</v>
      </c>
      <c r="D7" s="64" t="s">
        <v>874</v>
      </c>
      <c r="E7" s="99">
        <v>5700150015680</v>
      </c>
      <c r="F7" s="87" t="s">
        <v>869</v>
      </c>
      <c r="G7" s="263" t="s">
        <v>651</v>
      </c>
      <c r="H7" s="264">
        <v>3132000</v>
      </c>
      <c r="I7" s="88" t="s">
        <v>244</v>
      </c>
      <c r="J7" s="89">
        <v>1</v>
      </c>
      <c r="K7" s="88" t="s">
        <v>244</v>
      </c>
      <c r="L7" s="92"/>
      <c r="M7" s="133" t="s">
        <v>254</v>
      </c>
      <c r="N7" s="133"/>
    </row>
    <row r="8" spans="1:14" s="134" customFormat="1" ht="90" customHeight="1">
      <c r="A8" s="64" t="s">
        <v>875</v>
      </c>
      <c r="B8" s="64" t="s">
        <v>873</v>
      </c>
      <c r="C8" s="76">
        <v>42461</v>
      </c>
      <c r="D8" s="64" t="s">
        <v>876</v>
      </c>
      <c r="E8" s="99">
        <v>4010701000913</v>
      </c>
      <c r="F8" s="87" t="s">
        <v>869</v>
      </c>
      <c r="G8" s="263" t="s">
        <v>651</v>
      </c>
      <c r="H8" s="264">
        <v>11619504</v>
      </c>
      <c r="I8" s="88" t="s">
        <v>244</v>
      </c>
      <c r="J8" s="89">
        <v>1</v>
      </c>
      <c r="K8" s="88" t="s">
        <v>244</v>
      </c>
      <c r="L8" s="92"/>
      <c r="M8" s="133" t="s">
        <v>254</v>
      </c>
      <c r="N8" s="133"/>
    </row>
    <row r="9" spans="1:14" s="134" customFormat="1" ht="90" customHeight="1">
      <c r="A9" s="229" t="s">
        <v>877</v>
      </c>
      <c r="B9" s="64" t="s">
        <v>873</v>
      </c>
      <c r="C9" s="82">
        <v>42461</v>
      </c>
      <c r="D9" s="265" t="s">
        <v>878</v>
      </c>
      <c r="E9" s="266">
        <v>3010401036985</v>
      </c>
      <c r="F9" s="79" t="s">
        <v>869</v>
      </c>
      <c r="G9" s="263" t="s">
        <v>651</v>
      </c>
      <c r="H9" s="264">
        <v>1036800</v>
      </c>
      <c r="I9" s="88" t="s">
        <v>244</v>
      </c>
      <c r="J9" s="89">
        <v>1</v>
      </c>
      <c r="K9" s="88" t="s">
        <v>244</v>
      </c>
      <c r="L9" s="92"/>
      <c r="M9" s="133" t="s">
        <v>254</v>
      </c>
      <c r="N9" s="133"/>
    </row>
    <row r="10" spans="1:14" s="134" customFormat="1" ht="90" customHeight="1">
      <c r="A10" s="229" t="s">
        <v>879</v>
      </c>
      <c r="B10" s="64" t="s">
        <v>685</v>
      </c>
      <c r="C10" s="82">
        <v>42461</v>
      </c>
      <c r="D10" s="265" t="s">
        <v>569</v>
      </c>
      <c r="E10" s="266">
        <v>1020001071491</v>
      </c>
      <c r="F10" s="79" t="s">
        <v>869</v>
      </c>
      <c r="G10" s="263" t="s">
        <v>651</v>
      </c>
      <c r="H10" s="264">
        <v>4040136</v>
      </c>
      <c r="I10" s="88" t="s">
        <v>244</v>
      </c>
      <c r="J10" s="89">
        <v>1</v>
      </c>
      <c r="K10" s="88" t="s">
        <v>244</v>
      </c>
      <c r="L10" s="92"/>
      <c r="M10" s="133" t="s">
        <v>254</v>
      </c>
      <c r="N10" s="133"/>
    </row>
    <row r="11" spans="1:14" s="134" customFormat="1" ht="90" customHeight="1">
      <c r="A11" s="229" t="s">
        <v>880</v>
      </c>
      <c r="B11" s="64" t="s">
        <v>685</v>
      </c>
      <c r="C11" s="82">
        <v>42461</v>
      </c>
      <c r="D11" s="265" t="s">
        <v>569</v>
      </c>
      <c r="E11" s="266">
        <v>1020001071491</v>
      </c>
      <c r="F11" s="79" t="s">
        <v>869</v>
      </c>
      <c r="G11" s="263" t="s">
        <v>651</v>
      </c>
      <c r="H11" s="267">
        <v>12371292</v>
      </c>
      <c r="I11" s="88" t="s">
        <v>244</v>
      </c>
      <c r="J11" s="89">
        <v>1</v>
      </c>
      <c r="K11" s="88" t="s">
        <v>244</v>
      </c>
      <c r="L11" s="92"/>
      <c r="M11" s="133" t="s">
        <v>254</v>
      </c>
      <c r="N11" s="133"/>
    </row>
    <row r="12" spans="1:14" s="134" customFormat="1" ht="90" customHeight="1">
      <c r="A12" s="229" t="s">
        <v>881</v>
      </c>
      <c r="B12" s="64" t="s">
        <v>685</v>
      </c>
      <c r="C12" s="82">
        <v>42461</v>
      </c>
      <c r="D12" s="265" t="s">
        <v>882</v>
      </c>
      <c r="E12" s="266">
        <v>3010401026805</v>
      </c>
      <c r="F12" s="79" t="s">
        <v>869</v>
      </c>
      <c r="G12" s="263" t="s">
        <v>651</v>
      </c>
      <c r="H12" s="264" t="s">
        <v>883</v>
      </c>
      <c r="I12" s="88" t="s">
        <v>244</v>
      </c>
      <c r="J12" s="89">
        <v>1</v>
      </c>
      <c r="K12" s="88" t="s">
        <v>244</v>
      </c>
      <c r="L12" s="92" t="s">
        <v>884</v>
      </c>
      <c r="M12" s="133" t="s">
        <v>254</v>
      </c>
      <c r="N12" s="133"/>
    </row>
    <row r="13" spans="1:14" s="134" customFormat="1" ht="90" customHeight="1">
      <c r="A13" s="229" t="s">
        <v>885</v>
      </c>
      <c r="B13" s="64" t="s">
        <v>685</v>
      </c>
      <c r="C13" s="82">
        <v>42472</v>
      </c>
      <c r="D13" s="265" t="s">
        <v>876</v>
      </c>
      <c r="E13" s="95">
        <v>4010701000913</v>
      </c>
      <c r="F13" s="79" t="s">
        <v>869</v>
      </c>
      <c r="G13" s="263" t="s">
        <v>651</v>
      </c>
      <c r="H13" s="268">
        <v>17280000</v>
      </c>
      <c r="I13" s="88" t="s">
        <v>244</v>
      </c>
      <c r="J13" s="89">
        <v>1</v>
      </c>
      <c r="K13" s="88" t="s">
        <v>244</v>
      </c>
      <c r="L13" s="92"/>
      <c r="M13" s="133" t="s">
        <v>254</v>
      </c>
      <c r="N13" s="133"/>
    </row>
    <row r="14" spans="1:14" s="134" customFormat="1" ht="90" customHeight="1">
      <c r="A14" s="87" t="s">
        <v>886</v>
      </c>
      <c r="B14" s="69" t="s">
        <v>847</v>
      </c>
      <c r="C14" s="83">
        <v>42461</v>
      </c>
      <c r="D14" s="262" t="s">
        <v>887</v>
      </c>
      <c r="E14" s="99">
        <v>5030001060102</v>
      </c>
      <c r="F14" s="87" t="s">
        <v>888</v>
      </c>
      <c r="G14" s="269">
        <v>8368997</v>
      </c>
      <c r="H14" s="264">
        <v>8368997</v>
      </c>
      <c r="I14" s="91">
        <v>1</v>
      </c>
      <c r="J14" s="89" t="s">
        <v>244</v>
      </c>
      <c r="K14" s="88" t="s">
        <v>244</v>
      </c>
      <c r="L14" s="90"/>
      <c r="M14" s="133" t="s">
        <v>850</v>
      </c>
      <c r="N14" s="133"/>
    </row>
    <row r="15" spans="1:14" s="134" customFormat="1" ht="90" customHeight="1">
      <c r="A15" s="64" t="s">
        <v>889</v>
      </c>
      <c r="B15" s="64" t="s">
        <v>847</v>
      </c>
      <c r="C15" s="76">
        <v>42461</v>
      </c>
      <c r="D15" s="64" t="s">
        <v>890</v>
      </c>
      <c r="E15" s="99">
        <v>7380001011621</v>
      </c>
      <c r="F15" s="87" t="s">
        <v>888</v>
      </c>
      <c r="G15" s="270">
        <v>43272273</v>
      </c>
      <c r="H15" s="264">
        <v>42018004</v>
      </c>
      <c r="I15" s="91">
        <v>0.971</v>
      </c>
      <c r="J15" s="89" t="s">
        <v>244</v>
      </c>
      <c r="K15" s="88" t="s">
        <v>244</v>
      </c>
      <c r="L15" s="92"/>
      <c r="M15" s="133" t="s">
        <v>850</v>
      </c>
      <c r="N15" s="133"/>
    </row>
    <row r="16" spans="1:14" s="134" customFormat="1" ht="90" customHeight="1">
      <c r="A16" s="64" t="s">
        <v>891</v>
      </c>
      <c r="B16" s="64" t="s">
        <v>847</v>
      </c>
      <c r="C16" s="76">
        <v>42461</v>
      </c>
      <c r="D16" s="64" t="s">
        <v>892</v>
      </c>
      <c r="E16" s="99">
        <v>2050005000294</v>
      </c>
      <c r="F16" s="87" t="s">
        <v>888</v>
      </c>
      <c r="G16" s="270">
        <v>59004504</v>
      </c>
      <c r="H16" s="264">
        <v>59004504</v>
      </c>
      <c r="I16" s="91">
        <v>1</v>
      </c>
      <c r="J16" s="89" t="s">
        <v>244</v>
      </c>
      <c r="K16" s="88" t="s">
        <v>244</v>
      </c>
      <c r="L16" s="92"/>
      <c r="M16" s="133" t="s">
        <v>850</v>
      </c>
      <c r="N16" s="133"/>
    </row>
    <row r="17" spans="1:14" s="134" customFormat="1" ht="90" customHeight="1">
      <c r="A17" s="229" t="s">
        <v>893</v>
      </c>
      <c r="B17" s="64" t="s">
        <v>847</v>
      </c>
      <c r="C17" s="82">
        <v>42461</v>
      </c>
      <c r="D17" s="265" t="s">
        <v>894</v>
      </c>
      <c r="E17" s="266">
        <v>1010001112577</v>
      </c>
      <c r="F17" s="79" t="s">
        <v>888</v>
      </c>
      <c r="G17" s="271">
        <v>4741092</v>
      </c>
      <c r="H17" s="264">
        <v>4741092</v>
      </c>
      <c r="I17" s="88">
        <v>1</v>
      </c>
      <c r="J17" s="89" t="s">
        <v>244</v>
      </c>
      <c r="K17" s="88" t="s">
        <v>244</v>
      </c>
      <c r="L17" s="92"/>
      <c r="M17" s="133" t="s">
        <v>850</v>
      </c>
      <c r="N17" s="133"/>
    </row>
    <row r="18" spans="1:14" s="134" customFormat="1" ht="90" customHeight="1">
      <c r="A18" s="229" t="s">
        <v>895</v>
      </c>
      <c r="B18" s="64" t="s">
        <v>847</v>
      </c>
      <c r="C18" s="82">
        <v>42461</v>
      </c>
      <c r="D18" s="265" t="s">
        <v>896</v>
      </c>
      <c r="E18" s="266">
        <v>5000020142107</v>
      </c>
      <c r="F18" s="79" t="s">
        <v>888</v>
      </c>
      <c r="G18" s="271">
        <v>4879752</v>
      </c>
      <c r="H18" s="264">
        <v>4879752</v>
      </c>
      <c r="I18" s="88">
        <v>1</v>
      </c>
      <c r="J18" s="89" t="s">
        <v>244</v>
      </c>
      <c r="K18" s="88" t="s">
        <v>244</v>
      </c>
      <c r="L18" s="92"/>
      <c r="M18" s="133" t="s">
        <v>850</v>
      </c>
      <c r="N18" s="133"/>
    </row>
    <row r="19" spans="1:14" s="134" customFormat="1" ht="90" customHeight="1">
      <c r="A19" s="229" t="s">
        <v>897</v>
      </c>
      <c r="B19" s="64" t="s">
        <v>847</v>
      </c>
      <c r="C19" s="82">
        <v>42461</v>
      </c>
      <c r="D19" s="265" t="s">
        <v>898</v>
      </c>
      <c r="E19" s="266">
        <v>8000020040002</v>
      </c>
      <c r="F19" s="79" t="s">
        <v>888</v>
      </c>
      <c r="G19" s="271">
        <v>16026450</v>
      </c>
      <c r="H19" s="267">
        <v>16026450</v>
      </c>
      <c r="I19" s="91">
        <v>1</v>
      </c>
      <c r="J19" s="89" t="s">
        <v>244</v>
      </c>
      <c r="K19" s="88" t="s">
        <v>244</v>
      </c>
      <c r="L19" s="92"/>
      <c r="M19" s="133" t="s">
        <v>850</v>
      </c>
      <c r="N19" s="133"/>
    </row>
    <row r="20" spans="1:14" s="134" customFormat="1" ht="90" customHeight="1">
      <c r="A20" s="229" t="s">
        <v>899</v>
      </c>
      <c r="B20" s="64" t="s">
        <v>847</v>
      </c>
      <c r="C20" s="82">
        <v>42461</v>
      </c>
      <c r="D20" s="265" t="s">
        <v>900</v>
      </c>
      <c r="E20" s="266">
        <v>7000020141305</v>
      </c>
      <c r="F20" s="79" t="s">
        <v>888</v>
      </c>
      <c r="G20" s="271">
        <v>3283380</v>
      </c>
      <c r="H20" s="264">
        <v>3283380</v>
      </c>
      <c r="I20" s="78">
        <v>1</v>
      </c>
      <c r="J20" s="89" t="s">
        <v>244</v>
      </c>
      <c r="K20" s="88" t="s">
        <v>244</v>
      </c>
      <c r="L20" s="92"/>
      <c r="M20" s="133" t="s">
        <v>850</v>
      </c>
      <c r="N20" s="133"/>
    </row>
    <row r="21" spans="1:14" s="134" customFormat="1" ht="90" customHeight="1">
      <c r="A21" s="229" t="s">
        <v>901</v>
      </c>
      <c r="B21" s="64" t="s">
        <v>847</v>
      </c>
      <c r="C21" s="82">
        <v>42461</v>
      </c>
      <c r="D21" s="265" t="s">
        <v>902</v>
      </c>
      <c r="E21" s="95">
        <v>1020005010306</v>
      </c>
      <c r="F21" s="79" t="s">
        <v>888</v>
      </c>
      <c r="G21" s="271">
        <v>15372000</v>
      </c>
      <c r="H21" s="268">
        <v>15372000</v>
      </c>
      <c r="I21" s="78">
        <v>1</v>
      </c>
      <c r="J21" s="89" t="s">
        <v>244</v>
      </c>
      <c r="K21" s="88" t="s">
        <v>244</v>
      </c>
      <c r="L21" s="92"/>
      <c r="M21" s="133" t="s">
        <v>850</v>
      </c>
      <c r="N21" s="133"/>
    </row>
    <row r="22" spans="1:14" s="134" customFormat="1" ht="90" customHeight="1">
      <c r="A22" s="87" t="s">
        <v>903</v>
      </c>
      <c r="B22" s="69" t="s">
        <v>847</v>
      </c>
      <c r="C22" s="83">
        <v>42461</v>
      </c>
      <c r="D22" s="262" t="s">
        <v>904</v>
      </c>
      <c r="E22" s="99" t="s">
        <v>905</v>
      </c>
      <c r="F22" s="87" t="s">
        <v>888</v>
      </c>
      <c r="G22" s="269">
        <v>2808000</v>
      </c>
      <c r="H22" s="264">
        <v>2808000</v>
      </c>
      <c r="I22" s="91">
        <v>1</v>
      </c>
      <c r="J22" s="89" t="s">
        <v>244</v>
      </c>
      <c r="K22" s="88" t="s">
        <v>244</v>
      </c>
      <c r="L22" s="90"/>
      <c r="M22" s="133" t="s">
        <v>850</v>
      </c>
      <c r="N22" s="133"/>
    </row>
    <row r="23" spans="1:14" s="134" customFormat="1" ht="90" customHeight="1">
      <c r="A23" s="64" t="s">
        <v>906</v>
      </c>
      <c r="B23" s="64" t="s">
        <v>847</v>
      </c>
      <c r="C23" s="76">
        <v>42461</v>
      </c>
      <c r="D23" s="64" t="s">
        <v>907</v>
      </c>
      <c r="E23" s="99">
        <v>3000020141003</v>
      </c>
      <c r="F23" s="87" t="s">
        <v>888</v>
      </c>
      <c r="G23" s="270">
        <v>96425280</v>
      </c>
      <c r="H23" s="264">
        <v>96425280</v>
      </c>
      <c r="I23" s="91">
        <v>1</v>
      </c>
      <c r="J23" s="89" t="s">
        <v>244</v>
      </c>
      <c r="K23" s="88" t="s">
        <v>244</v>
      </c>
      <c r="L23" s="92"/>
      <c r="M23" s="133" t="s">
        <v>850</v>
      </c>
      <c r="N23" s="133"/>
    </row>
    <row r="24" spans="1:14" s="134" customFormat="1" ht="90" customHeight="1">
      <c r="A24" s="64" t="s">
        <v>908</v>
      </c>
      <c r="B24" s="64" t="s">
        <v>847</v>
      </c>
      <c r="C24" s="76">
        <v>42461</v>
      </c>
      <c r="D24" s="64" t="s">
        <v>909</v>
      </c>
      <c r="E24" s="99">
        <v>8000020040002</v>
      </c>
      <c r="F24" s="87" t="s">
        <v>888</v>
      </c>
      <c r="G24" s="270">
        <v>21566787</v>
      </c>
      <c r="H24" s="264">
        <v>21566776</v>
      </c>
      <c r="I24" s="91">
        <v>0.999</v>
      </c>
      <c r="J24" s="89" t="s">
        <v>244</v>
      </c>
      <c r="K24" s="88" t="s">
        <v>244</v>
      </c>
      <c r="L24" s="92"/>
      <c r="M24" s="133" t="s">
        <v>850</v>
      </c>
      <c r="N24" s="133"/>
    </row>
    <row r="25" spans="1:14" s="134" customFormat="1" ht="90" customHeight="1">
      <c r="A25" s="229" t="s">
        <v>387</v>
      </c>
      <c r="B25" s="64" t="s">
        <v>910</v>
      </c>
      <c r="C25" s="82">
        <v>42461</v>
      </c>
      <c r="D25" s="265" t="s">
        <v>439</v>
      </c>
      <c r="E25" s="266">
        <v>3010001033086</v>
      </c>
      <c r="F25" s="79" t="s">
        <v>464</v>
      </c>
      <c r="G25" s="272" t="s">
        <v>911</v>
      </c>
      <c r="H25" s="264">
        <v>63864</v>
      </c>
      <c r="I25" s="88" t="s">
        <v>244</v>
      </c>
      <c r="J25" s="89" t="s">
        <v>244</v>
      </c>
      <c r="K25" s="88" t="s">
        <v>244</v>
      </c>
      <c r="L25" s="92"/>
      <c r="M25" s="133" t="s">
        <v>254</v>
      </c>
      <c r="N25" s="133"/>
    </row>
    <row r="26" spans="1:14" s="134" customFormat="1" ht="90" customHeight="1">
      <c r="A26" s="108" t="s">
        <v>912</v>
      </c>
      <c r="B26" s="108" t="s">
        <v>685</v>
      </c>
      <c r="C26" s="273">
        <v>42502</v>
      </c>
      <c r="D26" s="108" t="s">
        <v>913</v>
      </c>
      <c r="E26" s="266">
        <v>4010701000913</v>
      </c>
      <c r="F26" s="108" t="s">
        <v>914</v>
      </c>
      <c r="G26" s="263" t="s">
        <v>651</v>
      </c>
      <c r="H26" s="264">
        <v>1710720</v>
      </c>
      <c r="I26" s="88" t="s">
        <v>244</v>
      </c>
      <c r="J26" s="274">
        <v>1</v>
      </c>
      <c r="K26" s="88" t="s">
        <v>244</v>
      </c>
      <c r="L26" s="92"/>
      <c r="M26" s="133" t="s">
        <v>254</v>
      </c>
      <c r="N26" s="133"/>
    </row>
    <row r="27" spans="1:14" s="134" customFormat="1" ht="90" customHeight="1">
      <c r="A27" s="229" t="s">
        <v>915</v>
      </c>
      <c r="B27" s="64" t="s">
        <v>820</v>
      </c>
      <c r="C27" s="82">
        <v>42522</v>
      </c>
      <c r="D27" s="265" t="s">
        <v>916</v>
      </c>
      <c r="E27" s="266">
        <v>4020005010237</v>
      </c>
      <c r="F27" s="79" t="s">
        <v>917</v>
      </c>
      <c r="G27" s="271">
        <v>12033508</v>
      </c>
      <c r="H27" s="267" t="s">
        <v>918</v>
      </c>
      <c r="I27" s="91">
        <v>1</v>
      </c>
      <c r="J27" s="89">
        <v>34</v>
      </c>
      <c r="K27" s="88" t="s">
        <v>244</v>
      </c>
      <c r="L27" s="92" t="s">
        <v>919</v>
      </c>
      <c r="M27" s="133" t="s">
        <v>694</v>
      </c>
      <c r="N27" s="133"/>
    </row>
    <row r="28" spans="1:14" s="134" customFormat="1" ht="90" customHeight="1">
      <c r="A28" s="229" t="s">
        <v>915</v>
      </c>
      <c r="B28" s="64" t="s">
        <v>820</v>
      </c>
      <c r="C28" s="82">
        <v>42522</v>
      </c>
      <c r="D28" s="265" t="s">
        <v>704</v>
      </c>
      <c r="E28" s="266">
        <v>9020005010232</v>
      </c>
      <c r="F28" s="79" t="s">
        <v>917</v>
      </c>
      <c r="G28" s="271">
        <v>12033508</v>
      </c>
      <c r="H28" s="264" t="s">
        <v>918</v>
      </c>
      <c r="I28" s="78">
        <v>1</v>
      </c>
      <c r="J28" s="89">
        <v>34</v>
      </c>
      <c r="K28" s="88" t="s">
        <v>244</v>
      </c>
      <c r="L28" s="92" t="s">
        <v>919</v>
      </c>
      <c r="M28" s="133" t="s">
        <v>694</v>
      </c>
      <c r="N28" s="133"/>
    </row>
    <row r="29" spans="1:14" s="134" customFormat="1" ht="90" customHeight="1">
      <c r="A29" s="229" t="s">
        <v>915</v>
      </c>
      <c r="B29" s="64" t="s">
        <v>820</v>
      </c>
      <c r="C29" s="82">
        <v>42522</v>
      </c>
      <c r="D29" s="265" t="s">
        <v>920</v>
      </c>
      <c r="E29" s="95">
        <v>4020005001335</v>
      </c>
      <c r="F29" s="79" t="s">
        <v>917</v>
      </c>
      <c r="G29" s="271">
        <v>12033508</v>
      </c>
      <c r="H29" s="268" t="s">
        <v>918</v>
      </c>
      <c r="I29" s="78">
        <v>1</v>
      </c>
      <c r="J29" s="89">
        <v>34</v>
      </c>
      <c r="K29" s="88" t="s">
        <v>244</v>
      </c>
      <c r="L29" s="92" t="s">
        <v>919</v>
      </c>
      <c r="M29" s="133" t="s">
        <v>694</v>
      </c>
      <c r="N29" s="133"/>
    </row>
    <row r="30" spans="1:14" s="134" customFormat="1" ht="90" customHeight="1">
      <c r="A30" s="229" t="s">
        <v>915</v>
      </c>
      <c r="B30" s="64" t="s">
        <v>820</v>
      </c>
      <c r="C30" s="82">
        <v>42522</v>
      </c>
      <c r="D30" s="265" t="s">
        <v>921</v>
      </c>
      <c r="E30" s="266">
        <v>6020005003107</v>
      </c>
      <c r="F30" s="79" t="s">
        <v>917</v>
      </c>
      <c r="G30" s="271">
        <v>12033508</v>
      </c>
      <c r="H30" s="275" t="s">
        <v>918</v>
      </c>
      <c r="I30" s="78">
        <v>1</v>
      </c>
      <c r="J30" s="95">
        <v>34</v>
      </c>
      <c r="K30" s="88" t="s">
        <v>244</v>
      </c>
      <c r="L30" s="92" t="s">
        <v>919</v>
      </c>
      <c r="M30" s="133" t="s">
        <v>694</v>
      </c>
      <c r="N30" s="133"/>
    </row>
    <row r="31" spans="1:14" s="134" customFormat="1" ht="90" customHeight="1">
      <c r="A31" s="229" t="s">
        <v>915</v>
      </c>
      <c r="B31" s="64" t="s">
        <v>820</v>
      </c>
      <c r="C31" s="82">
        <v>42522</v>
      </c>
      <c r="D31" s="265" t="s">
        <v>922</v>
      </c>
      <c r="E31" s="95">
        <v>9021005002491</v>
      </c>
      <c r="F31" s="79" t="s">
        <v>917</v>
      </c>
      <c r="G31" s="271">
        <v>12033508</v>
      </c>
      <c r="H31" s="66" t="s">
        <v>918</v>
      </c>
      <c r="I31" s="78">
        <v>1</v>
      </c>
      <c r="J31" s="89">
        <v>34</v>
      </c>
      <c r="K31" s="88" t="s">
        <v>244</v>
      </c>
      <c r="L31" s="92" t="s">
        <v>919</v>
      </c>
      <c r="M31" s="133" t="s">
        <v>694</v>
      </c>
      <c r="N31" s="133"/>
    </row>
    <row r="32" spans="1:14" s="134" customFormat="1" ht="90" customHeight="1">
      <c r="A32" s="229" t="s">
        <v>915</v>
      </c>
      <c r="B32" s="64" t="s">
        <v>820</v>
      </c>
      <c r="C32" s="82">
        <v>42522</v>
      </c>
      <c r="D32" s="265" t="s">
        <v>923</v>
      </c>
      <c r="E32" s="266">
        <v>1120005005221</v>
      </c>
      <c r="F32" s="79" t="s">
        <v>917</v>
      </c>
      <c r="G32" s="271">
        <v>12033508</v>
      </c>
      <c r="H32" s="276" t="s">
        <v>918</v>
      </c>
      <c r="I32" s="78">
        <v>1</v>
      </c>
      <c r="J32" s="89">
        <v>34</v>
      </c>
      <c r="K32" s="88" t="s">
        <v>244</v>
      </c>
      <c r="L32" s="92" t="s">
        <v>919</v>
      </c>
      <c r="M32" s="133" t="s">
        <v>694</v>
      </c>
      <c r="N32" s="133"/>
    </row>
    <row r="33" spans="1:14" s="134" customFormat="1" ht="90" customHeight="1">
      <c r="A33" s="229" t="s">
        <v>915</v>
      </c>
      <c r="B33" s="64" t="s">
        <v>820</v>
      </c>
      <c r="C33" s="82">
        <v>42522</v>
      </c>
      <c r="D33" s="265" t="s">
        <v>924</v>
      </c>
      <c r="E33" s="266" t="s">
        <v>925</v>
      </c>
      <c r="F33" s="79" t="s">
        <v>917</v>
      </c>
      <c r="G33" s="271">
        <v>12033508</v>
      </c>
      <c r="H33" s="268" t="s">
        <v>918</v>
      </c>
      <c r="I33" s="91">
        <v>1</v>
      </c>
      <c r="J33" s="277">
        <v>34</v>
      </c>
      <c r="K33" s="88" t="s">
        <v>244</v>
      </c>
      <c r="L33" s="92" t="s">
        <v>919</v>
      </c>
      <c r="M33" s="133" t="s">
        <v>694</v>
      </c>
      <c r="N33" s="133"/>
    </row>
    <row r="34" spans="1:14" s="134" customFormat="1" ht="90" customHeight="1">
      <c r="A34" s="229" t="s">
        <v>915</v>
      </c>
      <c r="B34" s="64" t="s">
        <v>820</v>
      </c>
      <c r="C34" s="82">
        <v>42522</v>
      </c>
      <c r="D34" s="265" t="s">
        <v>926</v>
      </c>
      <c r="E34" s="266">
        <v>1010402006130</v>
      </c>
      <c r="F34" s="79" t="s">
        <v>917</v>
      </c>
      <c r="G34" s="271">
        <v>12033508</v>
      </c>
      <c r="H34" s="267" t="s">
        <v>918</v>
      </c>
      <c r="I34" s="91">
        <v>1</v>
      </c>
      <c r="J34" s="89">
        <v>34</v>
      </c>
      <c r="K34" s="88" t="s">
        <v>244</v>
      </c>
      <c r="L34" s="92" t="s">
        <v>919</v>
      </c>
      <c r="M34" s="133" t="s">
        <v>694</v>
      </c>
      <c r="N34" s="133"/>
    </row>
    <row r="35" spans="1:14" s="134" customFormat="1" ht="90" customHeight="1">
      <c r="A35" s="229" t="s">
        <v>915</v>
      </c>
      <c r="B35" s="64" t="s">
        <v>820</v>
      </c>
      <c r="C35" s="82">
        <v>42522</v>
      </c>
      <c r="D35" s="265" t="s">
        <v>927</v>
      </c>
      <c r="E35" s="266">
        <v>9021005002491</v>
      </c>
      <c r="F35" s="79" t="s">
        <v>917</v>
      </c>
      <c r="G35" s="271">
        <v>12033508</v>
      </c>
      <c r="H35" s="264" t="s">
        <v>918</v>
      </c>
      <c r="I35" s="78">
        <v>1</v>
      </c>
      <c r="J35" s="89">
        <v>34</v>
      </c>
      <c r="K35" s="88" t="s">
        <v>244</v>
      </c>
      <c r="L35" s="92" t="s">
        <v>919</v>
      </c>
      <c r="M35" s="133" t="s">
        <v>694</v>
      </c>
      <c r="N35" s="133"/>
    </row>
    <row r="36" spans="1:14" s="134" customFormat="1" ht="90" customHeight="1">
      <c r="A36" s="229" t="s">
        <v>915</v>
      </c>
      <c r="B36" s="64" t="s">
        <v>820</v>
      </c>
      <c r="C36" s="82">
        <v>42522</v>
      </c>
      <c r="D36" s="265" t="s">
        <v>928</v>
      </c>
      <c r="E36" s="95">
        <v>7020005002982</v>
      </c>
      <c r="F36" s="79" t="s">
        <v>917</v>
      </c>
      <c r="G36" s="271">
        <v>12033508</v>
      </c>
      <c r="H36" s="268" t="s">
        <v>918</v>
      </c>
      <c r="I36" s="78">
        <v>1</v>
      </c>
      <c r="J36" s="89">
        <v>34</v>
      </c>
      <c r="K36" s="88" t="s">
        <v>244</v>
      </c>
      <c r="L36" s="92" t="s">
        <v>919</v>
      </c>
      <c r="M36" s="133" t="s">
        <v>694</v>
      </c>
      <c r="N36" s="133"/>
    </row>
    <row r="37" spans="1:14" s="134" customFormat="1" ht="90" customHeight="1">
      <c r="A37" s="229" t="s">
        <v>915</v>
      </c>
      <c r="B37" s="64" t="s">
        <v>820</v>
      </c>
      <c r="C37" s="82">
        <v>42522</v>
      </c>
      <c r="D37" s="265" t="s">
        <v>929</v>
      </c>
      <c r="E37" s="266">
        <v>2010005002559</v>
      </c>
      <c r="F37" s="79" t="s">
        <v>917</v>
      </c>
      <c r="G37" s="271">
        <v>12033508</v>
      </c>
      <c r="H37" s="275" t="s">
        <v>918</v>
      </c>
      <c r="I37" s="78">
        <v>1</v>
      </c>
      <c r="J37" s="95">
        <v>34</v>
      </c>
      <c r="K37" s="88" t="s">
        <v>244</v>
      </c>
      <c r="L37" s="92" t="s">
        <v>919</v>
      </c>
      <c r="M37" s="133" t="s">
        <v>694</v>
      </c>
      <c r="N37" s="133"/>
    </row>
    <row r="38" spans="1:14" s="134" customFormat="1" ht="90" customHeight="1">
      <c r="A38" s="229" t="s">
        <v>915</v>
      </c>
      <c r="B38" s="64" t="s">
        <v>820</v>
      </c>
      <c r="C38" s="82">
        <v>42522</v>
      </c>
      <c r="D38" s="265" t="s">
        <v>930</v>
      </c>
      <c r="E38" s="95">
        <v>6020005001762</v>
      </c>
      <c r="F38" s="79" t="s">
        <v>917</v>
      </c>
      <c r="G38" s="271">
        <v>12033508</v>
      </c>
      <c r="H38" s="66" t="s">
        <v>918</v>
      </c>
      <c r="I38" s="78">
        <v>1</v>
      </c>
      <c r="J38" s="89">
        <v>34</v>
      </c>
      <c r="K38" s="88" t="s">
        <v>244</v>
      </c>
      <c r="L38" s="92" t="s">
        <v>919</v>
      </c>
      <c r="M38" s="133" t="s">
        <v>694</v>
      </c>
      <c r="N38" s="133"/>
    </row>
    <row r="39" spans="1:14" s="134" customFormat="1" ht="90" customHeight="1">
      <c r="A39" s="229" t="s">
        <v>915</v>
      </c>
      <c r="B39" s="64" t="s">
        <v>820</v>
      </c>
      <c r="C39" s="82">
        <v>42522</v>
      </c>
      <c r="D39" s="265" t="s">
        <v>931</v>
      </c>
      <c r="E39" s="266" t="s">
        <v>925</v>
      </c>
      <c r="F39" s="79" t="s">
        <v>917</v>
      </c>
      <c r="G39" s="271">
        <v>12033508</v>
      </c>
      <c r="H39" s="276" t="s">
        <v>918</v>
      </c>
      <c r="I39" s="78">
        <v>1</v>
      </c>
      <c r="J39" s="89">
        <v>34</v>
      </c>
      <c r="K39" s="88" t="s">
        <v>244</v>
      </c>
      <c r="L39" s="92" t="s">
        <v>919</v>
      </c>
      <c r="M39" s="133" t="s">
        <v>694</v>
      </c>
      <c r="N39" s="133"/>
    </row>
    <row r="40" spans="1:14" s="134" customFormat="1" ht="90" customHeight="1">
      <c r="A40" s="229" t="s">
        <v>915</v>
      </c>
      <c r="B40" s="64" t="s">
        <v>820</v>
      </c>
      <c r="C40" s="82">
        <v>42522</v>
      </c>
      <c r="D40" s="265" t="s">
        <v>932</v>
      </c>
      <c r="E40" s="266">
        <v>2010005002559</v>
      </c>
      <c r="F40" s="79" t="s">
        <v>917</v>
      </c>
      <c r="G40" s="271">
        <v>12033508</v>
      </c>
      <c r="H40" s="268" t="s">
        <v>918</v>
      </c>
      <c r="I40" s="91">
        <v>1</v>
      </c>
      <c r="J40" s="277">
        <v>34</v>
      </c>
      <c r="K40" s="88" t="s">
        <v>244</v>
      </c>
      <c r="L40" s="92" t="s">
        <v>919</v>
      </c>
      <c r="M40" s="133" t="s">
        <v>694</v>
      </c>
      <c r="N40" s="133"/>
    </row>
    <row r="41" spans="1:14" s="134" customFormat="1" ht="90" customHeight="1">
      <c r="A41" s="229" t="s">
        <v>915</v>
      </c>
      <c r="B41" s="64" t="s">
        <v>820</v>
      </c>
      <c r="C41" s="82">
        <v>42522</v>
      </c>
      <c r="D41" s="265" t="s">
        <v>933</v>
      </c>
      <c r="E41" s="95">
        <v>3021005008115</v>
      </c>
      <c r="F41" s="79" t="s">
        <v>917</v>
      </c>
      <c r="G41" s="271">
        <v>12033508</v>
      </c>
      <c r="H41" s="268" t="s">
        <v>918</v>
      </c>
      <c r="I41" s="78">
        <v>1</v>
      </c>
      <c r="J41" s="89">
        <v>34</v>
      </c>
      <c r="K41" s="88" t="s">
        <v>244</v>
      </c>
      <c r="L41" s="92" t="s">
        <v>919</v>
      </c>
      <c r="M41" s="133" t="s">
        <v>694</v>
      </c>
      <c r="N41" s="133"/>
    </row>
    <row r="42" spans="1:14" s="134" customFormat="1" ht="90" customHeight="1">
      <c r="A42" s="229" t="s">
        <v>915</v>
      </c>
      <c r="B42" s="64" t="s">
        <v>820</v>
      </c>
      <c r="C42" s="82">
        <v>42522</v>
      </c>
      <c r="D42" s="265" t="s">
        <v>934</v>
      </c>
      <c r="E42" s="266">
        <v>4021005000062</v>
      </c>
      <c r="F42" s="79" t="s">
        <v>917</v>
      </c>
      <c r="G42" s="271">
        <v>12033508</v>
      </c>
      <c r="H42" s="275" t="s">
        <v>918</v>
      </c>
      <c r="I42" s="78">
        <v>1</v>
      </c>
      <c r="J42" s="95">
        <v>34</v>
      </c>
      <c r="K42" s="88" t="s">
        <v>244</v>
      </c>
      <c r="L42" s="92" t="s">
        <v>919</v>
      </c>
      <c r="M42" s="133" t="s">
        <v>694</v>
      </c>
      <c r="N42" s="133"/>
    </row>
    <row r="43" spans="1:14" s="134" customFormat="1" ht="90" customHeight="1">
      <c r="A43" s="229" t="s">
        <v>915</v>
      </c>
      <c r="B43" s="64" t="s">
        <v>820</v>
      </c>
      <c r="C43" s="82">
        <v>42522</v>
      </c>
      <c r="D43" s="265" t="s">
        <v>935</v>
      </c>
      <c r="E43" s="95">
        <v>5020005007678</v>
      </c>
      <c r="F43" s="79" t="s">
        <v>917</v>
      </c>
      <c r="G43" s="271">
        <v>12033508</v>
      </c>
      <c r="H43" s="66" t="s">
        <v>918</v>
      </c>
      <c r="I43" s="78">
        <v>1</v>
      </c>
      <c r="J43" s="89">
        <v>34</v>
      </c>
      <c r="K43" s="88" t="s">
        <v>244</v>
      </c>
      <c r="L43" s="92" t="s">
        <v>919</v>
      </c>
      <c r="M43" s="133" t="s">
        <v>694</v>
      </c>
      <c r="N43" s="133"/>
    </row>
    <row r="44" spans="1:14" s="134" customFormat="1" ht="90" customHeight="1">
      <c r="A44" s="229" t="s">
        <v>915</v>
      </c>
      <c r="B44" s="64" t="s">
        <v>820</v>
      </c>
      <c r="C44" s="82">
        <v>42522</v>
      </c>
      <c r="D44" s="265" t="s">
        <v>936</v>
      </c>
      <c r="E44" s="266">
        <v>9021005002491</v>
      </c>
      <c r="F44" s="79" t="s">
        <v>917</v>
      </c>
      <c r="G44" s="271">
        <v>12033508</v>
      </c>
      <c r="H44" s="276" t="s">
        <v>918</v>
      </c>
      <c r="I44" s="78">
        <v>1</v>
      </c>
      <c r="J44" s="89">
        <v>34</v>
      </c>
      <c r="K44" s="88" t="s">
        <v>244</v>
      </c>
      <c r="L44" s="92" t="s">
        <v>919</v>
      </c>
      <c r="M44" s="133" t="s">
        <v>694</v>
      </c>
      <c r="N44" s="133"/>
    </row>
    <row r="45" spans="1:14" s="134" customFormat="1" ht="90" customHeight="1">
      <c r="A45" s="229" t="s">
        <v>915</v>
      </c>
      <c r="B45" s="64" t="s">
        <v>820</v>
      </c>
      <c r="C45" s="82">
        <v>42522</v>
      </c>
      <c r="D45" s="265" t="s">
        <v>937</v>
      </c>
      <c r="E45" s="266">
        <v>2010005002559</v>
      </c>
      <c r="F45" s="79" t="s">
        <v>917</v>
      </c>
      <c r="G45" s="271">
        <v>12033508</v>
      </c>
      <c r="H45" s="268" t="s">
        <v>918</v>
      </c>
      <c r="I45" s="91">
        <v>1</v>
      </c>
      <c r="J45" s="277">
        <v>34</v>
      </c>
      <c r="K45" s="88" t="s">
        <v>244</v>
      </c>
      <c r="L45" s="92" t="s">
        <v>919</v>
      </c>
      <c r="M45" s="133" t="s">
        <v>694</v>
      </c>
      <c r="N45" s="133"/>
    </row>
    <row r="46" spans="1:14" s="134" customFormat="1" ht="90" customHeight="1">
      <c r="A46" s="229" t="s">
        <v>915</v>
      </c>
      <c r="B46" s="64" t="s">
        <v>820</v>
      </c>
      <c r="C46" s="82">
        <v>42522</v>
      </c>
      <c r="D46" s="265" t="s">
        <v>938</v>
      </c>
      <c r="E46" s="266">
        <v>2010005002559</v>
      </c>
      <c r="F46" s="79" t="s">
        <v>917</v>
      </c>
      <c r="G46" s="271">
        <v>12033508</v>
      </c>
      <c r="H46" s="267" t="s">
        <v>918</v>
      </c>
      <c r="I46" s="91">
        <v>1</v>
      </c>
      <c r="J46" s="89">
        <v>34</v>
      </c>
      <c r="K46" s="88" t="s">
        <v>244</v>
      </c>
      <c r="L46" s="92" t="s">
        <v>919</v>
      </c>
      <c r="M46" s="133" t="s">
        <v>694</v>
      </c>
      <c r="N46" s="133"/>
    </row>
    <row r="47" spans="1:14" s="134" customFormat="1" ht="90" customHeight="1">
      <c r="A47" s="229" t="s">
        <v>915</v>
      </c>
      <c r="B47" s="64" t="s">
        <v>820</v>
      </c>
      <c r="C47" s="82">
        <v>42522</v>
      </c>
      <c r="D47" s="265" t="s">
        <v>939</v>
      </c>
      <c r="E47" s="95">
        <v>2010005002559</v>
      </c>
      <c r="F47" s="79" t="s">
        <v>917</v>
      </c>
      <c r="G47" s="271">
        <v>12033508</v>
      </c>
      <c r="H47" s="268" t="s">
        <v>918</v>
      </c>
      <c r="I47" s="78">
        <v>1</v>
      </c>
      <c r="J47" s="89">
        <v>34</v>
      </c>
      <c r="K47" s="88" t="s">
        <v>244</v>
      </c>
      <c r="L47" s="92" t="s">
        <v>919</v>
      </c>
      <c r="M47" s="133" t="s">
        <v>694</v>
      </c>
      <c r="N47" s="133"/>
    </row>
    <row r="48" spans="1:14" s="134" customFormat="1" ht="90" customHeight="1">
      <c r="A48" s="229" t="s">
        <v>915</v>
      </c>
      <c r="B48" s="64" t="s">
        <v>820</v>
      </c>
      <c r="C48" s="82">
        <v>42522</v>
      </c>
      <c r="D48" s="265" t="s">
        <v>940</v>
      </c>
      <c r="E48" s="266">
        <v>1010402006130</v>
      </c>
      <c r="F48" s="79" t="s">
        <v>917</v>
      </c>
      <c r="G48" s="271">
        <v>12033508</v>
      </c>
      <c r="H48" s="275" t="s">
        <v>918</v>
      </c>
      <c r="I48" s="78">
        <v>1</v>
      </c>
      <c r="J48" s="95">
        <v>34</v>
      </c>
      <c r="K48" s="88" t="s">
        <v>244</v>
      </c>
      <c r="L48" s="92" t="s">
        <v>919</v>
      </c>
      <c r="M48" s="133" t="s">
        <v>694</v>
      </c>
      <c r="N48" s="133"/>
    </row>
    <row r="49" spans="1:14" s="134" customFormat="1" ht="90" customHeight="1">
      <c r="A49" s="229" t="s">
        <v>915</v>
      </c>
      <c r="B49" s="64" t="s">
        <v>820</v>
      </c>
      <c r="C49" s="82">
        <v>42522</v>
      </c>
      <c r="D49" s="265" t="s">
        <v>941</v>
      </c>
      <c r="E49" s="95">
        <v>4011405000068</v>
      </c>
      <c r="F49" s="79" t="s">
        <v>917</v>
      </c>
      <c r="G49" s="271">
        <v>12033508</v>
      </c>
      <c r="H49" s="66" t="s">
        <v>918</v>
      </c>
      <c r="I49" s="78">
        <v>1</v>
      </c>
      <c r="J49" s="89">
        <v>34</v>
      </c>
      <c r="K49" s="88" t="s">
        <v>244</v>
      </c>
      <c r="L49" s="92" t="s">
        <v>919</v>
      </c>
      <c r="M49" s="133" t="s">
        <v>694</v>
      </c>
      <c r="N49" s="133"/>
    </row>
    <row r="50" spans="1:14" s="134" customFormat="1" ht="90" customHeight="1">
      <c r="A50" s="229" t="s">
        <v>915</v>
      </c>
      <c r="B50" s="64" t="s">
        <v>820</v>
      </c>
      <c r="C50" s="82">
        <v>42522</v>
      </c>
      <c r="D50" s="265" t="s">
        <v>942</v>
      </c>
      <c r="E50" s="266">
        <v>4011405000068</v>
      </c>
      <c r="F50" s="79" t="s">
        <v>917</v>
      </c>
      <c r="G50" s="271">
        <v>12033508</v>
      </c>
      <c r="H50" s="276" t="s">
        <v>918</v>
      </c>
      <c r="I50" s="78">
        <v>1</v>
      </c>
      <c r="J50" s="89">
        <v>34</v>
      </c>
      <c r="K50" s="88" t="s">
        <v>244</v>
      </c>
      <c r="L50" s="92" t="s">
        <v>919</v>
      </c>
      <c r="M50" s="133" t="s">
        <v>694</v>
      </c>
      <c r="N50" s="133"/>
    </row>
    <row r="51" spans="1:14" s="134" customFormat="1" ht="90" customHeight="1">
      <c r="A51" s="229" t="s">
        <v>915</v>
      </c>
      <c r="B51" s="64" t="s">
        <v>820</v>
      </c>
      <c r="C51" s="82">
        <v>42522</v>
      </c>
      <c r="D51" s="265" t="s">
        <v>943</v>
      </c>
      <c r="E51" s="266">
        <v>1011405000062</v>
      </c>
      <c r="F51" s="79" t="s">
        <v>917</v>
      </c>
      <c r="G51" s="271">
        <v>12033508</v>
      </c>
      <c r="H51" s="268" t="s">
        <v>918</v>
      </c>
      <c r="I51" s="91">
        <v>1</v>
      </c>
      <c r="J51" s="277">
        <v>34</v>
      </c>
      <c r="K51" s="88" t="s">
        <v>244</v>
      </c>
      <c r="L51" s="92" t="s">
        <v>919</v>
      </c>
      <c r="M51" s="133" t="s">
        <v>694</v>
      </c>
      <c r="N51" s="133"/>
    </row>
    <row r="52" spans="1:14" s="134" customFormat="1" ht="90" customHeight="1">
      <c r="A52" s="229" t="s">
        <v>915</v>
      </c>
      <c r="B52" s="64" t="s">
        <v>820</v>
      </c>
      <c r="C52" s="82">
        <v>42522</v>
      </c>
      <c r="D52" s="265" t="s">
        <v>944</v>
      </c>
      <c r="E52" s="95">
        <v>9040005016814</v>
      </c>
      <c r="F52" s="79" t="s">
        <v>917</v>
      </c>
      <c r="G52" s="271">
        <v>12033508</v>
      </c>
      <c r="H52" s="268" t="s">
        <v>918</v>
      </c>
      <c r="I52" s="78">
        <v>1</v>
      </c>
      <c r="J52" s="89">
        <v>34</v>
      </c>
      <c r="K52" s="88" t="s">
        <v>244</v>
      </c>
      <c r="L52" s="92" t="s">
        <v>919</v>
      </c>
      <c r="M52" s="133" t="s">
        <v>694</v>
      </c>
      <c r="N52" s="133"/>
    </row>
    <row r="53" spans="1:14" s="134" customFormat="1" ht="90" customHeight="1">
      <c r="A53" s="229" t="s">
        <v>915</v>
      </c>
      <c r="B53" s="64" t="s">
        <v>820</v>
      </c>
      <c r="C53" s="82">
        <v>42522</v>
      </c>
      <c r="D53" s="265" t="s">
        <v>945</v>
      </c>
      <c r="E53" s="266">
        <v>4011405000068</v>
      </c>
      <c r="F53" s="79" t="s">
        <v>917</v>
      </c>
      <c r="G53" s="271">
        <v>12033508</v>
      </c>
      <c r="H53" s="275" t="s">
        <v>918</v>
      </c>
      <c r="I53" s="78">
        <v>1</v>
      </c>
      <c r="J53" s="95">
        <v>34</v>
      </c>
      <c r="K53" s="88" t="s">
        <v>244</v>
      </c>
      <c r="L53" s="92" t="s">
        <v>919</v>
      </c>
      <c r="M53" s="133" t="s">
        <v>694</v>
      </c>
      <c r="N53" s="133"/>
    </row>
    <row r="54" spans="1:14" s="134" customFormat="1" ht="90" customHeight="1">
      <c r="A54" s="229" t="s">
        <v>915</v>
      </c>
      <c r="B54" s="64" t="s">
        <v>820</v>
      </c>
      <c r="C54" s="82">
        <v>42522</v>
      </c>
      <c r="D54" s="265" t="s">
        <v>946</v>
      </c>
      <c r="E54" s="95">
        <v>4030005006218</v>
      </c>
      <c r="F54" s="79" t="s">
        <v>917</v>
      </c>
      <c r="G54" s="271">
        <v>12033508</v>
      </c>
      <c r="H54" s="66" t="s">
        <v>918</v>
      </c>
      <c r="I54" s="78">
        <v>1</v>
      </c>
      <c r="J54" s="89">
        <v>34</v>
      </c>
      <c r="K54" s="88" t="s">
        <v>244</v>
      </c>
      <c r="L54" s="92" t="s">
        <v>919</v>
      </c>
      <c r="M54" s="133" t="s">
        <v>694</v>
      </c>
      <c r="N54" s="133"/>
    </row>
    <row r="55" spans="1:14" s="134" customFormat="1" ht="90" customHeight="1">
      <c r="A55" s="229" t="s">
        <v>915</v>
      </c>
      <c r="B55" s="64" t="s">
        <v>820</v>
      </c>
      <c r="C55" s="82">
        <v>42522</v>
      </c>
      <c r="D55" s="265" t="s">
        <v>947</v>
      </c>
      <c r="E55" s="266">
        <v>6040005003798</v>
      </c>
      <c r="F55" s="79" t="s">
        <v>917</v>
      </c>
      <c r="G55" s="271">
        <v>12033508</v>
      </c>
      <c r="H55" s="276" t="s">
        <v>918</v>
      </c>
      <c r="I55" s="78">
        <v>1</v>
      </c>
      <c r="J55" s="89">
        <v>34</v>
      </c>
      <c r="K55" s="88" t="s">
        <v>244</v>
      </c>
      <c r="L55" s="92" t="s">
        <v>919</v>
      </c>
      <c r="M55" s="133" t="s">
        <v>694</v>
      </c>
      <c r="N55" s="133"/>
    </row>
    <row r="56" spans="1:14" s="134" customFormat="1" ht="90" customHeight="1">
      <c r="A56" s="229" t="s">
        <v>915</v>
      </c>
      <c r="B56" s="64" t="s">
        <v>820</v>
      </c>
      <c r="C56" s="82">
        <v>42522</v>
      </c>
      <c r="D56" s="265" t="s">
        <v>948</v>
      </c>
      <c r="E56" s="266">
        <v>4010505000647</v>
      </c>
      <c r="F56" s="79" t="s">
        <v>917</v>
      </c>
      <c r="G56" s="271">
        <v>12033508</v>
      </c>
      <c r="H56" s="268" t="s">
        <v>918</v>
      </c>
      <c r="I56" s="91">
        <v>1</v>
      </c>
      <c r="J56" s="277">
        <v>34</v>
      </c>
      <c r="K56" s="88" t="s">
        <v>244</v>
      </c>
      <c r="L56" s="92" t="s">
        <v>919</v>
      </c>
      <c r="M56" s="133" t="s">
        <v>694</v>
      </c>
      <c r="N56" s="133"/>
    </row>
    <row r="57" spans="1:14" s="134" customFormat="1" ht="90" customHeight="1">
      <c r="A57" s="229" t="s">
        <v>915</v>
      </c>
      <c r="B57" s="64" t="s">
        <v>820</v>
      </c>
      <c r="C57" s="82">
        <v>42522</v>
      </c>
      <c r="D57" s="265" t="s">
        <v>949</v>
      </c>
      <c r="E57" s="266">
        <v>2050005007166</v>
      </c>
      <c r="F57" s="79" t="s">
        <v>917</v>
      </c>
      <c r="G57" s="271">
        <v>12033508</v>
      </c>
      <c r="H57" s="264" t="s">
        <v>918</v>
      </c>
      <c r="I57" s="78">
        <v>1</v>
      </c>
      <c r="J57" s="89">
        <v>34</v>
      </c>
      <c r="K57" s="88" t="s">
        <v>244</v>
      </c>
      <c r="L57" s="92" t="s">
        <v>919</v>
      </c>
      <c r="M57" s="133" t="s">
        <v>694</v>
      </c>
      <c r="N57" s="133"/>
    </row>
    <row r="58" spans="1:14" s="134" customFormat="1" ht="90" customHeight="1">
      <c r="A58" s="229" t="s">
        <v>915</v>
      </c>
      <c r="B58" s="64" t="s">
        <v>820</v>
      </c>
      <c r="C58" s="82">
        <v>42522</v>
      </c>
      <c r="D58" s="265" t="s">
        <v>950</v>
      </c>
      <c r="E58" s="95">
        <v>1050005010666</v>
      </c>
      <c r="F58" s="79" t="s">
        <v>917</v>
      </c>
      <c r="G58" s="271">
        <v>12033508</v>
      </c>
      <c r="H58" s="268" t="s">
        <v>918</v>
      </c>
      <c r="I58" s="78">
        <v>1</v>
      </c>
      <c r="J58" s="89">
        <v>34</v>
      </c>
      <c r="K58" s="88" t="s">
        <v>244</v>
      </c>
      <c r="L58" s="92" t="s">
        <v>919</v>
      </c>
      <c r="M58" s="133" t="s">
        <v>694</v>
      </c>
      <c r="N58" s="133"/>
    </row>
    <row r="59" spans="1:14" s="134" customFormat="1" ht="90" customHeight="1">
      <c r="A59" s="229" t="s">
        <v>915</v>
      </c>
      <c r="B59" s="64" t="s">
        <v>820</v>
      </c>
      <c r="C59" s="82">
        <v>42522</v>
      </c>
      <c r="D59" s="265" t="s">
        <v>951</v>
      </c>
      <c r="E59" s="266">
        <v>5050005000003</v>
      </c>
      <c r="F59" s="79" t="s">
        <v>917</v>
      </c>
      <c r="G59" s="271">
        <v>12033508</v>
      </c>
      <c r="H59" s="275" t="s">
        <v>918</v>
      </c>
      <c r="I59" s="78">
        <v>1</v>
      </c>
      <c r="J59" s="95">
        <v>34</v>
      </c>
      <c r="K59" s="88" t="s">
        <v>244</v>
      </c>
      <c r="L59" s="92" t="s">
        <v>919</v>
      </c>
      <c r="M59" s="133" t="s">
        <v>694</v>
      </c>
      <c r="N59" s="133"/>
    </row>
    <row r="60" spans="1:14" s="134" customFormat="1" ht="90" customHeight="1">
      <c r="A60" s="229" t="s">
        <v>915</v>
      </c>
      <c r="B60" s="64" t="s">
        <v>820</v>
      </c>
      <c r="C60" s="82">
        <v>42522</v>
      </c>
      <c r="D60" s="265" t="s">
        <v>952</v>
      </c>
      <c r="E60" s="95">
        <v>9060005001038</v>
      </c>
      <c r="F60" s="79" t="s">
        <v>917</v>
      </c>
      <c r="G60" s="271">
        <v>12033508</v>
      </c>
      <c r="H60" s="66" t="s">
        <v>918</v>
      </c>
      <c r="I60" s="78">
        <v>1</v>
      </c>
      <c r="J60" s="89">
        <v>34</v>
      </c>
      <c r="K60" s="88" t="s">
        <v>244</v>
      </c>
      <c r="L60" s="92" t="s">
        <v>919</v>
      </c>
      <c r="M60" s="133" t="s">
        <v>694</v>
      </c>
      <c r="N60" s="133"/>
    </row>
    <row r="61" spans="1:14" s="134" customFormat="1" ht="90" customHeight="1">
      <c r="A61" s="229" t="s">
        <v>953</v>
      </c>
      <c r="B61" s="64" t="s">
        <v>820</v>
      </c>
      <c r="C61" s="82">
        <v>42545</v>
      </c>
      <c r="D61" s="265" t="s">
        <v>954</v>
      </c>
      <c r="E61" s="266">
        <v>1010401016618</v>
      </c>
      <c r="F61" s="79" t="s">
        <v>955</v>
      </c>
      <c r="G61" s="272" t="s">
        <v>651</v>
      </c>
      <c r="H61" s="276">
        <v>1161000</v>
      </c>
      <c r="I61" s="78" t="s">
        <v>624</v>
      </c>
      <c r="J61" s="89" t="s">
        <v>624</v>
      </c>
      <c r="K61" s="88" t="s">
        <v>244</v>
      </c>
      <c r="L61" s="92"/>
      <c r="M61" s="133" t="s">
        <v>850</v>
      </c>
      <c r="N61" s="133"/>
    </row>
    <row r="62" spans="2:14" s="31" customFormat="1" ht="13.5">
      <c r="B62" s="189"/>
      <c r="D62" s="48"/>
      <c r="E62" s="48"/>
      <c r="G62" s="189"/>
      <c r="H62" s="189"/>
      <c r="I62" s="278"/>
      <c r="J62" s="49"/>
      <c r="M62" s="189"/>
      <c r="N62" s="189"/>
    </row>
    <row r="63" spans="1:14" s="31" customFormat="1" ht="25.5" customHeight="1">
      <c r="A63" s="223" t="s">
        <v>13</v>
      </c>
      <c r="B63" s="223"/>
      <c r="C63" s="223"/>
      <c r="D63" s="223"/>
      <c r="E63" s="223"/>
      <c r="F63" s="223"/>
      <c r="G63" s="223"/>
      <c r="H63" s="223"/>
      <c r="I63" s="223"/>
      <c r="J63" s="223"/>
      <c r="K63" s="223"/>
      <c r="L63" s="279"/>
      <c r="M63" s="189"/>
      <c r="N63" s="189"/>
    </row>
    <row r="64" spans="1:14" s="31" customFormat="1" ht="31.5" customHeight="1">
      <c r="A64" s="280" t="s">
        <v>60</v>
      </c>
      <c r="B64" s="281"/>
      <c r="C64" s="281"/>
      <c r="D64" s="281"/>
      <c r="E64" s="281"/>
      <c r="F64" s="281"/>
      <c r="G64" s="281"/>
      <c r="H64" s="281"/>
      <c r="I64" s="281"/>
      <c r="J64" s="281"/>
      <c r="K64" s="281"/>
      <c r="L64" s="33"/>
      <c r="M64" s="189"/>
      <c r="N64" s="189"/>
    </row>
    <row r="65" spans="1:14" s="31" customFormat="1" ht="26.25" customHeight="1">
      <c r="A65" s="282" t="s">
        <v>956</v>
      </c>
      <c r="B65" s="282"/>
      <c r="C65" s="282"/>
      <c r="D65" s="282"/>
      <c r="E65" s="282"/>
      <c r="F65" s="282"/>
      <c r="G65" s="282"/>
      <c r="H65" s="282"/>
      <c r="I65" s="282"/>
      <c r="J65" s="282"/>
      <c r="K65" s="282"/>
      <c r="L65" s="283"/>
      <c r="M65" s="189"/>
      <c r="N65" s="189"/>
    </row>
    <row r="66" spans="1:14" s="31" customFormat="1" ht="26.25" customHeight="1">
      <c r="A66" s="33" t="s">
        <v>62</v>
      </c>
      <c r="B66" s="190"/>
      <c r="C66" s="33"/>
      <c r="D66" s="33"/>
      <c r="E66" s="33"/>
      <c r="F66" s="33"/>
      <c r="G66" s="190"/>
      <c r="H66" s="190"/>
      <c r="I66" s="284"/>
      <c r="J66" s="33"/>
      <c r="K66" s="33"/>
      <c r="L66" s="283"/>
      <c r="M66" s="189"/>
      <c r="N66" s="189"/>
    </row>
    <row r="67" spans="2:14" s="31" customFormat="1" ht="13.5">
      <c r="B67" s="189"/>
      <c r="G67" s="189"/>
      <c r="H67" s="189"/>
      <c r="I67" s="278"/>
      <c r="J67" s="33"/>
      <c r="M67" s="189"/>
      <c r="N67" s="189"/>
    </row>
    <row r="68" spans="2:14" s="31" customFormat="1" ht="13.5">
      <c r="B68" s="189"/>
      <c r="D68" s="33"/>
      <c r="E68" s="33"/>
      <c r="G68" s="189"/>
      <c r="H68" s="189"/>
      <c r="I68" s="278"/>
      <c r="M68" s="189"/>
      <c r="N68" s="189"/>
    </row>
  </sheetData>
  <sheetProtection/>
  <autoFilter ref="A5:N61"/>
  <mergeCells count="5">
    <mergeCell ref="A2:L2"/>
    <mergeCell ref="F4:L4"/>
    <mergeCell ref="A63:L63"/>
    <mergeCell ref="A64:K64"/>
    <mergeCell ref="A65:K65"/>
  </mergeCells>
  <dataValidations count="3">
    <dataValidation errorStyle="information" type="date" allowBlank="1" showInputMessage="1" showErrorMessage="1" prompt="平成27年4月1日の形式で入力する。" sqref="C9:C13 C17:C21 C25 C27:C61">
      <formula1>42095</formula1>
      <formula2>42460</formula2>
    </dataValidation>
    <dataValidation type="date" allowBlank="1" showInputMessage="1" showErrorMessage="1" prompt="平成24年4月1日の形式で入力する。" sqref="C23:C24 C15:C16 C7:C8">
      <formula1>41000</formula1>
      <formula2>41364</formula2>
    </dataValidation>
    <dataValidation allowBlank="1" showInputMessage="1" showErrorMessage="1" promptTitle="入力方法" prompt="半角数字で入力して下さい。" errorTitle="参考" error="半角数字で入力して下さい。" imeMode="halfAlpha" sqref="H44 H6:H9 H19:H20 H14:H17 H11:H12 H39 H32 H22:H28 H34:H35 H46 H57 H50 H55 H61"/>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rowBreaks count="1" manualBreakCount="1">
    <brk id="57" max="11" man="1"/>
  </rowBreaks>
</worksheet>
</file>

<file path=xl/worksheets/sheet13.xml><?xml version="1.0" encoding="utf-8"?>
<worksheet xmlns="http://schemas.openxmlformats.org/spreadsheetml/2006/main" xmlns:r="http://schemas.openxmlformats.org/officeDocument/2006/relationships">
  <sheetPr>
    <pageSetUpPr fitToPage="1"/>
  </sheetPr>
  <dimension ref="A1:K89"/>
  <sheetViews>
    <sheetView view="pageBreakPreview" zoomScale="85" zoomScaleNormal="90" zoomScaleSheetLayoutView="85" workbookViewId="0" topLeftCell="A1">
      <selection activeCell="F20" sqref="F20"/>
    </sheetView>
  </sheetViews>
  <sheetFormatPr defaultColWidth="9.00390625" defaultRowHeight="13.5"/>
  <cols>
    <col min="1" max="1" width="30.875" style="186" customWidth="1"/>
    <col min="2" max="2" width="17.375" style="11" customWidth="1"/>
    <col min="3" max="4" width="21.125" style="11" customWidth="1"/>
    <col min="5" max="5" width="23.00390625" style="11" customWidth="1"/>
    <col min="6" max="6" width="17.625" style="186" customWidth="1"/>
    <col min="7" max="7" width="17.625" style="17" customWidth="1"/>
    <col min="8" max="8" width="9.00390625" style="186" customWidth="1"/>
    <col min="9" max="9" width="6.25390625" style="18" customWidth="1"/>
    <col min="10" max="10" width="54.875" style="19" customWidth="1"/>
    <col min="11" max="11" width="11.125" style="186" customWidth="1"/>
    <col min="12" max="16384" width="9.00390625" style="11" customWidth="1"/>
  </cols>
  <sheetData>
    <row r="1" ht="27" customHeight="1">
      <c r="A1" s="11" t="s">
        <v>16</v>
      </c>
    </row>
    <row r="2" spans="1:10" ht="21" customHeight="1">
      <c r="A2" s="227" t="s">
        <v>17</v>
      </c>
      <c r="B2" s="227"/>
      <c r="C2" s="227"/>
      <c r="D2" s="227"/>
      <c r="E2" s="227"/>
      <c r="F2" s="227"/>
      <c r="G2" s="227"/>
      <c r="H2" s="227"/>
      <c r="I2" s="227"/>
      <c r="J2" s="227"/>
    </row>
    <row r="3" spans="1:10" s="20" customFormat="1" ht="21" customHeight="1">
      <c r="A3" s="285" t="s">
        <v>52</v>
      </c>
      <c r="B3" s="285"/>
      <c r="C3" s="286"/>
      <c r="D3" s="286"/>
      <c r="E3" s="286"/>
      <c r="F3" s="226" t="str">
        <f>'横浜別記様式 5（随意契約（物品役務等））'!F4:L4</f>
        <v>（審議対象期間　平成28年4月1日～平成28年6月30日）</v>
      </c>
      <c r="G3" s="226"/>
      <c r="H3" s="226"/>
      <c r="I3" s="226"/>
      <c r="J3" s="226"/>
    </row>
    <row r="4" spans="1:11" s="13" customFormat="1" ht="69" customHeight="1">
      <c r="A4" s="60" t="s">
        <v>18</v>
      </c>
      <c r="B4" s="60" t="s">
        <v>5</v>
      </c>
      <c r="C4" s="60" t="s">
        <v>19</v>
      </c>
      <c r="D4" s="60" t="s">
        <v>64</v>
      </c>
      <c r="E4" s="60" t="s">
        <v>20</v>
      </c>
      <c r="F4" s="60" t="s">
        <v>957</v>
      </c>
      <c r="G4" s="62" t="s">
        <v>958</v>
      </c>
      <c r="H4" s="60" t="s">
        <v>21</v>
      </c>
      <c r="I4" s="63" t="s">
        <v>22</v>
      </c>
      <c r="J4" s="63" t="s">
        <v>0</v>
      </c>
      <c r="K4" s="13" t="s">
        <v>32</v>
      </c>
    </row>
    <row r="5" spans="1:11" s="13" customFormat="1" ht="90" customHeight="1">
      <c r="A5" s="122" t="s">
        <v>688</v>
      </c>
      <c r="B5" s="120">
        <v>42461</v>
      </c>
      <c r="C5" s="121" t="s">
        <v>690</v>
      </c>
      <c r="D5" s="243">
        <v>9020005004770</v>
      </c>
      <c r="E5" s="287" t="s">
        <v>627</v>
      </c>
      <c r="F5" s="122" t="s">
        <v>651</v>
      </c>
      <c r="G5" s="288">
        <v>4734720</v>
      </c>
      <c r="H5" s="100" t="s">
        <v>692</v>
      </c>
      <c r="I5" s="289">
        <v>1</v>
      </c>
      <c r="J5" s="290" t="s">
        <v>959</v>
      </c>
      <c r="K5" s="113" t="s">
        <v>694</v>
      </c>
    </row>
    <row r="6" spans="1:11" s="13" customFormat="1" ht="90" customHeight="1">
      <c r="A6" s="192" t="s">
        <v>703</v>
      </c>
      <c r="B6" s="291">
        <v>42461</v>
      </c>
      <c r="C6" s="121" t="s">
        <v>704</v>
      </c>
      <c r="D6" s="252">
        <v>9020005010232</v>
      </c>
      <c r="E6" s="287" t="s">
        <v>627</v>
      </c>
      <c r="F6" s="122" t="s">
        <v>651</v>
      </c>
      <c r="G6" s="288" t="s">
        <v>705</v>
      </c>
      <c r="H6" s="100" t="s">
        <v>692</v>
      </c>
      <c r="I6" s="292">
        <v>1</v>
      </c>
      <c r="J6" s="293" t="s">
        <v>960</v>
      </c>
      <c r="K6" s="113" t="s">
        <v>694</v>
      </c>
    </row>
    <row r="7" spans="1:11" ht="90" customHeight="1">
      <c r="A7" s="192" t="s">
        <v>711</v>
      </c>
      <c r="B7" s="291">
        <v>42461</v>
      </c>
      <c r="C7" s="192" t="s">
        <v>712</v>
      </c>
      <c r="D7" s="252">
        <v>2010701022133</v>
      </c>
      <c r="E7" s="287" t="s">
        <v>627</v>
      </c>
      <c r="F7" s="122" t="s">
        <v>651</v>
      </c>
      <c r="G7" s="294" t="s">
        <v>713</v>
      </c>
      <c r="H7" s="100" t="s">
        <v>692</v>
      </c>
      <c r="I7" s="292">
        <v>1</v>
      </c>
      <c r="J7" s="295" t="s">
        <v>961</v>
      </c>
      <c r="K7" s="113" t="s">
        <v>254</v>
      </c>
    </row>
    <row r="8" spans="1:11" ht="90" customHeight="1">
      <c r="A8" s="192" t="s">
        <v>718</v>
      </c>
      <c r="B8" s="296">
        <v>42461</v>
      </c>
      <c r="C8" s="192" t="s">
        <v>719</v>
      </c>
      <c r="D8" s="252">
        <v>9011101031552</v>
      </c>
      <c r="E8" s="287" t="s">
        <v>627</v>
      </c>
      <c r="F8" s="122" t="s">
        <v>651</v>
      </c>
      <c r="G8" s="294" t="s">
        <v>720</v>
      </c>
      <c r="H8" s="100" t="s">
        <v>692</v>
      </c>
      <c r="I8" s="292">
        <v>1</v>
      </c>
      <c r="J8" s="295" t="s">
        <v>661</v>
      </c>
      <c r="K8" s="113" t="s">
        <v>254</v>
      </c>
    </row>
    <row r="9" spans="1:11" ht="90" customHeight="1">
      <c r="A9" s="192" t="s">
        <v>736</v>
      </c>
      <c r="B9" s="296">
        <v>42461</v>
      </c>
      <c r="C9" s="192" t="s">
        <v>737</v>
      </c>
      <c r="D9" s="252" t="s">
        <v>624</v>
      </c>
      <c r="E9" s="287" t="s">
        <v>627</v>
      </c>
      <c r="F9" s="122" t="s">
        <v>651</v>
      </c>
      <c r="G9" s="294" t="s">
        <v>739</v>
      </c>
      <c r="H9" s="100" t="s">
        <v>692</v>
      </c>
      <c r="I9" s="292">
        <v>1</v>
      </c>
      <c r="J9" s="295" t="s">
        <v>962</v>
      </c>
      <c r="K9" s="113" t="s">
        <v>254</v>
      </c>
    </row>
    <row r="10" spans="1:11" ht="90" customHeight="1">
      <c r="A10" s="192" t="s">
        <v>741</v>
      </c>
      <c r="B10" s="296">
        <v>42461</v>
      </c>
      <c r="C10" s="192" t="s">
        <v>742</v>
      </c>
      <c r="D10" s="252">
        <v>6030001066957</v>
      </c>
      <c r="E10" s="287" t="s">
        <v>627</v>
      </c>
      <c r="F10" s="122" t="s">
        <v>651</v>
      </c>
      <c r="G10" s="294" t="s">
        <v>743</v>
      </c>
      <c r="H10" s="100" t="s">
        <v>692</v>
      </c>
      <c r="I10" s="292">
        <v>1</v>
      </c>
      <c r="J10" s="295" t="s">
        <v>962</v>
      </c>
      <c r="K10" s="113" t="s">
        <v>254</v>
      </c>
    </row>
    <row r="11" spans="1:11" ht="139.5" customHeight="1">
      <c r="A11" s="192" t="s">
        <v>757</v>
      </c>
      <c r="B11" s="291">
        <v>42461</v>
      </c>
      <c r="C11" s="192" t="s">
        <v>569</v>
      </c>
      <c r="D11" s="252">
        <v>1020001071491</v>
      </c>
      <c r="E11" s="287" t="s">
        <v>627</v>
      </c>
      <c r="F11" s="122" t="s">
        <v>651</v>
      </c>
      <c r="G11" s="297">
        <v>10094760</v>
      </c>
      <c r="H11" s="100" t="s">
        <v>692</v>
      </c>
      <c r="I11" s="292">
        <v>1</v>
      </c>
      <c r="J11" s="295" t="s">
        <v>963</v>
      </c>
      <c r="K11" s="113" t="s">
        <v>254</v>
      </c>
    </row>
    <row r="12" spans="1:11" ht="90" customHeight="1">
      <c r="A12" s="192" t="s">
        <v>762</v>
      </c>
      <c r="B12" s="291">
        <v>42473</v>
      </c>
      <c r="C12" s="192" t="s">
        <v>759</v>
      </c>
      <c r="D12" s="252">
        <v>7020001013595</v>
      </c>
      <c r="E12" s="287" t="s">
        <v>627</v>
      </c>
      <c r="F12" s="122" t="s">
        <v>651</v>
      </c>
      <c r="G12" s="294" t="s">
        <v>763</v>
      </c>
      <c r="H12" s="100" t="s">
        <v>692</v>
      </c>
      <c r="I12" s="292">
        <v>1</v>
      </c>
      <c r="J12" s="295" t="s">
        <v>964</v>
      </c>
      <c r="K12" s="113" t="s">
        <v>254</v>
      </c>
    </row>
    <row r="13" spans="1:11" ht="90" customHeight="1">
      <c r="A13" s="192" t="s">
        <v>775</v>
      </c>
      <c r="B13" s="291">
        <v>42461</v>
      </c>
      <c r="C13" s="192" t="s">
        <v>776</v>
      </c>
      <c r="D13" s="252">
        <v>7010401056220</v>
      </c>
      <c r="E13" s="287" t="s">
        <v>627</v>
      </c>
      <c r="F13" s="122" t="s">
        <v>651</v>
      </c>
      <c r="G13" s="298">
        <v>6231138</v>
      </c>
      <c r="H13" s="100" t="s">
        <v>692</v>
      </c>
      <c r="I13" s="292">
        <v>1</v>
      </c>
      <c r="J13" s="299" t="s">
        <v>959</v>
      </c>
      <c r="K13" s="113" t="s">
        <v>772</v>
      </c>
    </row>
    <row r="14" spans="1:11" ht="90" customHeight="1">
      <c r="A14" s="192" t="s">
        <v>784</v>
      </c>
      <c r="B14" s="291">
        <v>42461</v>
      </c>
      <c r="C14" s="192" t="s">
        <v>786</v>
      </c>
      <c r="D14" s="252">
        <v>6370001007035</v>
      </c>
      <c r="E14" s="287" t="s">
        <v>627</v>
      </c>
      <c r="F14" s="122" t="s">
        <v>651</v>
      </c>
      <c r="G14" s="298">
        <v>8746423</v>
      </c>
      <c r="H14" s="100" t="s">
        <v>692</v>
      </c>
      <c r="I14" s="292">
        <v>1</v>
      </c>
      <c r="J14" s="299" t="s">
        <v>959</v>
      </c>
      <c r="K14" s="113" t="s">
        <v>772</v>
      </c>
    </row>
    <row r="15" spans="1:11" ht="90" customHeight="1">
      <c r="A15" s="192" t="s">
        <v>819</v>
      </c>
      <c r="B15" s="291">
        <v>42461</v>
      </c>
      <c r="C15" s="192" t="s">
        <v>965</v>
      </c>
      <c r="D15" s="252">
        <v>9120001085532</v>
      </c>
      <c r="E15" s="287" t="s">
        <v>627</v>
      </c>
      <c r="F15" s="122" t="s">
        <v>651</v>
      </c>
      <c r="G15" s="298">
        <v>4412880</v>
      </c>
      <c r="H15" s="100" t="s">
        <v>692</v>
      </c>
      <c r="I15" s="292">
        <v>1</v>
      </c>
      <c r="J15" s="295" t="s">
        <v>661</v>
      </c>
      <c r="K15" s="113" t="s">
        <v>252</v>
      </c>
    </row>
    <row r="16" spans="1:11" ht="90" customHeight="1">
      <c r="A16" s="192" t="s">
        <v>831</v>
      </c>
      <c r="B16" s="291">
        <v>42461</v>
      </c>
      <c r="C16" s="192" t="s">
        <v>832</v>
      </c>
      <c r="D16" s="252">
        <v>9020001029598</v>
      </c>
      <c r="E16" s="287" t="s">
        <v>627</v>
      </c>
      <c r="F16" s="122" t="s">
        <v>651</v>
      </c>
      <c r="G16" s="300" t="s">
        <v>833</v>
      </c>
      <c r="H16" s="100" t="s">
        <v>692</v>
      </c>
      <c r="I16" s="292">
        <v>1</v>
      </c>
      <c r="J16" s="295" t="s">
        <v>966</v>
      </c>
      <c r="K16" s="113" t="s">
        <v>252</v>
      </c>
    </row>
    <row r="17" spans="1:11" ht="90" customHeight="1">
      <c r="A17" s="261" t="s">
        <v>844</v>
      </c>
      <c r="B17" s="291">
        <v>42461</v>
      </c>
      <c r="C17" s="192" t="s">
        <v>845</v>
      </c>
      <c r="D17" s="252">
        <v>1040001047085</v>
      </c>
      <c r="E17" s="287" t="s">
        <v>627</v>
      </c>
      <c r="F17" s="122" t="s">
        <v>651</v>
      </c>
      <c r="G17" s="298">
        <v>2138400</v>
      </c>
      <c r="H17" s="100" t="s">
        <v>692</v>
      </c>
      <c r="I17" s="292">
        <v>1</v>
      </c>
      <c r="J17" s="299" t="s">
        <v>959</v>
      </c>
      <c r="K17" s="113" t="s">
        <v>252</v>
      </c>
    </row>
    <row r="18" spans="1:11" ht="90" customHeight="1">
      <c r="A18" s="242" t="s">
        <v>863</v>
      </c>
      <c r="B18" s="251">
        <v>42551</v>
      </c>
      <c r="C18" s="250" t="s">
        <v>864</v>
      </c>
      <c r="D18" s="252">
        <v>3370601000838</v>
      </c>
      <c r="E18" s="287" t="s">
        <v>627</v>
      </c>
      <c r="F18" s="122" t="s">
        <v>651</v>
      </c>
      <c r="G18" s="258">
        <v>1490400</v>
      </c>
      <c r="H18" s="100" t="s">
        <v>692</v>
      </c>
      <c r="I18" s="292">
        <v>1</v>
      </c>
      <c r="J18" s="295" t="s">
        <v>661</v>
      </c>
      <c r="K18" s="113" t="s">
        <v>252</v>
      </c>
    </row>
    <row r="19" spans="1:11" ht="90" customHeight="1">
      <c r="A19" s="301" t="s">
        <v>867</v>
      </c>
      <c r="B19" s="302">
        <v>42461</v>
      </c>
      <c r="C19" s="192" t="s">
        <v>868</v>
      </c>
      <c r="D19" s="303">
        <v>5010001134287</v>
      </c>
      <c r="E19" s="304" t="s">
        <v>1</v>
      </c>
      <c r="F19" s="301" t="s">
        <v>63</v>
      </c>
      <c r="G19" s="294" t="s">
        <v>870</v>
      </c>
      <c r="H19" s="100" t="s">
        <v>967</v>
      </c>
      <c r="I19" s="305">
        <v>1</v>
      </c>
      <c r="J19" s="295" t="s">
        <v>968</v>
      </c>
      <c r="K19" s="186" t="s">
        <v>254</v>
      </c>
    </row>
    <row r="20" spans="1:11" ht="90" customHeight="1">
      <c r="A20" s="301" t="s">
        <v>872</v>
      </c>
      <c r="B20" s="302">
        <v>42461</v>
      </c>
      <c r="C20" s="192" t="s">
        <v>969</v>
      </c>
      <c r="D20" s="303">
        <v>5700150015680</v>
      </c>
      <c r="E20" s="304" t="s">
        <v>1</v>
      </c>
      <c r="F20" s="301" t="s">
        <v>63</v>
      </c>
      <c r="G20" s="294">
        <v>3132000</v>
      </c>
      <c r="H20" s="100" t="s">
        <v>967</v>
      </c>
      <c r="I20" s="305">
        <v>1</v>
      </c>
      <c r="J20" s="295" t="s">
        <v>970</v>
      </c>
      <c r="K20" s="186" t="s">
        <v>254</v>
      </c>
    </row>
    <row r="21" spans="1:11" ht="90" customHeight="1">
      <c r="A21" s="301" t="s">
        <v>875</v>
      </c>
      <c r="B21" s="302">
        <v>42461</v>
      </c>
      <c r="C21" s="192" t="s">
        <v>876</v>
      </c>
      <c r="D21" s="303">
        <v>4010701000913</v>
      </c>
      <c r="E21" s="304" t="s">
        <v>1</v>
      </c>
      <c r="F21" s="301" t="s">
        <v>63</v>
      </c>
      <c r="G21" s="297">
        <v>11619504</v>
      </c>
      <c r="H21" s="100" t="s">
        <v>967</v>
      </c>
      <c r="I21" s="305">
        <v>1</v>
      </c>
      <c r="J21" s="295" t="s">
        <v>970</v>
      </c>
      <c r="K21" s="186" t="s">
        <v>254</v>
      </c>
    </row>
    <row r="22" spans="1:11" ht="90" customHeight="1">
      <c r="A22" s="301" t="s">
        <v>877</v>
      </c>
      <c r="B22" s="302">
        <v>42461</v>
      </c>
      <c r="C22" s="192" t="s">
        <v>878</v>
      </c>
      <c r="D22" s="306">
        <v>3010401036985</v>
      </c>
      <c r="E22" s="304" t="s">
        <v>1</v>
      </c>
      <c r="F22" s="301" t="s">
        <v>63</v>
      </c>
      <c r="G22" s="297">
        <v>1036800</v>
      </c>
      <c r="H22" s="100" t="s">
        <v>967</v>
      </c>
      <c r="I22" s="305">
        <v>1</v>
      </c>
      <c r="J22" s="295" t="s">
        <v>970</v>
      </c>
      <c r="K22" s="186" t="s">
        <v>254</v>
      </c>
    </row>
    <row r="23" spans="1:11" ht="90" customHeight="1">
      <c r="A23" s="301" t="s">
        <v>879</v>
      </c>
      <c r="B23" s="302">
        <v>42461</v>
      </c>
      <c r="C23" s="192" t="s">
        <v>569</v>
      </c>
      <c r="D23" s="252">
        <v>1020001071491</v>
      </c>
      <c r="E23" s="304" t="s">
        <v>1</v>
      </c>
      <c r="F23" s="301" t="s">
        <v>63</v>
      </c>
      <c r="G23" s="297">
        <v>4040136</v>
      </c>
      <c r="H23" s="100" t="s">
        <v>967</v>
      </c>
      <c r="I23" s="305">
        <v>1</v>
      </c>
      <c r="J23" s="295" t="s">
        <v>971</v>
      </c>
      <c r="K23" s="186" t="s">
        <v>254</v>
      </c>
    </row>
    <row r="24" spans="1:11" ht="90" customHeight="1">
      <c r="A24" s="301" t="s">
        <v>880</v>
      </c>
      <c r="B24" s="302">
        <v>42461</v>
      </c>
      <c r="C24" s="192" t="s">
        <v>569</v>
      </c>
      <c r="D24" s="252">
        <v>1020001071491</v>
      </c>
      <c r="E24" s="304" t="s">
        <v>1</v>
      </c>
      <c r="F24" s="301" t="s">
        <v>63</v>
      </c>
      <c r="G24" s="297">
        <v>12371292</v>
      </c>
      <c r="H24" s="100" t="s">
        <v>967</v>
      </c>
      <c r="I24" s="305">
        <v>1</v>
      </c>
      <c r="J24" s="295" t="s">
        <v>961</v>
      </c>
      <c r="K24" s="186" t="s">
        <v>254</v>
      </c>
    </row>
    <row r="25" spans="1:11" ht="90" customHeight="1">
      <c r="A25" s="301" t="s">
        <v>881</v>
      </c>
      <c r="B25" s="302">
        <v>42461</v>
      </c>
      <c r="C25" s="192" t="s">
        <v>882</v>
      </c>
      <c r="D25" s="266">
        <v>3010401026805</v>
      </c>
      <c r="E25" s="304" t="s">
        <v>1</v>
      </c>
      <c r="F25" s="301" t="s">
        <v>63</v>
      </c>
      <c r="G25" s="294" t="s">
        <v>883</v>
      </c>
      <c r="H25" s="100" t="s">
        <v>967</v>
      </c>
      <c r="I25" s="305">
        <v>1</v>
      </c>
      <c r="J25" s="295" t="s">
        <v>961</v>
      </c>
      <c r="K25" s="186" t="s">
        <v>254</v>
      </c>
    </row>
    <row r="26" spans="1:11" ht="90" customHeight="1">
      <c r="A26" s="301" t="s">
        <v>885</v>
      </c>
      <c r="B26" s="302">
        <v>42472</v>
      </c>
      <c r="C26" s="192" t="s">
        <v>876</v>
      </c>
      <c r="D26" s="307">
        <v>4010701000913</v>
      </c>
      <c r="E26" s="304" t="s">
        <v>1</v>
      </c>
      <c r="F26" s="301" t="s">
        <v>63</v>
      </c>
      <c r="G26" s="297">
        <v>17280000</v>
      </c>
      <c r="H26" s="100" t="s">
        <v>967</v>
      </c>
      <c r="I26" s="305">
        <v>1</v>
      </c>
      <c r="J26" s="295" t="s">
        <v>970</v>
      </c>
      <c r="K26" s="186" t="s">
        <v>254</v>
      </c>
    </row>
    <row r="27" spans="1:11" ht="90" customHeight="1">
      <c r="A27" s="301" t="s">
        <v>912</v>
      </c>
      <c r="B27" s="302">
        <v>42502</v>
      </c>
      <c r="C27" s="192" t="s">
        <v>913</v>
      </c>
      <c r="D27" s="306">
        <v>4010701000913</v>
      </c>
      <c r="E27" s="304" t="s">
        <v>1</v>
      </c>
      <c r="F27" s="301" t="s">
        <v>63</v>
      </c>
      <c r="G27" s="297">
        <v>1710720</v>
      </c>
      <c r="H27" s="100" t="s">
        <v>967</v>
      </c>
      <c r="I27" s="305">
        <v>1</v>
      </c>
      <c r="J27" s="295" t="s">
        <v>970</v>
      </c>
      <c r="K27" s="186" t="s">
        <v>254</v>
      </c>
    </row>
    <row r="28" spans="1:10" ht="13.5">
      <c r="A28" s="308"/>
      <c r="B28" s="40"/>
      <c r="C28" s="39"/>
      <c r="D28" s="99"/>
      <c r="E28" s="309"/>
      <c r="F28" s="89"/>
      <c r="G28" s="310"/>
      <c r="H28" s="89"/>
      <c r="I28" s="44"/>
      <c r="J28" s="45"/>
    </row>
    <row r="29" spans="1:10" ht="13.5">
      <c r="A29" s="308"/>
      <c r="B29" s="40"/>
      <c r="C29" s="39"/>
      <c r="D29" s="99"/>
      <c r="E29" s="309"/>
      <c r="F29" s="89"/>
      <c r="G29" s="310"/>
      <c r="H29" s="89"/>
      <c r="I29" s="44"/>
      <c r="J29" s="45"/>
    </row>
    <row r="30" spans="1:10" ht="13.5">
      <c r="A30" s="308"/>
      <c r="B30" s="40"/>
      <c r="C30" s="39"/>
      <c r="D30" s="266"/>
      <c r="E30" s="309"/>
      <c r="F30" s="89"/>
      <c r="G30" s="310"/>
      <c r="H30" s="89"/>
      <c r="I30" s="44"/>
      <c r="J30" s="45"/>
    </row>
    <row r="31" spans="1:10" ht="13.5">
      <c r="A31" s="308"/>
      <c r="B31" s="40"/>
      <c r="C31" s="39"/>
      <c r="D31" s="266"/>
      <c r="E31" s="309"/>
      <c r="F31" s="89"/>
      <c r="G31" s="310"/>
      <c r="H31" s="89"/>
      <c r="I31" s="44"/>
      <c r="J31" s="45"/>
    </row>
    <row r="32" spans="1:10" ht="13.5">
      <c r="A32" s="308"/>
      <c r="B32" s="40"/>
      <c r="C32" s="39"/>
      <c r="D32" s="266"/>
      <c r="E32" s="309"/>
      <c r="F32" s="89"/>
      <c r="G32" s="310"/>
      <c r="H32" s="89"/>
      <c r="I32" s="44"/>
      <c r="J32" s="45"/>
    </row>
    <row r="33" spans="1:10" ht="13.5">
      <c r="A33" s="308"/>
      <c r="B33" s="40"/>
      <c r="C33" s="39"/>
      <c r="D33" s="266"/>
      <c r="E33" s="309"/>
      <c r="F33" s="89"/>
      <c r="G33" s="310"/>
      <c r="H33" s="89"/>
      <c r="I33" s="44"/>
      <c r="J33" s="45"/>
    </row>
    <row r="34" spans="1:10" ht="13.5">
      <c r="A34" s="308"/>
      <c r="B34" s="40"/>
      <c r="C34" s="39"/>
      <c r="D34" s="95"/>
      <c r="E34" s="309"/>
      <c r="F34" s="89"/>
      <c r="G34" s="310"/>
      <c r="H34" s="89"/>
      <c r="I34" s="44"/>
      <c r="J34" s="45"/>
    </row>
    <row r="35" spans="1:10" ht="13.5">
      <c r="A35" s="308"/>
      <c r="B35" s="40"/>
      <c r="C35" s="39"/>
      <c r="D35" s="99"/>
      <c r="E35" s="309"/>
      <c r="F35" s="89"/>
      <c r="G35" s="310"/>
      <c r="H35" s="89"/>
      <c r="I35" s="44"/>
      <c r="J35" s="45"/>
    </row>
    <row r="36" spans="1:10" ht="13.5">
      <c r="A36" s="308"/>
      <c r="B36" s="40"/>
      <c r="C36" s="39"/>
      <c r="D36" s="99"/>
      <c r="E36" s="309"/>
      <c r="F36" s="89"/>
      <c r="G36" s="310"/>
      <c r="H36" s="89"/>
      <c r="I36" s="44"/>
      <c r="J36" s="45"/>
    </row>
    <row r="37" spans="1:10" ht="13.5">
      <c r="A37" s="308"/>
      <c r="B37" s="40"/>
      <c r="C37" s="39"/>
      <c r="D37" s="99"/>
      <c r="E37" s="309"/>
      <c r="F37" s="89"/>
      <c r="G37" s="310"/>
      <c r="H37" s="89"/>
      <c r="I37" s="44"/>
      <c r="J37" s="45"/>
    </row>
    <row r="38" spans="1:10" ht="13.5">
      <c r="A38" s="308"/>
      <c r="B38" s="40"/>
      <c r="C38" s="39"/>
      <c r="D38" s="266"/>
      <c r="E38" s="309"/>
      <c r="F38" s="89"/>
      <c r="G38" s="310"/>
      <c r="H38" s="89"/>
      <c r="I38" s="44"/>
      <c r="J38" s="45"/>
    </row>
    <row r="39" spans="1:10" ht="13.5">
      <c r="A39" s="308"/>
      <c r="B39" s="40"/>
      <c r="C39" s="39"/>
      <c r="D39" s="39"/>
      <c r="E39" s="309"/>
      <c r="F39" s="89"/>
      <c r="G39" s="310"/>
      <c r="H39" s="89"/>
      <c r="I39" s="44"/>
      <c r="J39" s="45"/>
    </row>
    <row r="40" spans="1:10" ht="13.5">
      <c r="A40" s="308"/>
      <c r="B40" s="40"/>
      <c r="C40" s="39"/>
      <c r="D40" s="39"/>
      <c r="E40" s="309"/>
      <c r="F40" s="89"/>
      <c r="G40" s="310"/>
      <c r="H40" s="89"/>
      <c r="I40" s="44"/>
      <c r="J40" s="45"/>
    </row>
    <row r="41" spans="1:10" ht="13.5">
      <c r="A41" s="308"/>
      <c r="B41" s="40"/>
      <c r="C41" s="39"/>
      <c r="D41" s="39"/>
      <c r="E41" s="309"/>
      <c r="F41" s="89"/>
      <c r="G41" s="310"/>
      <c r="H41" s="89"/>
      <c r="I41" s="44"/>
      <c r="J41" s="45"/>
    </row>
    <row r="42" spans="1:10" ht="13.5">
      <c r="A42" s="308"/>
      <c r="B42" s="40"/>
      <c r="C42" s="39"/>
      <c r="D42" s="39"/>
      <c r="E42" s="309"/>
      <c r="F42" s="89"/>
      <c r="G42" s="310"/>
      <c r="H42" s="89"/>
      <c r="I42" s="44"/>
      <c r="J42" s="45"/>
    </row>
    <row r="43" spans="1:10" ht="13.5">
      <c r="A43" s="308"/>
      <c r="B43" s="40"/>
      <c r="C43" s="39"/>
      <c r="D43" s="39"/>
      <c r="E43" s="309"/>
      <c r="F43" s="89"/>
      <c r="G43" s="310"/>
      <c r="H43" s="89"/>
      <c r="I43" s="44"/>
      <c r="J43" s="45"/>
    </row>
    <row r="44" spans="1:10" ht="13.5">
      <c r="A44" s="308"/>
      <c r="B44" s="40"/>
      <c r="C44" s="39"/>
      <c r="D44" s="39"/>
      <c r="E44" s="309"/>
      <c r="F44" s="89"/>
      <c r="G44" s="310"/>
      <c r="H44" s="89"/>
      <c r="I44" s="44"/>
      <c r="J44" s="45"/>
    </row>
    <row r="45" spans="9:10" ht="13.5">
      <c r="I45" s="22"/>
      <c r="J45" s="23"/>
    </row>
    <row r="46" spans="9:10" ht="13.5">
      <c r="I46" s="22"/>
      <c r="J46" s="23"/>
    </row>
    <row r="47" spans="9:10" ht="13.5">
      <c r="I47" s="22"/>
      <c r="J47" s="23"/>
    </row>
    <row r="48" spans="9:10" ht="13.5">
      <c r="I48" s="22"/>
      <c r="J48" s="23"/>
    </row>
    <row r="49" spans="9:10" ht="13.5">
      <c r="I49" s="22"/>
      <c r="J49" s="23"/>
    </row>
    <row r="50" spans="9:10" ht="13.5">
      <c r="I50" s="22"/>
      <c r="J50" s="23"/>
    </row>
    <row r="51" spans="9:10" ht="13.5">
      <c r="I51" s="22"/>
      <c r="J51" s="23"/>
    </row>
    <row r="52" spans="9:10" ht="13.5">
      <c r="I52" s="22"/>
      <c r="J52" s="23"/>
    </row>
    <row r="53" spans="9:10" ht="13.5">
      <c r="I53" s="22"/>
      <c r="J53" s="23"/>
    </row>
    <row r="54" spans="9:10" ht="13.5">
      <c r="I54" s="22"/>
      <c r="J54" s="23"/>
    </row>
    <row r="55" spans="9:10" ht="13.5">
      <c r="I55" s="22"/>
      <c r="J55" s="23"/>
    </row>
    <row r="56" spans="9:10" ht="13.5">
      <c r="I56" s="22"/>
      <c r="J56" s="23"/>
    </row>
    <row r="57" spans="9:10" ht="13.5">
      <c r="I57" s="22"/>
      <c r="J57" s="23"/>
    </row>
    <row r="58" spans="9:10" ht="13.5">
      <c r="I58" s="22"/>
      <c r="J58" s="23"/>
    </row>
    <row r="59" spans="9:10" ht="13.5">
      <c r="I59" s="22"/>
      <c r="J59" s="23"/>
    </row>
    <row r="60" spans="9:10" ht="13.5">
      <c r="I60" s="22"/>
      <c r="J60" s="23"/>
    </row>
    <row r="61" spans="9:10" ht="13.5">
      <c r="I61" s="22"/>
      <c r="J61" s="23"/>
    </row>
    <row r="62" spans="9:10" ht="13.5">
      <c r="I62" s="22"/>
      <c r="J62" s="23"/>
    </row>
    <row r="63" spans="9:10" ht="13.5">
      <c r="I63" s="22"/>
      <c r="J63" s="23"/>
    </row>
    <row r="64" spans="9:10" ht="13.5">
      <c r="I64" s="22"/>
      <c r="J64" s="23"/>
    </row>
    <row r="65" spans="9:10" ht="13.5">
      <c r="I65" s="22"/>
      <c r="J65" s="23"/>
    </row>
    <row r="66" spans="9:10" ht="13.5">
      <c r="I66" s="22"/>
      <c r="J66" s="23"/>
    </row>
    <row r="67" spans="9:10" ht="13.5">
      <c r="I67" s="22"/>
      <c r="J67" s="23"/>
    </row>
    <row r="68" spans="9:10" ht="13.5">
      <c r="I68" s="22"/>
      <c r="J68" s="23"/>
    </row>
    <row r="69" spans="9:10" ht="13.5">
      <c r="I69" s="22"/>
      <c r="J69" s="23"/>
    </row>
    <row r="70" spans="9:10" ht="13.5">
      <c r="I70" s="22"/>
      <c r="J70" s="23"/>
    </row>
    <row r="71" spans="9:10" ht="13.5">
      <c r="I71" s="22"/>
      <c r="J71" s="23"/>
    </row>
    <row r="72" spans="9:10" ht="13.5">
      <c r="I72" s="22"/>
      <c r="J72" s="23"/>
    </row>
    <row r="73" spans="9:10" ht="13.5">
      <c r="I73" s="22"/>
      <c r="J73" s="23"/>
    </row>
    <row r="74" spans="9:10" ht="13.5">
      <c r="I74" s="22"/>
      <c r="J74" s="23"/>
    </row>
    <row r="75" spans="9:10" ht="13.5">
      <c r="I75" s="22"/>
      <c r="J75" s="23"/>
    </row>
    <row r="76" spans="9:10" ht="13.5">
      <c r="I76" s="22"/>
      <c r="J76" s="23"/>
    </row>
    <row r="77" spans="9:10" ht="13.5">
      <c r="I77" s="22"/>
      <c r="J77" s="23"/>
    </row>
    <row r="78" spans="9:10" ht="13.5">
      <c r="I78" s="22"/>
      <c r="J78" s="23"/>
    </row>
    <row r="79" spans="9:10" ht="13.5">
      <c r="I79" s="22"/>
      <c r="J79" s="23"/>
    </row>
    <row r="80" spans="9:10" ht="13.5">
      <c r="I80" s="22"/>
      <c r="J80" s="23"/>
    </row>
    <row r="81" spans="9:10" ht="13.5">
      <c r="I81" s="22"/>
      <c r="J81" s="23"/>
    </row>
    <row r="82" spans="9:10" ht="13.5">
      <c r="I82" s="22"/>
      <c r="J82" s="23"/>
    </row>
    <row r="83" spans="9:10" ht="13.5">
      <c r="I83" s="22"/>
      <c r="J83" s="23"/>
    </row>
    <row r="84" spans="9:10" ht="13.5">
      <c r="I84" s="22"/>
      <c r="J84" s="23"/>
    </row>
    <row r="85" spans="9:10" ht="13.5">
      <c r="I85" s="22"/>
      <c r="J85" s="23"/>
    </row>
    <row r="86" spans="9:10" ht="13.5">
      <c r="I86" s="22"/>
      <c r="J86" s="23"/>
    </row>
    <row r="87" spans="9:10" ht="13.5">
      <c r="I87" s="22"/>
      <c r="J87" s="23"/>
    </row>
    <row r="88" spans="9:10" ht="13.5">
      <c r="I88" s="22"/>
      <c r="J88" s="23"/>
    </row>
    <row r="89" spans="9:10" ht="13.5">
      <c r="I89" s="22"/>
      <c r="J89" s="23"/>
    </row>
  </sheetData>
  <sheetProtection/>
  <autoFilter ref="A4:K27">
    <sortState ref="A5:K89">
      <sortCondition sortBy="value" ref="B5:B89"/>
    </sortState>
  </autoFilter>
  <mergeCells count="3">
    <mergeCell ref="A2:J2"/>
    <mergeCell ref="A3:B3"/>
    <mergeCell ref="F3:J3"/>
  </mergeCells>
  <dataValidations count="3">
    <dataValidation type="date" allowBlank="1" showInputMessage="1" showErrorMessage="1" prompt="平成24年4月1日の形式で入力する。" sqref="B6:B7 B11:B18">
      <formula1>41000</formula1>
      <formula2>41364</formula2>
    </dataValidation>
    <dataValidation allowBlank="1" showInputMessage="1" showErrorMessage="1" promptTitle="入力方法" prompt="半角数字で入力して下さい。" errorTitle="参考" error="半角数字で入力して下さい。" imeMode="halfAlpha" sqref="G5:G6"/>
    <dataValidation errorStyle="information" type="date" allowBlank="1" showInputMessage="1" showErrorMessage="1" prompt="平成27年4月1日の形式で入力する。" sqref="B5">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C21" sqref="C21"/>
    </sheetView>
  </sheetViews>
  <sheetFormatPr defaultColWidth="9.00390625" defaultRowHeight="13.5"/>
  <cols>
    <col min="1" max="1" width="7.625" style="27" customWidth="1"/>
    <col min="2" max="2" width="36.125" style="27" bestFit="1" customWidth="1"/>
    <col min="3" max="3" width="26.625" style="27" customWidth="1"/>
    <col min="4" max="4" width="1.875" style="27" customWidth="1"/>
    <col min="5" max="5" width="3.50390625" style="27" customWidth="1"/>
    <col min="6" max="6" width="26.625" style="27" customWidth="1"/>
    <col min="7" max="7" width="1.875" style="27" customWidth="1"/>
    <col min="8" max="8" width="3.50390625" style="27" customWidth="1"/>
    <col min="9" max="9" width="25.875" style="27" customWidth="1"/>
    <col min="10" max="16384" width="9.00390625" style="27" customWidth="1"/>
  </cols>
  <sheetData>
    <row r="1" spans="1:2" ht="24" customHeight="1">
      <c r="A1" s="210" t="s">
        <v>33</v>
      </c>
      <c r="B1" s="210"/>
    </row>
    <row r="2" spans="1:9" ht="24" customHeight="1">
      <c r="A2" s="211" t="s">
        <v>48</v>
      </c>
      <c r="B2" s="211"/>
      <c r="C2" s="211"/>
      <c r="D2" s="211"/>
      <c r="E2" s="211"/>
      <c r="F2" s="211"/>
      <c r="G2" s="211"/>
      <c r="H2" s="211"/>
      <c r="I2" s="211"/>
    </row>
    <row r="3" spans="1:9" ht="24" customHeight="1" thickBot="1">
      <c r="A3" s="212" t="s">
        <v>34</v>
      </c>
      <c r="B3" s="212"/>
      <c r="F3" s="213" t="str">
        <f>'東京・横浜総括表（様式１）'!F3:I3</f>
        <v>（審議対象期間　平成28年4月1日～平成28年6月30日）</v>
      </c>
      <c r="G3" s="213"/>
      <c r="H3" s="213"/>
      <c r="I3" s="213"/>
    </row>
    <row r="4" spans="1:9" ht="28.5" customHeight="1" thickBot="1">
      <c r="A4" s="214" t="s">
        <v>49</v>
      </c>
      <c r="B4" s="215"/>
      <c r="C4" s="214" t="s">
        <v>50</v>
      </c>
      <c r="D4" s="216"/>
      <c r="E4" s="215"/>
      <c r="F4" s="214" t="s">
        <v>35</v>
      </c>
      <c r="G4" s="216"/>
      <c r="H4" s="215"/>
      <c r="I4" s="25" t="s">
        <v>36</v>
      </c>
    </row>
    <row r="5" spans="1:9" ht="24" customHeight="1">
      <c r="A5" s="206" t="s">
        <v>37</v>
      </c>
      <c r="B5" s="207"/>
      <c r="C5" s="28">
        <f>C7+C8+C9+C10</f>
        <v>167</v>
      </c>
      <c r="D5" s="1"/>
      <c r="E5" s="2" t="s">
        <v>51</v>
      </c>
      <c r="F5" s="28">
        <f>F7+F8+F9+F10</f>
        <v>40</v>
      </c>
      <c r="G5" s="1"/>
      <c r="H5" s="2" t="s">
        <v>51</v>
      </c>
      <c r="I5" s="204"/>
    </row>
    <row r="6" spans="1:9" ht="24" customHeight="1">
      <c r="A6" s="208" t="s">
        <v>38</v>
      </c>
      <c r="B6" s="209"/>
      <c r="C6" s="3"/>
      <c r="D6" s="1"/>
      <c r="E6" s="2"/>
      <c r="F6" s="3"/>
      <c r="G6" s="1"/>
      <c r="H6" s="2"/>
      <c r="I6" s="193"/>
    </row>
    <row r="7" spans="1:9" ht="24" customHeight="1">
      <c r="A7" s="208" t="s">
        <v>39</v>
      </c>
      <c r="B7" s="209"/>
      <c r="C7" s="28">
        <v>2</v>
      </c>
      <c r="D7" s="1"/>
      <c r="E7" s="2" t="s">
        <v>51</v>
      </c>
      <c r="F7" s="28">
        <v>0</v>
      </c>
      <c r="G7" s="1"/>
      <c r="H7" s="2" t="s">
        <v>51</v>
      </c>
      <c r="I7" s="193"/>
    </row>
    <row r="8" spans="1:9" ht="24" customHeight="1">
      <c r="A8" s="208" t="s">
        <v>40</v>
      </c>
      <c r="B8" s="209"/>
      <c r="C8" s="28">
        <v>0</v>
      </c>
      <c r="D8" s="1"/>
      <c r="E8" s="2" t="s">
        <v>51</v>
      </c>
      <c r="F8" s="28">
        <v>0</v>
      </c>
      <c r="G8" s="1"/>
      <c r="H8" s="2" t="s">
        <v>51</v>
      </c>
      <c r="I8" s="193"/>
    </row>
    <row r="9" spans="1:9" ht="24" customHeight="1">
      <c r="A9" s="208" t="s">
        <v>41</v>
      </c>
      <c r="B9" s="209"/>
      <c r="C9" s="28">
        <v>89</v>
      </c>
      <c r="D9" s="1"/>
      <c r="E9" s="2" t="s">
        <v>51</v>
      </c>
      <c r="F9" s="28">
        <v>21</v>
      </c>
      <c r="G9" s="1"/>
      <c r="H9" s="2" t="s">
        <v>51</v>
      </c>
      <c r="I9" s="193"/>
    </row>
    <row r="10" spans="1:9" ht="24" customHeight="1">
      <c r="A10" s="208" t="s">
        <v>42</v>
      </c>
      <c r="B10" s="209"/>
      <c r="C10" s="28">
        <v>76</v>
      </c>
      <c r="D10" s="1"/>
      <c r="E10" s="2" t="s">
        <v>51</v>
      </c>
      <c r="F10" s="28">
        <v>19</v>
      </c>
      <c r="G10" s="1"/>
      <c r="H10" s="2" t="s">
        <v>51</v>
      </c>
      <c r="I10" s="193"/>
    </row>
    <row r="11" spans="1:9" ht="24" customHeight="1" thickBot="1">
      <c r="A11" s="208"/>
      <c r="B11" s="209"/>
      <c r="C11" s="4"/>
      <c r="D11" s="5"/>
      <c r="E11" s="6"/>
      <c r="F11" s="4"/>
      <c r="G11" s="5"/>
      <c r="H11" s="6"/>
      <c r="I11" s="194"/>
    </row>
    <row r="12" spans="1:9" ht="24" customHeight="1">
      <c r="A12" s="193"/>
      <c r="B12" s="26" t="s">
        <v>43</v>
      </c>
      <c r="C12" s="28">
        <f>C14+C15+C16+C17</f>
        <v>40</v>
      </c>
      <c r="D12" s="1"/>
      <c r="E12" s="2" t="s">
        <v>51</v>
      </c>
      <c r="F12" s="195"/>
      <c r="G12" s="196"/>
      <c r="H12" s="197"/>
      <c r="I12" s="204"/>
    </row>
    <row r="13" spans="1:9" ht="24" customHeight="1">
      <c r="A13" s="193"/>
      <c r="B13" s="24" t="s">
        <v>38</v>
      </c>
      <c r="C13" s="3"/>
      <c r="D13" s="1"/>
      <c r="E13" s="2"/>
      <c r="F13" s="198"/>
      <c r="G13" s="199"/>
      <c r="H13" s="200"/>
      <c r="I13" s="193"/>
    </row>
    <row r="14" spans="1:9" ht="24" customHeight="1">
      <c r="A14" s="193"/>
      <c r="B14" s="24" t="s">
        <v>44</v>
      </c>
      <c r="C14" s="28">
        <v>21</v>
      </c>
      <c r="D14" s="1"/>
      <c r="E14" s="2" t="s">
        <v>51</v>
      </c>
      <c r="F14" s="198"/>
      <c r="G14" s="199"/>
      <c r="H14" s="200"/>
      <c r="I14" s="193"/>
    </row>
    <row r="15" spans="1:9" ht="24" customHeight="1">
      <c r="A15" s="193"/>
      <c r="B15" s="24" t="s">
        <v>45</v>
      </c>
      <c r="C15" s="28">
        <v>0</v>
      </c>
      <c r="D15" s="1"/>
      <c r="E15" s="2" t="s">
        <v>51</v>
      </c>
      <c r="F15" s="198"/>
      <c r="G15" s="199"/>
      <c r="H15" s="200"/>
      <c r="I15" s="193"/>
    </row>
    <row r="16" spans="1:9" ht="24" customHeight="1">
      <c r="A16" s="193"/>
      <c r="B16" s="24" t="s">
        <v>46</v>
      </c>
      <c r="C16" s="28">
        <v>17</v>
      </c>
      <c r="D16" s="1"/>
      <c r="E16" s="2" t="s">
        <v>51</v>
      </c>
      <c r="F16" s="198"/>
      <c r="G16" s="199"/>
      <c r="H16" s="200"/>
      <c r="I16" s="193"/>
    </row>
    <row r="17" spans="1:9" ht="24" customHeight="1">
      <c r="A17" s="193"/>
      <c r="B17" s="24" t="s">
        <v>55</v>
      </c>
      <c r="C17" s="28">
        <v>2</v>
      </c>
      <c r="D17" s="1"/>
      <c r="E17" s="2" t="s">
        <v>51</v>
      </c>
      <c r="F17" s="198"/>
      <c r="G17" s="199"/>
      <c r="H17" s="200"/>
      <c r="I17" s="193"/>
    </row>
    <row r="18" spans="1:9" ht="24" customHeight="1">
      <c r="A18" s="193"/>
      <c r="B18" s="7"/>
      <c r="C18" s="8"/>
      <c r="D18" s="1"/>
      <c r="E18" s="2"/>
      <c r="F18" s="198"/>
      <c r="G18" s="199"/>
      <c r="H18" s="200"/>
      <c r="I18" s="193"/>
    </row>
    <row r="19" spans="1:9" ht="24" customHeight="1">
      <c r="A19" s="193"/>
      <c r="B19" s="7"/>
      <c r="C19" s="8"/>
      <c r="D19" s="1"/>
      <c r="E19" s="2"/>
      <c r="F19" s="198"/>
      <c r="G19" s="199"/>
      <c r="H19" s="200"/>
      <c r="I19" s="193"/>
    </row>
    <row r="20" spans="1:9" ht="24" customHeight="1">
      <c r="A20" s="193"/>
      <c r="B20" s="7"/>
      <c r="C20" s="8"/>
      <c r="D20" s="1"/>
      <c r="E20" s="2"/>
      <c r="F20" s="198"/>
      <c r="G20" s="199"/>
      <c r="H20" s="200"/>
      <c r="I20" s="193"/>
    </row>
    <row r="21" spans="1:9" ht="24" customHeight="1" thickBot="1">
      <c r="A21" s="194"/>
      <c r="B21" s="9"/>
      <c r="C21" s="4"/>
      <c r="D21" s="5"/>
      <c r="E21" s="6"/>
      <c r="F21" s="201"/>
      <c r="G21" s="202"/>
      <c r="H21" s="203"/>
      <c r="I21" s="194"/>
    </row>
    <row r="22" spans="1:9" ht="24" customHeight="1">
      <c r="A22" s="205" t="s">
        <v>58</v>
      </c>
      <c r="B22" s="205"/>
      <c r="C22" s="205"/>
      <c r="D22" s="205"/>
      <c r="E22" s="205"/>
      <c r="F22" s="205"/>
      <c r="G22" s="205"/>
      <c r="H22" s="205"/>
      <c r="I22" s="205"/>
    </row>
    <row r="23" ht="13.5">
      <c r="A23" s="29"/>
    </row>
    <row r="24" ht="13.5">
      <c r="A24" s="29"/>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zoomScalePageLayoutView="0" workbookViewId="0" topLeftCell="A1">
      <selection activeCell="B12" sqref="B12"/>
    </sheetView>
  </sheetViews>
  <sheetFormatPr defaultColWidth="9.00390625" defaultRowHeight="13.5"/>
  <cols>
    <col min="1" max="1" width="7.625" style="27" customWidth="1"/>
    <col min="2" max="2" width="36.125" style="27" bestFit="1" customWidth="1"/>
    <col min="3" max="3" width="26.625" style="27" customWidth="1"/>
    <col min="4" max="4" width="1.875" style="27" customWidth="1"/>
    <col min="5" max="5" width="3.50390625" style="27" customWidth="1"/>
    <col min="6" max="6" width="26.625" style="27" customWidth="1"/>
    <col min="7" max="7" width="1.875" style="27" customWidth="1"/>
    <col min="8" max="8" width="3.50390625" style="27" customWidth="1"/>
    <col min="9" max="9" width="25.875" style="27" customWidth="1"/>
    <col min="10" max="16384" width="9.00390625" style="27" customWidth="1"/>
  </cols>
  <sheetData>
    <row r="1" spans="1:2" ht="24" customHeight="1">
      <c r="A1" s="210" t="s">
        <v>33</v>
      </c>
      <c r="B1" s="210"/>
    </row>
    <row r="2" spans="1:9" ht="24" customHeight="1">
      <c r="A2" s="211" t="s">
        <v>48</v>
      </c>
      <c r="B2" s="211"/>
      <c r="C2" s="211"/>
      <c r="D2" s="211"/>
      <c r="E2" s="211"/>
      <c r="F2" s="211"/>
      <c r="G2" s="211"/>
      <c r="H2" s="211"/>
      <c r="I2" s="211"/>
    </row>
    <row r="3" spans="1:9" ht="24" customHeight="1" thickBot="1">
      <c r="A3" s="212" t="s">
        <v>52</v>
      </c>
      <c r="B3" s="212"/>
      <c r="F3" s="213" t="str">
        <f>'東京・横浜総括表（様式１）'!F3:I3</f>
        <v>（審議対象期間　平成28年4月1日～平成28年6月30日）</v>
      </c>
      <c r="G3" s="213"/>
      <c r="H3" s="213"/>
      <c r="I3" s="213"/>
    </row>
    <row r="4" spans="1:9" ht="28.5" customHeight="1" thickBot="1">
      <c r="A4" s="214" t="s">
        <v>49</v>
      </c>
      <c r="B4" s="215"/>
      <c r="C4" s="214" t="s">
        <v>50</v>
      </c>
      <c r="D4" s="216"/>
      <c r="E4" s="215"/>
      <c r="F4" s="214" t="s">
        <v>35</v>
      </c>
      <c r="G4" s="216"/>
      <c r="H4" s="215"/>
      <c r="I4" s="25" t="s">
        <v>36</v>
      </c>
    </row>
    <row r="5" spans="1:9" ht="24" customHeight="1">
      <c r="A5" s="206" t="s">
        <v>37</v>
      </c>
      <c r="B5" s="207"/>
      <c r="C5" s="28">
        <f>SUM(C7:C10)</f>
        <v>108</v>
      </c>
      <c r="D5" s="1"/>
      <c r="E5" s="2" t="s">
        <v>51</v>
      </c>
      <c r="F5" s="28">
        <f>SUM(F7:F10)</f>
        <v>23</v>
      </c>
      <c r="G5" s="1"/>
      <c r="H5" s="2" t="s">
        <v>51</v>
      </c>
      <c r="I5" s="204"/>
    </row>
    <row r="6" spans="1:9" ht="24" customHeight="1">
      <c r="A6" s="208" t="s">
        <v>38</v>
      </c>
      <c r="B6" s="209"/>
      <c r="C6" s="3"/>
      <c r="D6" s="1"/>
      <c r="E6" s="2"/>
      <c r="F6" s="3"/>
      <c r="G6" s="1"/>
      <c r="H6" s="2"/>
      <c r="I6" s="193"/>
    </row>
    <row r="7" spans="1:9" ht="24" customHeight="1">
      <c r="A7" s="208" t="s">
        <v>39</v>
      </c>
      <c r="B7" s="209"/>
      <c r="C7" s="28">
        <v>1</v>
      </c>
      <c r="D7" s="1"/>
      <c r="E7" s="2" t="s">
        <v>51</v>
      </c>
      <c r="F7" s="28">
        <v>0</v>
      </c>
      <c r="G7" s="1"/>
      <c r="H7" s="2" t="s">
        <v>51</v>
      </c>
      <c r="I7" s="193"/>
    </row>
    <row r="8" spans="1:9" ht="24" customHeight="1">
      <c r="A8" s="208" t="s">
        <v>40</v>
      </c>
      <c r="B8" s="209"/>
      <c r="C8" s="28">
        <v>0</v>
      </c>
      <c r="D8" s="1"/>
      <c r="E8" s="2" t="s">
        <v>51</v>
      </c>
      <c r="F8" s="28">
        <v>0</v>
      </c>
      <c r="G8" s="1"/>
      <c r="H8" s="2" t="s">
        <v>51</v>
      </c>
      <c r="I8" s="193"/>
    </row>
    <row r="9" spans="1:9" ht="24" customHeight="1">
      <c r="A9" s="208" t="s">
        <v>41</v>
      </c>
      <c r="B9" s="209"/>
      <c r="C9" s="28">
        <v>51</v>
      </c>
      <c r="D9" s="1"/>
      <c r="E9" s="2" t="s">
        <v>51</v>
      </c>
      <c r="F9" s="28">
        <v>14</v>
      </c>
      <c r="G9" s="1"/>
      <c r="H9" s="2" t="s">
        <v>51</v>
      </c>
      <c r="I9" s="193"/>
    </row>
    <row r="10" spans="1:9" ht="24" customHeight="1">
      <c r="A10" s="208" t="s">
        <v>42</v>
      </c>
      <c r="B10" s="209"/>
      <c r="C10" s="28">
        <v>56</v>
      </c>
      <c r="D10" s="1"/>
      <c r="E10" s="2" t="s">
        <v>51</v>
      </c>
      <c r="F10" s="28">
        <v>9</v>
      </c>
      <c r="G10" s="1"/>
      <c r="H10" s="2" t="s">
        <v>51</v>
      </c>
      <c r="I10" s="193"/>
    </row>
    <row r="11" spans="1:9" ht="24" customHeight="1" thickBot="1">
      <c r="A11" s="208"/>
      <c r="B11" s="209"/>
      <c r="C11" s="4"/>
      <c r="D11" s="5"/>
      <c r="E11" s="6"/>
      <c r="F11" s="4"/>
      <c r="G11" s="5"/>
      <c r="H11" s="6"/>
      <c r="I11" s="194"/>
    </row>
    <row r="12" spans="1:9" ht="24" customHeight="1">
      <c r="A12" s="193"/>
      <c r="B12" s="26" t="s">
        <v>43</v>
      </c>
      <c r="C12" s="28">
        <f>SUM(C14:C17)</f>
        <v>23</v>
      </c>
      <c r="D12" s="1"/>
      <c r="E12" s="2" t="s">
        <v>51</v>
      </c>
      <c r="F12" s="195"/>
      <c r="G12" s="196"/>
      <c r="H12" s="197"/>
      <c r="I12" s="204"/>
    </row>
    <row r="13" spans="1:9" ht="24" customHeight="1">
      <c r="A13" s="193"/>
      <c r="B13" s="24" t="s">
        <v>38</v>
      </c>
      <c r="C13" s="3"/>
      <c r="D13" s="1"/>
      <c r="E13" s="2"/>
      <c r="F13" s="198"/>
      <c r="G13" s="199"/>
      <c r="H13" s="200"/>
      <c r="I13" s="193"/>
    </row>
    <row r="14" spans="1:9" ht="24" customHeight="1">
      <c r="A14" s="193"/>
      <c r="B14" s="24" t="s">
        <v>44</v>
      </c>
      <c r="C14" s="28">
        <v>14</v>
      </c>
      <c r="D14" s="1"/>
      <c r="E14" s="2" t="s">
        <v>51</v>
      </c>
      <c r="F14" s="198"/>
      <c r="G14" s="199"/>
      <c r="H14" s="200"/>
      <c r="I14" s="193"/>
    </row>
    <row r="15" spans="1:9" ht="24" customHeight="1">
      <c r="A15" s="193"/>
      <c r="B15" s="24" t="s">
        <v>45</v>
      </c>
      <c r="C15" s="28">
        <v>0</v>
      </c>
      <c r="D15" s="1"/>
      <c r="E15" s="2" t="s">
        <v>51</v>
      </c>
      <c r="F15" s="198"/>
      <c r="G15" s="199"/>
      <c r="H15" s="200"/>
      <c r="I15" s="193"/>
    </row>
    <row r="16" spans="1:9" ht="24" customHeight="1">
      <c r="A16" s="193"/>
      <c r="B16" s="24" t="s">
        <v>46</v>
      </c>
      <c r="C16" s="28">
        <v>9</v>
      </c>
      <c r="D16" s="1"/>
      <c r="E16" s="2" t="s">
        <v>51</v>
      </c>
      <c r="F16" s="198"/>
      <c r="G16" s="199"/>
      <c r="H16" s="200"/>
      <c r="I16" s="193"/>
    </row>
    <row r="17" spans="1:9" ht="24" customHeight="1">
      <c r="A17" s="193"/>
      <c r="B17" s="24" t="s">
        <v>47</v>
      </c>
      <c r="C17" s="28">
        <v>0</v>
      </c>
      <c r="D17" s="1"/>
      <c r="E17" s="2" t="s">
        <v>51</v>
      </c>
      <c r="F17" s="198"/>
      <c r="G17" s="199"/>
      <c r="H17" s="200"/>
      <c r="I17" s="193"/>
    </row>
    <row r="18" spans="1:9" ht="24" customHeight="1">
      <c r="A18" s="193"/>
      <c r="B18" s="7"/>
      <c r="C18" s="8"/>
      <c r="D18" s="1"/>
      <c r="E18" s="2"/>
      <c r="F18" s="198"/>
      <c r="G18" s="199"/>
      <c r="H18" s="200"/>
      <c r="I18" s="193"/>
    </row>
    <row r="19" spans="1:9" ht="24" customHeight="1">
      <c r="A19" s="193"/>
      <c r="B19" s="7"/>
      <c r="C19" s="8"/>
      <c r="D19" s="1"/>
      <c r="E19" s="2"/>
      <c r="F19" s="198"/>
      <c r="G19" s="199"/>
      <c r="H19" s="200"/>
      <c r="I19" s="193"/>
    </row>
    <row r="20" spans="1:9" ht="24" customHeight="1">
      <c r="A20" s="193"/>
      <c r="B20" s="7"/>
      <c r="C20" s="8"/>
      <c r="D20" s="1"/>
      <c r="E20" s="2"/>
      <c r="F20" s="198"/>
      <c r="G20" s="199"/>
      <c r="H20" s="200"/>
      <c r="I20" s="193"/>
    </row>
    <row r="21" spans="1:9" ht="24" customHeight="1" thickBot="1">
      <c r="A21" s="194"/>
      <c r="B21" s="9"/>
      <c r="C21" s="4"/>
      <c r="D21" s="5"/>
      <c r="E21" s="6"/>
      <c r="F21" s="201"/>
      <c r="G21" s="202"/>
      <c r="H21" s="203"/>
      <c r="I21" s="194"/>
    </row>
    <row r="22" spans="1:9" ht="24" customHeight="1">
      <c r="A22" s="205" t="s">
        <v>58</v>
      </c>
      <c r="B22" s="205"/>
      <c r="C22" s="205"/>
      <c r="D22" s="205"/>
      <c r="E22" s="205"/>
      <c r="F22" s="205"/>
      <c r="G22" s="205"/>
      <c r="H22" s="205"/>
      <c r="I22" s="205"/>
    </row>
    <row r="23" ht="13.5">
      <c r="A23" s="29"/>
    </row>
    <row r="24" ht="13.5">
      <c r="A24" s="29"/>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0"/>
  <sheetViews>
    <sheetView view="pageBreakPreview" zoomScale="85" zoomScaleSheetLayoutView="85" workbookViewId="0" topLeftCell="A1">
      <selection activeCell="E7" sqref="E7"/>
    </sheetView>
  </sheetViews>
  <sheetFormatPr defaultColWidth="9.00390625" defaultRowHeight="13.5"/>
  <cols>
    <col min="1" max="1" width="40.875" style="11" customWidth="1"/>
    <col min="2" max="2" width="26.375" style="35" customWidth="1"/>
    <col min="3" max="3" width="17.375" style="11" customWidth="1"/>
    <col min="4" max="4" width="24.75390625" style="11" customWidth="1"/>
    <col min="5" max="5" width="18.75390625" style="11" customWidth="1"/>
    <col min="6" max="6" width="17.25390625" style="11" customWidth="1"/>
    <col min="7" max="7" width="14.625" style="35" customWidth="1"/>
    <col min="8" max="8" width="14.625" style="11" customWidth="1"/>
    <col min="9" max="9" width="7.375" style="11" customWidth="1"/>
    <col min="10" max="10" width="6.50390625" style="11" bestFit="1" customWidth="1"/>
    <col min="11" max="11" width="11.125" style="11" customWidth="1"/>
    <col min="12" max="16384" width="9.00390625" style="11" customWidth="1"/>
  </cols>
  <sheetData>
    <row r="1" ht="13.5">
      <c r="A1" s="10" t="s">
        <v>23</v>
      </c>
    </row>
    <row r="2" spans="1:11" ht="13.5">
      <c r="A2" s="211" t="s">
        <v>24</v>
      </c>
      <c r="B2" s="211"/>
      <c r="C2" s="211"/>
      <c r="D2" s="211"/>
      <c r="E2" s="211"/>
      <c r="F2" s="211"/>
      <c r="G2" s="211"/>
      <c r="H2" s="211"/>
      <c r="I2" s="211"/>
      <c r="J2" s="211"/>
      <c r="K2" s="211"/>
    </row>
    <row r="4" spans="1:11" ht="21" customHeight="1">
      <c r="A4" s="11" t="s">
        <v>15</v>
      </c>
      <c r="F4" s="218" t="str">
        <f>'東京総括表（様式１）'!F3:I3</f>
        <v>（審議対象期間　平成28年4月1日～平成28年6月30日）</v>
      </c>
      <c r="G4" s="218"/>
      <c r="H4" s="218"/>
      <c r="I4" s="218"/>
      <c r="J4" s="218"/>
      <c r="K4" s="218"/>
    </row>
    <row r="5" spans="1:12" s="13" customFormat="1" ht="47.25" customHeight="1">
      <c r="A5" s="60" t="s">
        <v>25</v>
      </c>
      <c r="B5" s="60" t="s">
        <v>2</v>
      </c>
      <c r="C5" s="60" t="s">
        <v>5</v>
      </c>
      <c r="D5" s="60" t="s">
        <v>7</v>
      </c>
      <c r="E5" s="60" t="s">
        <v>64</v>
      </c>
      <c r="F5" s="60" t="s">
        <v>10</v>
      </c>
      <c r="G5" s="60" t="s">
        <v>8</v>
      </c>
      <c r="H5" s="60" t="s">
        <v>3</v>
      </c>
      <c r="I5" s="60" t="s">
        <v>9</v>
      </c>
      <c r="J5" s="60" t="s">
        <v>59</v>
      </c>
      <c r="K5" s="60" t="s">
        <v>4</v>
      </c>
      <c r="L5" s="13" t="s">
        <v>53</v>
      </c>
    </row>
    <row r="6" spans="1:12" s="13" customFormat="1" ht="97.5" customHeight="1">
      <c r="A6" s="64" t="s">
        <v>570</v>
      </c>
      <c r="B6" s="64" t="s">
        <v>571</v>
      </c>
      <c r="C6" s="117">
        <v>42534</v>
      </c>
      <c r="D6" s="64" t="s">
        <v>575</v>
      </c>
      <c r="E6" s="118">
        <v>8010701006980</v>
      </c>
      <c r="F6" s="185" t="s">
        <v>656</v>
      </c>
      <c r="G6" s="67" t="s">
        <v>657</v>
      </c>
      <c r="H6" s="67">
        <v>4327900</v>
      </c>
      <c r="I6" s="88" t="s">
        <v>658</v>
      </c>
      <c r="J6" s="68">
        <v>14</v>
      </c>
      <c r="K6" s="69" t="s">
        <v>576</v>
      </c>
      <c r="L6" s="119" t="s">
        <v>252</v>
      </c>
    </row>
    <row r="7" spans="1:12" s="30" customFormat="1" ht="84.75" customHeight="1">
      <c r="A7" s="116" t="s">
        <v>572</v>
      </c>
      <c r="B7" s="115" t="s">
        <v>573</v>
      </c>
      <c r="C7" s="65">
        <v>42548</v>
      </c>
      <c r="D7" s="69" t="s">
        <v>574</v>
      </c>
      <c r="E7" s="118">
        <v>7120001001615</v>
      </c>
      <c r="F7" s="185" t="s">
        <v>656</v>
      </c>
      <c r="G7" s="171">
        <v>12189278</v>
      </c>
      <c r="H7" s="172">
        <v>12182400</v>
      </c>
      <c r="I7" s="170">
        <v>0.999</v>
      </c>
      <c r="J7" s="132">
        <v>5</v>
      </c>
      <c r="K7" s="14"/>
      <c r="L7" s="30" t="s">
        <v>252</v>
      </c>
    </row>
    <row r="8" ht="9.75" customHeight="1"/>
    <row r="9" spans="1:11" ht="13.5">
      <c r="A9" s="217" t="s">
        <v>13</v>
      </c>
      <c r="B9" s="217"/>
      <c r="C9" s="217"/>
      <c r="D9" s="217"/>
      <c r="E9" s="217"/>
      <c r="F9" s="217"/>
      <c r="G9" s="217"/>
      <c r="H9" s="217"/>
      <c r="I9" s="217"/>
      <c r="J9" s="217"/>
      <c r="K9" s="217"/>
    </row>
    <row r="10" spans="1:11" ht="13.5">
      <c r="A10" s="15" t="s">
        <v>12</v>
      </c>
      <c r="B10" s="16"/>
      <c r="C10" s="15"/>
      <c r="D10" s="15"/>
      <c r="E10" s="15"/>
      <c r="F10" s="15"/>
      <c r="G10" s="16"/>
      <c r="H10" s="15"/>
      <c r="I10" s="15"/>
      <c r="J10" s="15"/>
      <c r="K10" s="15"/>
    </row>
  </sheetData>
  <sheetProtection/>
  <mergeCells count="3">
    <mergeCell ref="A2:K2"/>
    <mergeCell ref="A9:K9"/>
    <mergeCell ref="F4:K4"/>
  </mergeCells>
  <dataValidations count="1">
    <dataValidation allowBlank="1" showInputMessage="1" showErrorMessage="1" promptTitle="入力方法" prompt="半角数字で入力して下さい。" errorTitle="参考" error="半角数字で入力して下さい。" imeMode="halfAlpha" sqref="H6"/>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3" r:id="rId1"/>
  <headerFooter alignWithMargins="0">
    <oddFooter>&amp;C東京-別記様式2（&amp;P/&amp;N）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4"/>
  <sheetViews>
    <sheetView view="pageBreakPreview" zoomScaleSheetLayoutView="100" zoomScalePageLayoutView="0" workbookViewId="0" topLeftCell="A1">
      <selection activeCell="C35" sqref="C35"/>
    </sheetView>
  </sheetViews>
  <sheetFormatPr defaultColWidth="9.00390625" defaultRowHeight="13.5"/>
  <cols>
    <col min="1" max="1" width="35.50390625" style="11" customWidth="1"/>
    <col min="2" max="2" width="26.875" style="35" customWidth="1"/>
    <col min="3" max="3" width="14.375" style="11" customWidth="1"/>
    <col min="4" max="4" width="23.00390625" style="11" customWidth="1"/>
    <col min="5" max="5" width="18.75390625" style="11" customWidth="1"/>
    <col min="6" max="6" width="21.625" style="11" customWidth="1"/>
    <col min="7" max="7" width="12.625" style="11" customWidth="1"/>
    <col min="8" max="8" width="12.625" style="35" customWidth="1"/>
    <col min="9" max="9" width="8.00390625" style="35"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211" t="s">
        <v>27</v>
      </c>
      <c r="B2" s="211"/>
      <c r="C2" s="211"/>
      <c r="D2" s="211"/>
      <c r="E2" s="211"/>
      <c r="F2" s="211"/>
      <c r="G2" s="211"/>
      <c r="H2" s="211"/>
      <c r="I2" s="211"/>
      <c r="J2" s="211"/>
      <c r="K2" s="211"/>
      <c r="L2" s="211"/>
    </row>
    <row r="4" spans="1:12" ht="21" customHeight="1">
      <c r="A4" s="10" t="str">
        <f>'東京別記様式 2（競争入札（公共工事））'!A4</f>
        <v>（部局名：東京税関）</v>
      </c>
      <c r="F4" s="218" t="str">
        <f>'東京別記様式 2（競争入札（公共工事））'!F4:K4</f>
        <v>（審議対象期間　平成28年4月1日～平成28年6月30日）</v>
      </c>
      <c r="G4" s="218"/>
      <c r="H4" s="218"/>
      <c r="I4" s="218"/>
      <c r="J4" s="218"/>
      <c r="K4" s="218"/>
      <c r="L4" s="218"/>
    </row>
    <row r="5" spans="1:14" s="13" customFormat="1" ht="47.25" customHeight="1">
      <c r="A5" s="60" t="s">
        <v>25</v>
      </c>
      <c r="B5" s="60" t="s">
        <v>2</v>
      </c>
      <c r="C5" s="60" t="s">
        <v>5</v>
      </c>
      <c r="D5" s="60" t="s">
        <v>7</v>
      </c>
      <c r="E5" s="60" t="s">
        <v>64</v>
      </c>
      <c r="F5" s="60" t="s">
        <v>30</v>
      </c>
      <c r="G5" s="60" t="s">
        <v>8</v>
      </c>
      <c r="H5" s="60" t="s">
        <v>3</v>
      </c>
      <c r="I5" s="60" t="s">
        <v>9</v>
      </c>
      <c r="J5" s="60" t="s">
        <v>59</v>
      </c>
      <c r="K5" s="60" t="s">
        <v>31</v>
      </c>
      <c r="L5" s="60" t="s">
        <v>4</v>
      </c>
      <c r="M5" s="13" t="s">
        <v>53</v>
      </c>
      <c r="N5" s="13" t="s">
        <v>1</v>
      </c>
    </row>
    <row r="6" spans="1:12" s="30" customFormat="1" ht="141" customHeight="1">
      <c r="A6" s="69"/>
      <c r="B6" s="70"/>
      <c r="C6" s="72"/>
      <c r="D6" s="69"/>
      <c r="E6" s="96"/>
      <c r="F6" s="73"/>
      <c r="G6" s="67"/>
      <c r="H6" s="74"/>
      <c r="I6" s="75"/>
      <c r="J6" s="65"/>
      <c r="K6" s="65"/>
      <c r="L6" s="71"/>
    </row>
    <row r="7" spans="1:12" s="30" customFormat="1" ht="141" customHeight="1" hidden="1">
      <c r="A7" s="53"/>
      <c r="B7" s="51"/>
      <c r="C7" s="54"/>
      <c r="D7" s="53"/>
      <c r="E7" s="53"/>
      <c r="F7" s="55"/>
      <c r="G7" s="56"/>
      <c r="H7" s="57"/>
      <c r="I7" s="59"/>
      <c r="J7" s="54"/>
      <c r="K7" s="54"/>
      <c r="L7" s="58"/>
    </row>
    <row r="8" spans="4:10" ht="13.5">
      <c r="D8" s="48"/>
      <c r="E8" s="48"/>
      <c r="J8" s="49"/>
    </row>
    <row r="9" spans="1:12" ht="25.5" customHeight="1">
      <c r="A9" s="217" t="s">
        <v>13</v>
      </c>
      <c r="B9" s="217"/>
      <c r="C9" s="217"/>
      <c r="D9" s="217"/>
      <c r="E9" s="217"/>
      <c r="F9" s="217"/>
      <c r="G9" s="217"/>
      <c r="H9" s="217"/>
      <c r="I9" s="217"/>
      <c r="J9" s="217"/>
      <c r="K9" s="217"/>
      <c r="L9" s="219"/>
    </row>
    <row r="10" spans="1:12" ht="30" customHeight="1">
      <c r="A10" s="220" t="s">
        <v>60</v>
      </c>
      <c r="B10" s="221"/>
      <c r="C10" s="221"/>
      <c r="D10" s="221"/>
      <c r="E10" s="221"/>
      <c r="F10" s="221"/>
      <c r="G10" s="221"/>
      <c r="H10" s="221"/>
      <c r="I10" s="221"/>
      <c r="J10" s="221"/>
      <c r="K10" s="221"/>
      <c r="L10" s="15"/>
    </row>
    <row r="11" spans="1:13" ht="26.25" customHeight="1">
      <c r="A11" s="15" t="s">
        <v>61</v>
      </c>
      <c r="B11" s="16"/>
      <c r="C11" s="15"/>
      <c r="D11" s="15"/>
      <c r="E11" s="15"/>
      <c r="F11" s="15"/>
      <c r="G11" s="15"/>
      <c r="H11" s="16"/>
      <c r="I11" s="16"/>
      <c r="J11" s="15"/>
      <c r="K11" s="15"/>
      <c r="L11" s="37"/>
      <c r="M11" s="36"/>
    </row>
    <row r="12" spans="1:13" ht="26.25" customHeight="1">
      <c r="A12" s="15" t="s">
        <v>62</v>
      </c>
      <c r="B12" s="16"/>
      <c r="C12" s="15"/>
      <c r="D12" s="15"/>
      <c r="E12" s="15"/>
      <c r="F12" s="15"/>
      <c r="G12" s="15"/>
      <c r="H12" s="16"/>
      <c r="I12" s="16"/>
      <c r="J12" s="15"/>
      <c r="K12" s="15"/>
      <c r="L12" s="37"/>
      <c r="M12" s="36"/>
    </row>
    <row r="14" spans="4:5" ht="13.5">
      <c r="D14" s="15"/>
      <c r="E14" s="15"/>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3" r:id="rId2"/>
  <headerFooter alignWithMargins="0">
    <oddFooter>&amp;C東京-別記様式3（&amp;P/&amp;N）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97"/>
  <sheetViews>
    <sheetView view="pageBreakPreview" zoomScaleSheetLayoutView="100" zoomScalePageLayoutView="0" workbookViewId="0" topLeftCell="A1">
      <selection activeCell="D79" sqref="D79"/>
    </sheetView>
  </sheetViews>
  <sheetFormatPr defaultColWidth="9.00390625" defaultRowHeight="13.5"/>
  <cols>
    <col min="1" max="1" width="35.375" style="31" customWidth="1"/>
    <col min="2" max="2" width="29.00390625" style="38" customWidth="1"/>
    <col min="3" max="3" width="16.625" style="32" customWidth="1"/>
    <col min="4" max="4" width="22.25390625" style="31" customWidth="1"/>
    <col min="5" max="5" width="16.50390625" style="31" customWidth="1"/>
    <col min="6" max="6" width="16.625" style="31" customWidth="1"/>
    <col min="7" max="7" width="16.625" style="38" customWidth="1"/>
    <col min="8" max="8" width="16.625" style="31" customWidth="1"/>
    <col min="9" max="9" width="7.625" style="31" customWidth="1"/>
    <col min="10" max="10" width="7.625" style="50" customWidth="1"/>
    <col min="11" max="11" width="14.125" style="31" customWidth="1"/>
    <col min="12" max="12" width="13.50390625" style="111" customWidth="1"/>
    <col min="13" max="13" width="9.00390625" style="11" customWidth="1"/>
    <col min="14" max="14" width="15.00390625" style="140" customWidth="1"/>
    <col min="15" max="15" width="18.50390625" style="11" customWidth="1"/>
    <col min="16" max="16384" width="9.00390625" style="11" customWidth="1"/>
  </cols>
  <sheetData>
    <row r="1" ht="14.25">
      <c r="A1" s="31" t="s">
        <v>14</v>
      </c>
    </row>
    <row r="2" spans="1:11" ht="14.25">
      <c r="A2" s="222" t="s">
        <v>11</v>
      </c>
      <c r="B2" s="222"/>
      <c r="C2" s="222"/>
      <c r="D2" s="222"/>
      <c r="E2" s="222"/>
      <c r="F2" s="222"/>
      <c r="G2" s="222"/>
      <c r="H2" s="222"/>
      <c r="I2" s="222"/>
      <c r="J2" s="222"/>
      <c r="K2" s="222"/>
    </row>
    <row r="3" ht="14.25"/>
    <row r="4" spans="1:11" ht="21" customHeight="1">
      <c r="A4" s="184" t="str">
        <f>'東京別記様式 3（随意契約（公共工事））'!A4</f>
        <v>（部局名：東京税関）</v>
      </c>
      <c r="F4" s="225" t="str">
        <f>'東京別記様式 3（随意契約（公共工事））'!F4:L4</f>
        <v>（審議対象期間　平成28年4月1日～平成28年6月30日）</v>
      </c>
      <c r="G4" s="225"/>
      <c r="H4" s="225"/>
      <c r="I4" s="225"/>
      <c r="J4" s="225"/>
      <c r="K4" s="225"/>
    </row>
    <row r="5" spans="1:15" s="13" customFormat="1" ht="47.25" customHeight="1">
      <c r="A5" s="60" t="s">
        <v>6</v>
      </c>
      <c r="B5" s="60" t="s">
        <v>2</v>
      </c>
      <c r="C5" s="60" t="s">
        <v>5</v>
      </c>
      <c r="D5" s="60" t="s">
        <v>7</v>
      </c>
      <c r="E5" s="60" t="s">
        <v>64</v>
      </c>
      <c r="F5" s="60" t="s">
        <v>10</v>
      </c>
      <c r="G5" s="60" t="s">
        <v>8</v>
      </c>
      <c r="H5" s="60" t="s">
        <v>3</v>
      </c>
      <c r="I5" s="60" t="s">
        <v>9</v>
      </c>
      <c r="J5" s="60" t="s">
        <v>59</v>
      </c>
      <c r="K5" s="60" t="s">
        <v>4</v>
      </c>
      <c r="L5" s="123" t="s">
        <v>53</v>
      </c>
      <c r="M5" s="123" t="s">
        <v>9</v>
      </c>
      <c r="N5" s="123" t="s">
        <v>8</v>
      </c>
      <c r="O5" s="113"/>
    </row>
    <row r="6" spans="1:16" s="13" customFormat="1" ht="101.25" customHeight="1">
      <c r="A6" s="64" t="s">
        <v>69</v>
      </c>
      <c r="B6" s="64" t="s">
        <v>150</v>
      </c>
      <c r="C6" s="76">
        <v>42461</v>
      </c>
      <c r="D6" s="64" t="s">
        <v>154</v>
      </c>
      <c r="E6" s="95">
        <v>8010001166930</v>
      </c>
      <c r="F6" s="66" t="s">
        <v>627</v>
      </c>
      <c r="G6" s="101" t="s">
        <v>63</v>
      </c>
      <c r="H6" s="77" t="s">
        <v>681</v>
      </c>
      <c r="I6" s="169" t="s">
        <v>515</v>
      </c>
      <c r="J6" s="68">
        <v>3</v>
      </c>
      <c r="K6" s="79" t="s">
        <v>260</v>
      </c>
      <c r="L6" s="124" t="s">
        <v>250</v>
      </c>
      <c r="M6" s="125">
        <v>0.808</v>
      </c>
      <c r="N6" s="141">
        <v>117139508</v>
      </c>
      <c r="O6" s="110" t="s">
        <v>249</v>
      </c>
      <c r="P6" s="126"/>
    </row>
    <row r="7" spans="1:16" s="13" customFormat="1" ht="101.25" customHeight="1">
      <c r="A7" s="64" t="s">
        <v>70</v>
      </c>
      <c r="B7" s="64" t="s">
        <v>74</v>
      </c>
      <c r="C7" s="76">
        <v>42461</v>
      </c>
      <c r="D7" s="64" t="s">
        <v>155</v>
      </c>
      <c r="E7" s="95">
        <v>3010401016070</v>
      </c>
      <c r="F7" s="66" t="s">
        <v>627</v>
      </c>
      <c r="G7" s="101" t="s">
        <v>63</v>
      </c>
      <c r="H7" s="77" t="s">
        <v>240</v>
      </c>
      <c r="I7" s="169" t="s">
        <v>515</v>
      </c>
      <c r="J7" s="68">
        <v>2</v>
      </c>
      <c r="K7" s="79" t="s">
        <v>261</v>
      </c>
      <c r="L7" s="124" t="s">
        <v>250</v>
      </c>
      <c r="M7" s="125">
        <v>0.626</v>
      </c>
      <c r="N7" s="141">
        <v>1692738</v>
      </c>
      <c r="O7" s="110" t="s">
        <v>247</v>
      </c>
      <c r="P7" s="126"/>
    </row>
    <row r="8" spans="1:16" s="13" customFormat="1" ht="101.25" customHeight="1">
      <c r="A8" s="64" t="s">
        <v>151</v>
      </c>
      <c r="B8" s="64" t="s">
        <v>152</v>
      </c>
      <c r="C8" s="76">
        <v>42461</v>
      </c>
      <c r="D8" s="64" t="s">
        <v>156</v>
      </c>
      <c r="E8" s="95">
        <v>9010401078551</v>
      </c>
      <c r="F8" s="66" t="s">
        <v>627</v>
      </c>
      <c r="G8" s="80" t="s">
        <v>241</v>
      </c>
      <c r="H8" s="77" t="s">
        <v>682</v>
      </c>
      <c r="I8" s="169" t="s">
        <v>515</v>
      </c>
      <c r="J8" s="68">
        <v>1</v>
      </c>
      <c r="K8" s="81" t="s">
        <v>295</v>
      </c>
      <c r="L8" s="124" t="s">
        <v>250</v>
      </c>
      <c r="M8" s="125" t="s">
        <v>244</v>
      </c>
      <c r="N8" s="142" t="s">
        <v>241</v>
      </c>
      <c r="O8" s="110" t="s">
        <v>247</v>
      </c>
      <c r="P8" s="126"/>
    </row>
    <row r="9" spans="1:16" s="13" customFormat="1" ht="101.25" customHeight="1">
      <c r="A9" s="64" t="s">
        <v>71</v>
      </c>
      <c r="B9" s="64" t="s">
        <v>72</v>
      </c>
      <c r="C9" s="76">
        <v>42461</v>
      </c>
      <c r="D9" s="64" t="s">
        <v>649</v>
      </c>
      <c r="E9" s="95">
        <v>1010001139967</v>
      </c>
      <c r="F9" s="66" t="s">
        <v>652</v>
      </c>
      <c r="G9" s="101" t="s">
        <v>63</v>
      </c>
      <c r="H9" s="77">
        <v>943273155</v>
      </c>
      <c r="I9" s="169" t="s">
        <v>515</v>
      </c>
      <c r="J9" s="68">
        <v>1</v>
      </c>
      <c r="K9" s="81" t="s">
        <v>296</v>
      </c>
      <c r="L9" s="124" t="s">
        <v>251</v>
      </c>
      <c r="M9" s="125">
        <v>0.994</v>
      </c>
      <c r="N9" s="141">
        <v>1102402922</v>
      </c>
      <c r="O9" s="110" t="s">
        <v>247</v>
      </c>
      <c r="P9" s="126"/>
    </row>
    <row r="10" spans="1:16" s="13" customFormat="1" ht="101.25" customHeight="1">
      <c r="A10" s="64" t="s">
        <v>73</v>
      </c>
      <c r="B10" s="64" t="s">
        <v>74</v>
      </c>
      <c r="C10" s="82">
        <v>42461</v>
      </c>
      <c r="D10" s="79" t="s">
        <v>157</v>
      </c>
      <c r="E10" s="97">
        <v>9020001071492</v>
      </c>
      <c r="F10" s="66" t="s">
        <v>627</v>
      </c>
      <c r="G10" s="101" t="s">
        <v>63</v>
      </c>
      <c r="H10" s="77">
        <v>1782000</v>
      </c>
      <c r="I10" s="169" t="s">
        <v>515</v>
      </c>
      <c r="J10" s="68">
        <v>1</v>
      </c>
      <c r="K10" s="81"/>
      <c r="L10" s="124" t="s">
        <v>252</v>
      </c>
      <c r="M10" s="125">
        <v>0.805</v>
      </c>
      <c r="N10" s="141">
        <v>2213039</v>
      </c>
      <c r="O10" s="110" t="s">
        <v>247</v>
      </c>
      <c r="P10" s="126"/>
    </row>
    <row r="11" spans="1:16" s="13" customFormat="1" ht="101.25" customHeight="1">
      <c r="A11" s="64" t="s">
        <v>75</v>
      </c>
      <c r="B11" s="64" t="s">
        <v>76</v>
      </c>
      <c r="C11" s="82">
        <v>42461</v>
      </c>
      <c r="D11" s="64" t="s">
        <v>158</v>
      </c>
      <c r="E11" s="95">
        <v>1011105006137</v>
      </c>
      <c r="F11" s="66" t="s">
        <v>627</v>
      </c>
      <c r="G11" s="101" t="s">
        <v>63</v>
      </c>
      <c r="H11" s="77">
        <v>60058253</v>
      </c>
      <c r="I11" s="169" t="s">
        <v>515</v>
      </c>
      <c r="J11" s="68">
        <v>4</v>
      </c>
      <c r="K11" s="81" t="s">
        <v>297</v>
      </c>
      <c r="L11" s="124" t="s">
        <v>252</v>
      </c>
      <c r="M11" s="106">
        <v>0.766</v>
      </c>
      <c r="N11" s="143">
        <v>132951616</v>
      </c>
      <c r="O11" s="110" t="s">
        <v>247</v>
      </c>
      <c r="P11" s="126"/>
    </row>
    <row r="12" spans="1:16" s="13" customFormat="1" ht="101.25" customHeight="1">
      <c r="A12" s="64" t="s">
        <v>77</v>
      </c>
      <c r="B12" s="64" t="s">
        <v>76</v>
      </c>
      <c r="C12" s="82">
        <v>42461</v>
      </c>
      <c r="D12" s="64" t="s">
        <v>159</v>
      </c>
      <c r="E12" s="95">
        <v>1110001003741</v>
      </c>
      <c r="F12" s="66" t="s">
        <v>627</v>
      </c>
      <c r="G12" s="101" t="s">
        <v>63</v>
      </c>
      <c r="H12" s="77">
        <v>1688459</v>
      </c>
      <c r="I12" s="169" t="s">
        <v>515</v>
      </c>
      <c r="J12" s="68">
        <v>2</v>
      </c>
      <c r="K12" s="81" t="s">
        <v>298</v>
      </c>
      <c r="L12" s="124" t="s">
        <v>252</v>
      </c>
      <c r="M12" s="125">
        <v>0.88</v>
      </c>
      <c r="N12" s="141">
        <v>2433844</v>
      </c>
      <c r="O12" s="110" t="s">
        <v>247</v>
      </c>
      <c r="P12" s="126"/>
    </row>
    <row r="13" spans="1:16" s="13" customFormat="1" ht="101.25" customHeight="1">
      <c r="A13" s="64" t="s">
        <v>78</v>
      </c>
      <c r="B13" s="70" t="s">
        <v>74</v>
      </c>
      <c r="C13" s="72">
        <v>42461</v>
      </c>
      <c r="D13" s="64" t="s">
        <v>160</v>
      </c>
      <c r="E13" s="95">
        <v>2110001002503</v>
      </c>
      <c r="F13" s="66" t="s">
        <v>627</v>
      </c>
      <c r="G13" s="101" t="s">
        <v>63</v>
      </c>
      <c r="H13" s="77" t="s">
        <v>215</v>
      </c>
      <c r="I13" s="169" t="s">
        <v>515</v>
      </c>
      <c r="J13" s="68">
        <v>3</v>
      </c>
      <c r="K13" s="81" t="s">
        <v>262</v>
      </c>
      <c r="L13" s="124" t="s">
        <v>252</v>
      </c>
      <c r="M13" s="125">
        <v>0.99</v>
      </c>
      <c r="N13" s="144">
        <v>15467760</v>
      </c>
      <c r="O13" s="110" t="s">
        <v>247</v>
      </c>
      <c r="P13" s="126"/>
    </row>
    <row r="14" spans="1:16" s="13" customFormat="1" ht="127.5" customHeight="1">
      <c r="A14" s="64" t="s">
        <v>79</v>
      </c>
      <c r="B14" s="64" t="s">
        <v>74</v>
      </c>
      <c r="C14" s="83">
        <v>42461</v>
      </c>
      <c r="D14" s="64" t="s">
        <v>161</v>
      </c>
      <c r="E14" s="95">
        <v>8050001025728</v>
      </c>
      <c r="F14" s="66" t="s">
        <v>627</v>
      </c>
      <c r="G14" s="101" t="s">
        <v>63</v>
      </c>
      <c r="H14" s="84" t="s">
        <v>242</v>
      </c>
      <c r="I14" s="169" t="s">
        <v>515</v>
      </c>
      <c r="J14" s="68">
        <v>3</v>
      </c>
      <c r="K14" s="81" t="s">
        <v>263</v>
      </c>
      <c r="L14" s="124" t="s">
        <v>253</v>
      </c>
      <c r="M14" s="125">
        <v>0.942</v>
      </c>
      <c r="N14" s="145">
        <v>21751027</v>
      </c>
      <c r="O14" s="110" t="s">
        <v>247</v>
      </c>
      <c r="P14" s="126"/>
    </row>
    <row r="15" spans="1:16" s="13" customFormat="1" ht="101.25" customHeight="1">
      <c r="A15" s="64" t="s">
        <v>80</v>
      </c>
      <c r="B15" s="64" t="s">
        <v>74</v>
      </c>
      <c r="C15" s="76">
        <v>42461</v>
      </c>
      <c r="D15" s="64" t="s">
        <v>162</v>
      </c>
      <c r="E15" s="95">
        <v>5110001001089</v>
      </c>
      <c r="F15" s="66" t="s">
        <v>627</v>
      </c>
      <c r="G15" s="101" t="s">
        <v>63</v>
      </c>
      <c r="H15" s="85" t="s">
        <v>243</v>
      </c>
      <c r="I15" s="169" t="s">
        <v>515</v>
      </c>
      <c r="J15" s="68">
        <v>2</v>
      </c>
      <c r="K15" s="81" t="s">
        <v>264</v>
      </c>
      <c r="L15" s="124" t="s">
        <v>253</v>
      </c>
      <c r="M15" s="125">
        <v>0.9643</v>
      </c>
      <c r="N15" s="141">
        <v>4950668</v>
      </c>
      <c r="O15" s="110" t="s">
        <v>247</v>
      </c>
      <c r="P15" s="126"/>
    </row>
    <row r="16" spans="1:16" s="13" customFormat="1" ht="101.25" customHeight="1">
      <c r="A16" s="64" t="s">
        <v>81</v>
      </c>
      <c r="B16" s="64" t="s">
        <v>74</v>
      </c>
      <c r="C16" s="76">
        <v>42461</v>
      </c>
      <c r="D16" s="64" t="s">
        <v>163</v>
      </c>
      <c r="E16" s="95">
        <v>7020001055885</v>
      </c>
      <c r="F16" s="66" t="s">
        <v>627</v>
      </c>
      <c r="G16" s="101" t="s">
        <v>63</v>
      </c>
      <c r="H16" s="85" t="s">
        <v>216</v>
      </c>
      <c r="I16" s="169" t="s">
        <v>515</v>
      </c>
      <c r="J16" s="68">
        <v>2</v>
      </c>
      <c r="K16" s="81" t="s">
        <v>265</v>
      </c>
      <c r="L16" s="124" t="s">
        <v>253</v>
      </c>
      <c r="M16" s="125">
        <v>1</v>
      </c>
      <c r="N16" s="141">
        <v>2160</v>
      </c>
      <c r="O16" s="110" t="s">
        <v>247</v>
      </c>
      <c r="P16" s="126"/>
    </row>
    <row r="17" spans="1:16" s="13" customFormat="1" ht="101.25" customHeight="1">
      <c r="A17" s="64" t="s">
        <v>82</v>
      </c>
      <c r="B17" s="64" t="s">
        <v>74</v>
      </c>
      <c r="C17" s="83">
        <v>42461</v>
      </c>
      <c r="D17" s="64" t="s">
        <v>164</v>
      </c>
      <c r="E17" s="95">
        <v>7010001064648</v>
      </c>
      <c r="F17" s="66" t="s">
        <v>627</v>
      </c>
      <c r="G17" s="101" t="s">
        <v>63</v>
      </c>
      <c r="H17" s="84">
        <v>9996480</v>
      </c>
      <c r="I17" s="169" t="s">
        <v>515</v>
      </c>
      <c r="J17" s="68">
        <v>2</v>
      </c>
      <c r="K17" s="81"/>
      <c r="L17" s="124" t="s">
        <v>253</v>
      </c>
      <c r="M17" s="125">
        <v>1</v>
      </c>
      <c r="N17" s="146">
        <v>9996480</v>
      </c>
      <c r="O17" s="110" t="s">
        <v>247</v>
      </c>
      <c r="P17" s="126"/>
    </row>
    <row r="18" spans="1:16" s="13" customFormat="1" ht="101.25" customHeight="1">
      <c r="A18" s="64" t="s">
        <v>83</v>
      </c>
      <c r="B18" s="64" t="s">
        <v>74</v>
      </c>
      <c r="C18" s="83">
        <v>42461</v>
      </c>
      <c r="D18" s="64" t="s">
        <v>165</v>
      </c>
      <c r="E18" s="95">
        <v>2010002015010</v>
      </c>
      <c r="F18" s="66" t="s">
        <v>627</v>
      </c>
      <c r="G18" s="101" t="s">
        <v>63</v>
      </c>
      <c r="H18" s="84">
        <v>5634202</v>
      </c>
      <c r="I18" s="169" t="s">
        <v>515</v>
      </c>
      <c r="J18" s="68">
        <v>3</v>
      </c>
      <c r="K18" s="81"/>
      <c r="L18" s="124" t="s">
        <v>253</v>
      </c>
      <c r="M18" s="127">
        <v>0.9982730177044478</v>
      </c>
      <c r="N18" s="144">
        <v>5643949</v>
      </c>
      <c r="O18" s="110" t="s">
        <v>247</v>
      </c>
      <c r="P18" s="126"/>
    </row>
    <row r="19" spans="1:16" s="13" customFormat="1" ht="101.25" customHeight="1">
      <c r="A19" s="64" t="s">
        <v>84</v>
      </c>
      <c r="B19" s="64" t="s">
        <v>74</v>
      </c>
      <c r="C19" s="83">
        <v>42461</v>
      </c>
      <c r="D19" s="64" t="s">
        <v>166</v>
      </c>
      <c r="E19" s="95">
        <v>9010001087242</v>
      </c>
      <c r="F19" s="66" t="s">
        <v>627</v>
      </c>
      <c r="G19" s="84">
        <v>64922306</v>
      </c>
      <c r="H19" s="84" t="s">
        <v>217</v>
      </c>
      <c r="I19" s="78">
        <v>0.988</v>
      </c>
      <c r="J19" s="68">
        <v>2</v>
      </c>
      <c r="K19" s="81" t="s">
        <v>266</v>
      </c>
      <c r="L19" s="124" t="s">
        <v>253</v>
      </c>
      <c r="M19" s="125">
        <v>0.988</v>
      </c>
      <c r="N19" s="145">
        <v>64922306</v>
      </c>
      <c r="O19" s="110" t="s">
        <v>248</v>
      </c>
      <c r="P19" s="126"/>
    </row>
    <row r="20" spans="1:16" s="13" customFormat="1" ht="101.25" customHeight="1">
      <c r="A20" s="64" t="s">
        <v>85</v>
      </c>
      <c r="B20" s="64" t="s">
        <v>86</v>
      </c>
      <c r="C20" s="83">
        <v>42461</v>
      </c>
      <c r="D20" s="64" t="s">
        <v>167</v>
      </c>
      <c r="E20" s="95">
        <v>4011401004790</v>
      </c>
      <c r="F20" s="66" t="s">
        <v>627</v>
      </c>
      <c r="G20" s="101" t="s">
        <v>63</v>
      </c>
      <c r="H20" s="84" t="s">
        <v>218</v>
      </c>
      <c r="I20" s="169" t="s">
        <v>515</v>
      </c>
      <c r="J20" s="68">
        <v>2</v>
      </c>
      <c r="K20" s="81" t="s">
        <v>299</v>
      </c>
      <c r="L20" s="124" t="s">
        <v>253</v>
      </c>
      <c r="M20" s="125">
        <v>0.901</v>
      </c>
      <c r="N20" s="144">
        <v>4018829</v>
      </c>
      <c r="O20" s="110" t="s">
        <v>247</v>
      </c>
      <c r="P20" s="126"/>
    </row>
    <row r="21" spans="1:16" s="13" customFormat="1" ht="101.25" customHeight="1">
      <c r="A21" s="64" t="s">
        <v>87</v>
      </c>
      <c r="B21" s="64" t="s">
        <v>86</v>
      </c>
      <c r="C21" s="83">
        <v>42461</v>
      </c>
      <c r="D21" s="64" t="s">
        <v>168</v>
      </c>
      <c r="E21" s="169" t="s">
        <v>515</v>
      </c>
      <c r="F21" s="66" t="s">
        <v>627</v>
      </c>
      <c r="G21" s="101" t="s">
        <v>63</v>
      </c>
      <c r="H21" s="84" t="s">
        <v>219</v>
      </c>
      <c r="I21" s="169" t="s">
        <v>515</v>
      </c>
      <c r="J21" s="68">
        <v>3</v>
      </c>
      <c r="K21" s="81" t="s">
        <v>300</v>
      </c>
      <c r="L21" s="124" t="s">
        <v>253</v>
      </c>
      <c r="M21" s="125">
        <v>0.94</v>
      </c>
      <c r="N21" s="144">
        <v>14305680</v>
      </c>
      <c r="O21" s="110" t="s">
        <v>247</v>
      </c>
      <c r="P21" s="126"/>
    </row>
    <row r="22" spans="1:16" s="13" customFormat="1" ht="101.25" customHeight="1">
      <c r="A22" s="64" t="s">
        <v>88</v>
      </c>
      <c r="B22" s="64" t="s">
        <v>89</v>
      </c>
      <c r="C22" s="83">
        <v>42461</v>
      </c>
      <c r="D22" s="64" t="s">
        <v>169</v>
      </c>
      <c r="E22" s="95">
        <v>3012302004732</v>
      </c>
      <c r="F22" s="66" t="s">
        <v>627</v>
      </c>
      <c r="G22" s="101" t="s">
        <v>63</v>
      </c>
      <c r="H22" s="84" t="s">
        <v>220</v>
      </c>
      <c r="I22" s="169" t="s">
        <v>515</v>
      </c>
      <c r="J22" s="68">
        <v>2</v>
      </c>
      <c r="K22" s="81" t="s">
        <v>267</v>
      </c>
      <c r="L22" s="124" t="s">
        <v>254</v>
      </c>
      <c r="M22" s="125">
        <v>0.854</v>
      </c>
      <c r="N22" s="144">
        <v>5814667</v>
      </c>
      <c r="O22" s="110" t="s">
        <v>247</v>
      </c>
      <c r="P22" s="126"/>
    </row>
    <row r="23" spans="1:16" s="13" customFormat="1" ht="101.25" customHeight="1">
      <c r="A23" s="64" t="s">
        <v>90</v>
      </c>
      <c r="B23" s="64" t="s">
        <v>89</v>
      </c>
      <c r="C23" s="83">
        <v>42461</v>
      </c>
      <c r="D23" s="64" t="s">
        <v>170</v>
      </c>
      <c r="E23" s="95">
        <v>2021001006437</v>
      </c>
      <c r="F23" s="66" t="s">
        <v>627</v>
      </c>
      <c r="G23" s="101" t="s">
        <v>63</v>
      </c>
      <c r="H23" s="84" t="s">
        <v>221</v>
      </c>
      <c r="I23" s="169" t="s">
        <v>515</v>
      </c>
      <c r="J23" s="68">
        <v>3</v>
      </c>
      <c r="K23" s="81" t="s">
        <v>268</v>
      </c>
      <c r="L23" s="124" t="s">
        <v>254</v>
      </c>
      <c r="M23" s="125">
        <v>0.946</v>
      </c>
      <c r="N23" s="144">
        <v>1933586</v>
      </c>
      <c r="O23" s="110" t="s">
        <v>247</v>
      </c>
      <c r="P23" s="126"/>
    </row>
    <row r="24" spans="1:16" s="13" customFormat="1" ht="101.25" customHeight="1">
      <c r="A24" s="64" t="s">
        <v>667</v>
      </c>
      <c r="B24" s="64" t="s">
        <v>89</v>
      </c>
      <c r="C24" s="83">
        <v>42461</v>
      </c>
      <c r="D24" s="64" t="s">
        <v>171</v>
      </c>
      <c r="E24" s="95">
        <v>4020001018845</v>
      </c>
      <c r="F24" s="66" t="s">
        <v>627</v>
      </c>
      <c r="G24" s="84" t="s">
        <v>67</v>
      </c>
      <c r="H24" s="84" t="s">
        <v>222</v>
      </c>
      <c r="I24" s="169" t="s">
        <v>515</v>
      </c>
      <c r="J24" s="68">
        <v>3</v>
      </c>
      <c r="K24" s="81" t="s">
        <v>269</v>
      </c>
      <c r="L24" s="124" t="s">
        <v>254</v>
      </c>
      <c r="M24" s="125">
        <v>0.856</v>
      </c>
      <c r="N24" s="145" t="s">
        <v>67</v>
      </c>
      <c r="O24" s="110" t="s">
        <v>247</v>
      </c>
      <c r="P24" s="126"/>
    </row>
    <row r="25" spans="1:16" s="13" customFormat="1" ht="101.25" customHeight="1">
      <c r="A25" s="64" t="s">
        <v>91</v>
      </c>
      <c r="B25" s="64" t="s">
        <v>89</v>
      </c>
      <c r="C25" s="83">
        <v>42461</v>
      </c>
      <c r="D25" s="64" t="s">
        <v>172</v>
      </c>
      <c r="E25" s="95">
        <v>4010401022860</v>
      </c>
      <c r="F25" s="66" t="s">
        <v>627</v>
      </c>
      <c r="G25" s="101" t="s">
        <v>63</v>
      </c>
      <c r="H25" s="105" t="s">
        <v>223</v>
      </c>
      <c r="I25" s="169" t="s">
        <v>515</v>
      </c>
      <c r="J25" s="68">
        <v>2</v>
      </c>
      <c r="K25" s="81" t="s">
        <v>270</v>
      </c>
      <c r="L25" s="124" t="s">
        <v>254</v>
      </c>
      <c r="M25" s="125">
        <v>0.906</v>
      </c>
      <c r="N25" s="144">
        <v>2888775</v>
      </c>
      <c r="O25" s="110" t="s">
        <v>247</v>
      </c>
      <c r="P25" s="126"/>
    </row>
    <row r="26" spans="1:16" s="13" customFormat="1" ht="101.25" customHeight="1">
      <c r="A26" s="64" t="s">
        <v>153</v>
      </c>
      <c r="B26" s="64" t="s">
        <v>86</v>
      </c>
      <c r="C26" s="83">
        <v>42461</v>
      </c>
      <c r="D26" s="64" t="s">
        <v>173</v>
      </c>
      <c r="E26" s="95">
        <v>7010001023050</v>
      </c>
      <c r="F26" s="66" t="s">
        <v>627</v>
      </c>
      <c r="G26" s="84">
        <v>5757608</v>
      </c>
      <c r="H26" s="84" t="s">
        <v>224</v>
      </c>
      <c r="I26" s="78">
        <v>0.982</v>
      </c>
      <c r="J26" s="68">
        <v>3</v>
      </c>
      <c r="K26" s="81" t="s">
        <v>271</v>
      </c>
      <c r="L26" s="124" t="s">
        <v>253</v>
      </c>
      <c r="M26" s="125">
        <v>0.982</v>
      </c>
      <c r="N26" s="145">
        <v>5757608</v>
      </c>
      <c r="O26" s="110" t="s">
        <v>248</v>
      </c>
      <c r="P26" s="126"/>
    </row>
    <row r="27" spans="1:16" s="13" customFormat="1" ht="101.25" customHeight="1">
      <c r="A27" s="64" t="s">
        <v>92</v>
      </c>
      <c r="B27" s="64" t="s">
        <v>86</v>
      </c>
      <c r="C27" s="83">
        <v>42461</v>
      </c>
      <c r="D27" s="64" t="s">
        <v>174</v>
      </c>
      <c r="E27" s="95">
        <v>1040002096420</v>
      </c>
      <c r="F27" s="66" t="s">
        <v>627</v>
      </c>
      <c r="G27" s="101" t="s">
        <v>63</v>
      </c>
      <c r="H27" s="84">
        <v>3618000</v>
      </c>
      <c r="I27" s="169" t="s">
        <v>515</v>
      </c>
      <c r="J27" s="68">
        <v>5</v>
      </c>
      <c r="K27" s="81"/>
      <c r="L27" s="124" t="s">
        <v>255</v>
      </c>
      <c r="M27" s="127">
        <v>0.891</v>
      </c>
      <c r="N27" s="144">
        <v>4057680</v>
      </c>
      <c r="O27" s="110" t="s">
        <v>247</v>
      </c>
      <c r="P27" s="126"/>
    </row>
    <row r="28" spans="1:16" s="13" customFormat="1" ht="101.25" customHeight="1">
      <c r="A28" s="64" t="s">
        <v>93</v>
      </c>
      <c r="B28" s="64" t="s">
        <v>86</v>
      </c>
      <c r="C28" s="83">
        <v>42461</v>
      </c>
      <c r="D28" s="64" t="s">
        <v>175</v>
      </c>
      <c r="E28" s="95">
        <v>6010601022840</v>
      </c>
      <c r="F28" s="66" t="s">
        <v>627</v>
      </c>
      <c r="G28" s="101" t="s">
        <v>63</v>
      </c>
      <c r="H28" s="84">
        <v>4847040</v>
      </c>
      <c r="I28" s="169" t="s">
        <v>515</v>
      </c>
      <c r="J28" s="68">
        <v>4</v>
      </c>
      <c r="K28" s="81"/>
      <c r="L28" s="124" t="s">
        <v>255</v>
      </c>
      <c r="M28" s="102">
        <v>0.996</v>
      </c>
      <c r="N28" s="145">
        <v>4862851</v>
      </c>
      <c r="O28" s="110" t="s">
        <v>247</v>
      </c>
      <c r="P28" s="126"/>
    </row>
    <row r="29" spans="1:16" s="13" customFormat="1" ht="101.25" customHeight="1">
      <c r="A29" s="64" t="s">
        <v>94</v>
      </c>
      <c r="B29" s="64" t="s">
        <v>86</v>
      </c>
      <c r="C29" s="83">
        <v>42461</v>
      </c>
      <c r="D29" s="64" t="s">
        <v>174</v>
      </c>
      <c r="E29" s="95">
        <v>1040002096420</v>
      </c>
      <c r="F29" s="66" t="s">
        <v>627</v>
      </c>
      <c r="G29" s="101" t="s">
        <v>63</v>
      </c>
      <c r="H29" s="84">
        <v>2860920</v>
      </c>
      <c r="I29" s="169" t="s">
        <v>515</v>
      </c>
      <c r="J29" s="68">
        <v>5</v>
      </c>
      <c r="K29" s="81"/>
      <c r="L29" s="124" t="s">
        <v>255</v>
      </c>
      <c r="M29" s="127">
        <v>0.782</v>
      </c>
      <c r="N29" s="144">
        <v>3654635</v>
      </c>
      <c r="O29" s="110" t="s">
        <v>247</v>
      </c>
      <c r="P29" s="126"/>
    </row>
    <row r="30" spans="1:16" s="13" customFormat="1" ht="101.25" customHeight="1">
      <c r="A30" s="64" t="s">
        <v>95</v>
      </c>
      <c r="B30" s="64" t="s">
        <v>96</v>
      </c>
      <c r="C30" s="76">
        <v>42461</v>
      </c>
      <c r="D30" s="64" t="s">
        <v>176</v>
      </c>
      <c r="E30" s="95">
        <v>2011101023151</v>
      </c>
      <c r="F30" s="66" t="s">
        <v>627</v>
      </c>
      <c r="G30" s="101" t="s">
        <v>67</v>
      </c>
      <c r="H30" s="77">
        <v>4160492</v>
      </c>
      <c r="I30" s="169" t="s">
        <v>515</v>
      </c>
      <c r="J30" s="68">
        <v>1</v>
      </c>
      <c r="K30" s="79" t="s">
        <v>272</v>
      </c>
      <c r="L30" s="124" t="s">
        <v>255</v>
      </c>
      <c r="M30" s="125" t="s">
        <v>244</v>
      </c>
      <c r="N30" s="141" t="s">
        <v>67</v>
      </c>
      <c r="O30" s="110" t="s">
        <v>247</v>
      </c>
      <c r="P30" s="126"/>
    </row>
    <row r="31" spans="1:16" s="13" customFormat="1" ht="101.25" customHeight="1">
      <c r="A31" s="64" t="s">
        <v>97</v>
      </c>
      <c r="B31" s="64" t="s">
        <v>96</v>
      </c>
      <c r="C31" s="76">
        <v>42461</v>
      </c>
      <c r="D31" s="64" t="s">
        <v>177</v>
      </c>
      <c r="E31" s="95">
        <v>9010401029819</v>
      </c>
      <c r="F31" s="66" t="s">
        <v>627</v>
      </c>
      <c r="G31" s="101" t="s">
        <v>67</v>
      </c>
      <c r="H31" s="77">
        <v>653186</v>
      </c>
      <c r="I31" s="169" t="s">
        <v>515</v>
      </c>
      <c r="J31" s="68">
        <v>1</v>
      </c>
      <c r="K31" s="79" t="s">
        <v>273</v>
      </c>
      <c r="L31" s="124" t="s">
        <v>255</v>
      </c>
      <c r="M31" s="125" t="s">
        <v>244</v>
      </c>
      <c r="N31" s="141" t="s">
        <v>67</v>
      </c>
      <c r="O31" s="110" t="s">
        <v>247</v>
      </c>
      <c r="P31" s="126"/>
    </row>
    <row r="32" spans="1:16" s="13" customFormat="1" ht="101.25" customHeight="1">
      <c r="A32" s="64" t="s">
        <v>98</v>
      </c>
      <c r="B32" s="64" t="s">
        <v>99</v>
      </c>
      <c r="C32" s="76">
        <v>42461</v>
      </c>
      <c r="D32" s="64" t="s">
        <v>178</v>
      </c>
      <c r="E32" s="95">
        <v>2011101012138</v>
      </c>
      <c r="F32" s="66" t="s">
        <v>627</v>
      </c>
      <c r="G32" s="80" t="s">
        <v>67</v>
      </c>
      <c r="H32" s="77">
        <v>83133</v>
      </c>
      <c r="I32" s="169" t="s">
        <v>515</v>
      </c>
      <c r="J32" s="68">
        <v>4</v>
      </c>
      <c r="K32" s="81" t="s">
        <v>274</v>
      </c>
      <c r="L32" s="124" t="s">
        <v>255</v>
      </c>
      <c r="M32" s="125" t="s">
        <v>244</v>
      </c>
      <c r="N32" s="142" t="s">
        <v>67</v>
      </c>
      <c r="O32" s="110" t="s">
        <v>247</v>
      </c>
      <c r="P32" s="126"/>
    </row>
    <row r="33" spans="1:16" s="13" customFormat="1" ht="101.25" customHeight="1">
      <c r="A33" s="64" t="s">
        <v>100</v>
      </c>
      <c r="B33" s="64" t="s">
        <v>101</v>
      </c>
      <c r="C33" s="76">
        <v>42461</v>
      </c>
      <c r="D33" s="64" t="s">
        <v>179</v>
      </c>
      <c r="E33" s="95">
        <v>4030001006337</v>
      </c>
      <c r="F33" s="66" t="s">
        <v>627</v>
      </c>
      <c r="G33" s="101" t="s">
        <v>67</v>
      </c>
      <c r="H33" s="77">
        <v>137915</v>
      </c>
      <c r="I33" s="169" t="s">
        <v>515</v>
      </c>
      <c r="J33" s="68">
        <v>3</v>
      </c>
      <c r="K33" s="81" t="s">
        <v>275</v>
      </c>
      <c r="L33" s="124" t="s">
        <v>255</v>
      </c>
      <c r="M33" s="125" t="s">
        <v>244</v>
      </c>
      <c r="N33" s="141" t="s">
        <v>67</v>
      </c>
      <c r="O33" s="110" t="s">
        <v>247</v>
      </c>
      <c r="P33" s="126"/>
    </row>
    <row r="34" spans="1:16" s="13" customFormat="1" ht="101.25" customHeight="1">
      <c r="A34" s="64" t="s">
        <v>102</v>
      </c>
      <c r="B34" s="64" t="s">
        <v>101</v>
      </c>
      <c r="C34" s="82">
        <v>42461</v>
      </c>
      <c r="D34" s="79" t="s">
        <v>179</v>
      </c>
      <c r="E34" s="97">
        <v>4030001006337</v>
      </c>
      <c r="F34" s="66" t="s">
        <v>627</v>
      </c>
      <c r="G34" s="101" t="s">
        <v>67</v>
      </c>
      <c r="H34" s="77">
        <v>347817</v>
      </c>
      <c r="I34" s="169" t="s">
        <v>515</v>
      </c>
      <c r="J34" s="68">
        <v>1</v>
      </c>
      <c r="K34" s="81" t="s">
        <v>276</v>
      </c>
      <c r="L34" s="124" t="s">
        <v>255</v>
      </c>
      <c r="M34" s="125" t="s">
        <v>244</v>
      </c>
      <c r="N34" s="141" t="s">
        <v>67</v>
      </c>
      <c r="O34" s="110" t="s">
        <v>247</v>
      </c>
      <c r="P34" s="126"/>
    </row>
    <row r="35" spans="1:16" s="13" customFormat="1" ht="101.25" customHeight="1">
      <c r="A35" s="64" t="s">
        <v>103</v>
      </c>
      <c r="B35" s="64" t="s">
        <v>101</v>
      </c>
      <c r="C35" s="82">
        <v>42461</v>
      </c>
      <c r="D35" s="64" t="s">
        <v>180</v>
      </c>
      <c r="E35" s="95">
        <v>9010501005298</v>
      </c>
      <c r="F35" s="66" t="s">
        <v>627</v>
      </c>
      <c r="G35" s="101" t="s">
        <v>67</v>
      </c>
      <c r="H35" s="77">
        <v>1437205</v>
      </c>
      <c r="I35" s="169" t="s">
        <v>515</v>
      </c>
      <c r="J35" s="68">
        <v>4</v>
      </c>
      <c r="K35" s="81" t="s">
        <v>277</v>
      </c>
      <c r="L35" s="124" t="s">
        <v>255</v>
      </c>
      <c r="M35" s="106" t="s">
        <v>244</v>
      </c>
      <c r="N35" s="143" t="s">
        <v>67</v>
      </c>
      <c r="O35" s="110" t="s">
        <v>247</v>
      </c>
      <c r="P35" s="126"/>
    </row>
    <row r="36" spans="1:16" s="13" customFormat="1" ht="101.25" customHeight="1">
      <c r="A36" s="64" t="s">
        <v>104</v>
      </c>
      <c r="B36" s="64" t="s">
        <v>86</v>
      </c>
      <c r="C36" s="82">
        <v>42461</v>
      </c>
      <c r="D36" s="64" t="s">
        <v>181</v>
      </c>
      <c r="E36" s="95">
        <v>9010401077495</v>
      </c>
      <c r="F36" s="66" t="s">
        <v>627</v>
      </c>
      <c r="G36" s="101" t="s">
        <v>63</v>
      </c>
      <c r="H36" s="77" t="s">
        <v>225</v>
      </c>
      <c r="I36" s="169" t="s">
        <v>515</v>
      </c>
      <c r="J36" s="68">
        <v>2</v>
      </c>
      <c r="K36" s="81" t="s">
        <v>278</v>
      </c>
      <c r="L36" s="124" t="s">
        <v>255</v>
      </c>
      <c r="M36" s="125">
        <v>0.938</v>
      </c>
      <c r="N36" s="141">
        <v>5594184</v>
      </c>
      <c r="O36" s="110" t="s">
        <v>247</v>
      </c>
      <c r="P36" s="126"/>
    </row>
    <row r="37" spans="1:16" s="13" customFormat="1" ht="101.25" customHeight="1">
      <c r="A37" s="64" t="s">
        <v>105</v>
      </c>
      <c r="B37" s="70" t="s">
        <v>106</v>
      </c>
      <c r="C37" s="72">
        <v>42461</v>
      </c>
      <c r="D37" s="64" t="s">
        <v>182</v>
      </c>
      <c r="E37" s="95">
        <v>3040001043090</v>
      </c>
      <c r="F37" s="66" t="s">
        <v>627</v>
      </c>
      <c r="G37" s="101" t="s">
        <v>63</v>
      </c>
      <c r="H37" s="77">
        <v>81151572</v>
      </c>
      <c r="I37" s="169" t="s">
        <v>515</v>
      </c>
      <c r="J37" s="68">
        <v>1</v>
      </c>
      <c r="K37" s="81" t="s">
        <v>279</v>
      </c>
      <c r="L37" s="124" t="s">
        <v>256</v>
      </c>
      <c r="M37" s="125">
        <v>0.93</v>
      </c>
      <c r="N37" s="144">
        <v>120840428</v>
      </c>
      <c r="O37" s="110" t="s">
        <v>247</v>
      </c>
      <c r="P37" s="126"/>
    </row>
    <row r="38" spans="1:16" s="13" customFormat="1" ht="127.5" customHeight="1">
      <c r="A38" s="64" t="s">
        <v>107</v>
      </c>
      <c r="B38" s="64" t="s">
        <v>108</v>
      </c>
      <c r="C38" s="83">
        <v>42461</v>
      </c>
      <c r="D38" s="64" t="s">
        <v>183</v>
      </c>
      <c r="E38" s="95">
        <v>5180002018398</v>
      </c>
      <c r="F38" s="66" t="s">
        <v>627</v>
      </c>
      <c r="G38" s="101" t="s">
        <v>63</v>
      </c>
      <c r="H38" s="84">
        <v>11915220</v>
      </c>
      <c r="I38" s="169" t="s">
        <v>515</v>
      </c>
      <c r="J38" s="68">
        <v>5</v>
      </c>
      <c r="K38" s="81" t="s">
        <v>280</v>
      </c>
      <c r="L38" s="124" t="s">
        <v>256</v>
      </c>
      <c r="M38" s="125">
        <v>0.913</v>
      </c>
      <c r="N38" s="145">
        <v>17735215</v>
      </c>
      <c r="O38" s="110" t="s">
        <v>247</v>
      </c>
      <c r="P38" s="126"/>
    </row>
    <row r="39" spans="1:16" s="13" customFormat="1" ht="101.25" customHeight="1">
      <c r="A39" s="64" t="s">
        <v>109</v>
      </c>
      <c r="B39" s="64" t="s">
        <v>110</v>
      </c>
      <c r="C39" s="76">
        <v>42461</v>
      </c>
      <c r="D39" s="64" t="s">
        <v>184</v>
      </c>
      <c r="E39" s="95">
        <v>4010401022860</v>
      </c>
      <c r="F39" s="66" t="s">
        <v>627</v>
      </c>
      <c r="G39" s="101" t="s">
        <v>63</v>
      </c>
      <c r="H39" s="85">
        <v>1666980</v>
      </c>
      <c r="I39" s="169" t="s">
        <v>515</v>
      </c>
      <c r="J39" s="68">
        <v>3</v>
      </c>
      <c r="K39" s="81"/>
      <c r="L39" s="124" t="s">
        <v>256</v>
      </c>
      <c r="M39" s="125">
        <v>0.604</v>
      </c>
      <c r="N39" s="141">
        <v>2759248</v>
      </c>
      <c r="O39" s="110" t="s">
        <v>247</v>
      </c>
      <c r="P39" s="126"/>
    </row>
    <row r="40" spans="1:16" s="13" customFormat="1" ht="101.25" customHeight="1">
      <c r="A40" s="64" t="s">
        <v>111</v>
      </c>
      <c r="B40" s="64" t="s">
        <v>110</v>
      </c>
      <c r="C40" s="76">
        <v>42461</v>
      </c>
      <c r="D40" s="64" t="s">
        <v>185</v>
      </c>
      <c r="E40" s="95">
        <v>8040005003383</v>
      </c>
      <c r="F40" s="66" t="s">
        <v>627</v>
      </c>
      <c r="G40" s="101" t="s">
        <v>63</v>
      </c>
      <c r="H40" s="85" t="s">
        <v>226</v>
      </c>
      <c r="I40" s="169" t="s">
        <v>515</v>
      </c>
      <c r="J40" s="68">
        <v>2</v>
      </c>
      <c r="K40" s="81" t="s">
        <v>281</v>
      </c>
      <c r="L40" s="124" t="s">
        <v>256</v>
      </c>
      <c r="M40" s="125">
        <v>0.659</v>
      </c>
      <c r="N40" s="141">
        <v>3145670</v>
      </c>
      <c r="O40" s="110" t="s">
        <v>247</v>
      </c>
      <c r="P40" s="126"/>
    </row>
    <row r="41" spans="1:16" s="13" customFormat="1" ht="101.25" customHeight="1">
      <c r="A41" s="64" t="s">
        <v>112</v>
      </c>
      <c r="B41" s="64" t="s">
        <v>108</v>
      </c>
      <c r="C41" s="83">
        <v>42461</v>
      </c>
      <c r="D41" s="64" t="s">
        <v>182</v>
      </c>
      <c r="E41" s="95">
        <v>3040001043090</v>
      </c>
      <c r="F41" s="66" t="s">
        <v>627</v>
      </c>
      <c r="G41" s="86" t="s">
        <v>659</v>
      </c>
      <c r="H41" s="84" t="s">
        <v>228</v>
      </c>
      <c r="I41" s="78" t="s">
        <v>245</v>
      </c>
      <c r="J41" s="68">
        <v>3</v>
      </c>
      <c r="K41" s="81" t="s">
        <v>301</v>
      </c>
      <c r="L41" s="124" t="s">
        <v>257</v>
      </c>
      <c r="M41" s="125" t="s">
        <v>245</v>
      </c>
      <c r="N41" s="146" t="s">
        <v>227</v>
      </c>
      <c r="O41" s="110" t="s">
        <v>248</v>
      </c>
      <c r="P41" s="126"/>
    </row>
    <row r="42" spans="1:16" s="13" customFormat="1" ht="101.25" customHeight="1">
      <c r="A42" s="64" t="s">
        <v>113</v>
      </c>
      <c r="B42" s="64" t="s">
        <v>114</v>
      </c>
      <c r="C42" s="83">
        <v>42461</v>
      </c>
      <c r="D42" s="64" t="s">
        <v>186</v>
      </c>
      <c r="E42" s="95">
        <v>8010505001534</v>
      </c>
      <c r="F42" s="66" t="s">
        <v>627</v>
      </c>
      <c r="G42" s="101" t="s">
        <v>63</v>
      </c>
      <c r="H42" s="84">
        <v>8395146</v>
      </c>
      <c r="I42" s="169" t="s">
        <v>515</v>
      </c>
      <c r="J42" s="68">
        <v>3</v>
      </c>
      <c r="K42" s="81" t="s">
        <v>302</v>
      </c>
      <c r="L42" s="124" t="s">
        <v>258</v>
      </c>
      <c r="M42" s="127">
        <v>0.668</v>
      </c>
      <c r="N42" s="144">
        <v>17602112</v>
      </c>
      <c r="O42" s="110" t="s">
        <v>247</v>
      </c>
      <c r="P42" s="126"/>
    </row>
    <row r="43" spans="1:16" s="13" customFormat="1" ht="101.25" customHeight="1">
      <c r="A43" s="64" t="s">
        <v>115</v>
      </c>
      <c r="B43" s="64" t="s">
        <v>116</v>
      </c>
      <c r="C43" s="83">
        <v>42461</v>
      </c>
      <c r="D43" s="64" t="s">
        <v>212</v>
      </c>
      <c r="E43" s="95">
        <v>3040001043108</v>
      </c>
      <c r="F43" s="66" t="s">
        <v>627</v>
      </c>
      <c r="G43" s="101" t="s">
        <v>63</v>
      </c>
      <c r="H43" s="84">
        <v>66420000</v>
      </c>
      <c r="I43" s="169" t="s">
        <v>515</v>
      </c>
      <c r="J43" s="68">
        <v>2</v>
      </c>
      <c r="K43" s="81"/>
      <c r="L43" s="124" t="s">
        <v>258</v>
      </c>
      <c r="M43" s="125">
        <v>0.92</v>
      </c>
      <c r="N43" s="145">
        <v>72178809</v>
      </c>
      <c r="O43" s="110" t="s">
        <v>247</v>
      </c>
      <c r="P43" s="126"/>
    </row>
    <row r="44" spans="1:16" s="13" customFormat="1" ht="101.25" customHeight="1">
      <c r="A44" s="64" t="s">
        <v>117</v>
      </c>
      <c r="B44" s="64" t="s">
        <v>65</v>
      </c>
      <c r="C44" s="83">
        <v>42461</v>
      </c>
      <c r="D44" s="64" t="s">
        <v>187</v>
      </c>
      <c r="E44" s="95">
        <v>8011001038442</v>
      </c>
      <c r="F44" s="66" t="s">
        <v>627</v>
      </c>
      <c r="G44" s="101" t="s">
        <v>63</v>
      </c>
      <c r="H44" s="84">
        <v>5626800</v>
      </c>
      <c r="I44" s="169" t="s">
        <v>515</v>
      </c>
      <c r="J44" s="68">
        <v>2</v>
      </c>
      <c r="K44" s="81"/>
      <c r="L44" s="124" t="s">
        <v>259</v>
      </c>
      <c r="M44" s="125">
        <v>0.868</v>
      </c>
      <c r="N44" s="144">
        <v>6480000</v>
      </c>
      <c r="O44" s="110" t="s">
        <v>247</v>
      </c>
      <c r="P44" s="126"/>
    </row>
    <row r="45" spans="1:16" s="13" customFormat="1" ht="101.25" customHeight="1">
      <c r="A45" s="64" t="s">
        <v>118</v>
      </c>
      <c r="B45" s="64" t="s">
        <v>65</v>
      </c>
      <c r="C45" s="83">
        <v>42461</v>
      </c>
      <c r="D45" s="64" t="s">
        <v>188</v>
      </c>
      <c r="E45" s="95">
        <v>1010001034053</v>
      </c>
      <c r="F45" s="66" t="s">
        <v>627</v>
      </c>
      <c r="G45" s="66" t="s">
        <v>660</v>
      </c>
      <c r="H45" s="84" t="s">
        <v>230</v>
      </c>
      <c r="I45" s="78" t="s">
        <v>246</v>
      </c>
      <c r="J45" s="68">
        <v>2</v>
      </c>
      <c r="K45" s="81" t="s">
        <v>282</v>
      </c>
      <c r="L45" s="124" t="s">
        <v>259</v>
      </c>
      <c r="M45" s="125" t="s">
        <v>246</v>
      </c>
      <c r="N45" s="144" t="s">
        <v>229</v>
      </c>
      <c r="O45" s="110" t="s">
        <v>248</v>
      </c>
      <c r="P45" s="126"/>
    </row>
    <row r="46" spans="1:16" s="13" customFormat="1" ht="101.25" customHeight="1">
      <c r="A46" s="64" t="s">
        <v>119</v>
      </c>
      <c r="B46" s="64" t="s">
        <v>65</v>
      </c>
      <c r="C46" s="83">
        <v>42461</v>
      </c>
      <c r="D46" s="64" t="s">
        <v>189</v>
      </c>
      <c r="E46" s="95">
        <v>9010601040880</v>
      </c>
      <c r="F46" s="66" t="s">
        <v>627</v>
      </c>
      <c r="G46" s="93">
        <v>2717283</v>
      </c>
      <c r="H46" s="84" t="s">
        <v>231</v>
      </c>
      <c r="I46" s="78">
        <v>0.89</v>
      </c>
      <c r="J46" s="68">
        <v>2</v>
      </c>
      <c r="K46" s="81" t="s">
        <v>283</v>
      </c>
      <c r="L46" s="124" t="s">
        <v>259</v>
      </c>
      <c r="M46" s="125">
        <v>0.89</v>
      </c>
      <c r="N46" s="144">
        <v>2717283</v>
      </c>
      <c r="O46" s="110" t="s">
        <v>248</v>
      </c>
      <c r="P46" s="126"/>
    </row>
    <row r="47" spans="1:16" s="13" customFormat="1" ht="101.25" customHeight="1">
      <c r="A47" s="64" t="s">
        <v>120</v>
      </c>
      <c r="B47" s="64" t="s">
        <v>65</v>
      </c>
      <c r="C47" s="83">
        <v>42461</v>
      </c>
      <c r="D47" s="64" t="s">
        <v>190</v>
      </c>
      <c r="E47" s="95">
        <v>1011701012208</v>
      </c>
      <c r="F47" s="66" t="s">
        <v>627</v>
      </c>
      <c r="G47" s="93">
        <v>29691685</v>
      </c>
      <c r="H47" s="84" t="s">
        <v>232</v>
      </c>
      <c r="I47" s="78">
        <v>0.851</v>
      </c>
      <c r="J47" s="68">
        <v>4</v>
      </c>
      <c r="K47" s="81" t="s">
        <v>284</v>
      </c>
      <c r="L47" s="124" t="s">
        <v>259</v>
      </c>
      <c r="M47" s="125">
        <v>0.851</v>
      </c>
      <c r="N47" s="144">
        <v>29691685</v>
      </c>
      <c r="O47" s="110" t="s">
        <v>248</v>
      </c>
      <c r="P47" s="126"/>
    </row>
    <row r="48" spans="1:16" s="13" customFormat="1" ht="101.25" customHeight="1">
      <c r="A48" s="64" t="s">
        <v>121</v>
      </c>
      <c r="B48" s="64" t="s">
        <v>65</v>
      </c>
      <c r="C48" s="83">
        <v>42461</v>
      </c>
      <c r="D48" s="64" t="s">
        <v>191</v>
      </c>
      <c r="E48" s="95">
        <v>7011501008482</v>
      </c>
      <c r="F48" s="66" t="s">
        <v>627</v>
      </c>
      <c r="G48" s="101" t="s">
        <v>63</v>
      </c>
      <c r="H48" s="84">
        <v>6585624</v>
      </c>
      <c r="I48" s="169" t="s">
        <v>515</v>
      </c>
      <c r="J48" s="68">
        <v>3</v>
      </c>
      <c r="K48" s="81"/>
      <c r="L48" s="124" t="s">
        <v>259</v>
      </c>
      <c r="M48" s="125">
        <v>0.866</v>
      </c>
      <c r="N48" s="145">
        <v>7596709</v>
      </c>
      <c r="O48" s="110" t="s">
        <v>247</v>
      </c>
      <c r="P48" s="126"/>
    </row>
    <row r="49" spans="1:16" s="13" customFormat="1" ht="101.25" customHeight="1">
      <c r="A49" s="64" t="s">
        <v>142</v>
      </c>
      <c r="B49" s="64" t="s">
        <v>86</v>
      </c>
      <c r="C49" s="83">
        <v>42461</v>
      </c>
      <c r="D49" s="64" t="s">
        <v>208</v>
      </c>
      <c r="E49" s="95">
        <v>2020001035660</v>
      </c>
      <c r="F49" s="66" t="s">
        <v>627</v>
      </c>
      <c r="G49" s="101" t="s">
        <v>63</v>
      </c>
      <c r="H49" s="84" t="s">
        <v>238</v>
      </c>
      <c r="I49" s="169" t="s">
        <v>515</v>
      </c>
      <c r="J49" s="68">
        <v>2</v>
      </c>
      <c r="K49" s="81" t="s">
        <v>290</v>
      </c>
      <c r="L49" s="124" t="s">
        <v>255</v>
      </c>
      <c r="M49" s="125">
        <v>0.957</v>
      </c>
      <c r="N49" s="144">
        <v>15683472</v>
      </c>
      <c r="O49" s="110" t="s">
        <v>247</v>
      </c>
      <c r="P49" s="126"/>
    </row>
    <row r="50" spans="1:16" s="13" customFormat="1" ht="101.25" customHeight="1">
      <c r="A50" s="64" t="s">
        <v>143</v>
      </c>
      <c r="B50" s="64" t="s">
        <v>144</v>
      </c>
      <c r="C50" s="83">
        <v>42461</v>
      </c>
      <c r="D50" s="64" t="s">
        <v>213</v>
      </c>
      <c r="E50" s="95">
        <v>7010801008903</v>
      </c>
      <c r="F50" s="66" t="s">
        <v>627</v>
      </c>
      <c r="G50" s="101" t="s">
        <v>63</v>
      </c>
      <c r="H50" s="84">
        <v>20470318</v>
      </c>
      <c r="I50" s="169" t="s">
        <v>515</v>
      </c>
      <c r="J50" s="68">
        <v>4</v>
      </c>
      <c r="K50" s="81" t="s">
        <v>291</v>
      </c>
      <c r="L50" s="124" t="s">
        <v>255</v>
      </c>
      <c r="M50" s="125">
        <v>0.906</v>
      </c>
      <c r="N50" s="144">
        <v>35140062</v>
      </c>
      <c r="O50" s="110" t="s">
        <v>247</v>
      </c>
      <c r="P50" s="126"/>
    </row>
    <row r="51" spans="1:16" s="13" customFormat="1" ht="101.25" customHeight="1">
      <c r="A51" s="64" t="s">
        <v>145</v>
      </c>
      <c r="B51" s="64" t="s">
        <v>144</v>
      </c>
      <c r="C51" s="83">
        <v>42461</v>
      </c>
      <c r="D51" s="64" t="s">
        <v>209</v>
      </c>
      <c r="E51" s="95">
        <v>1010405002003</v>
      </c>
      <c r="F51" s="66" t="s">
        <v>627</v>
      </c>
      <c r="G51" s="101" t="s">
        <v>63</v>
      </c>
      <c r="H51" s="84">
        <v>26555822</v>
      </c>
      <c r="I51" s="169" t="s">
        <v>515</v>
      </c>
      <c r="J51" s="68">
        <v>2</v>
      </c>
      <c r="K51" s="81" t="s">
        <v>292</v>
      </c>
      <c r="L51" s="124" t="s">
        <v>255</v>
      </c>
      <c r="M51" s="125">
        <v>0.954</v>
      </c>
      <c r="N51" s="144">
        <v>46111182</v>
      </c>
      <c r="O51" s="110" t="s">
        <v>247</v>
      </c>
      <c r="P51" s="126"/>
    </row>
    <row r="52" spans="1:16" s="13" customFormat="1" ht="101.25" customHeight="1">
      <c r="A52" s="64" t="s">
        <v>146</v>
      </c>
      <c r="B52" s="64" t="s">
        <v>147</v>
      </c>
      <c r="C52" s="83">
        <v>42461</v>
      </c>
      <c r="D52" s="64" t="s">
        <v>210</v>
      </c>
      <c r="E52" s="95">
        <v>7011801002912</v>
      </c>
      <c r="F52" s="66" t="s">
        <v>627</v>
      </c>
      <c r="G52" s="101" t="s">
        <v>63</v>
      </c>
      <c r="H52" s="84" t="s">
        <v>239</v>
      </c>
      <c r="I52" s="169" t="s">
        <v>515</v>
      </c>
      <c r="J52" s="68">
        <v>1</v>
      </c>
      <c r="K52" s="81" t="s">
        <v>293</v>
      </c>
      <c r="L52" s="124" t="s">
        <v>255</v>
      </c>
      <c r="M52" s="125">
        <v>0.705</v>
      </c>
      <c r="N52" s="144">
        <v>2631036</v>
      </c>
      <c r="O52" s="110" t="s">
        <v>247</v>
      </c>
      <c r="P52" s="126"/>
    </row>
    <row r="53" spans="1:16" s="13" customFormat="1" ht="101.25" customHeight="1">
      <c r="A53" s="64" t="s">
        <v>148</v>
      </c>
      <c r="B53" s="64" t="s">
        <v>144</v>
      </c>
      <c r="C53" s="83">
        <v>42461</v>
      </c>
      <c r="D53" s="64" t="s">
        <v>159</v>
      </c>
      <c r="E53" s="95">
        <v>1110001003741</v>
      </c>
      <c r="F53" s="66" t="s">
        <v>627</v>
      </c>
      <c r="G53" s="101" t="s">
        <v>63</v>
      </c>
      <c r="H53" s="84">
        <v>2432085</v>
      </c>
      <c r="I53" s="169" t="s">
        <v>515</v>
      </c>
      <c r="J53" s="68">
        <v>5</v>
      </c>
      <c r="K53" s="81" t="s">
        <v>294</v>
      </c>
      <c r="L53" s="124" t="s">
        <v>255</v>
      </c>
      <c r="M53" s="125">
        <v>0.807</v>
      </c>
      <c r="N53" s="145">
        <v>3221313</v>
      </c>
      <c r="O53" s="110" t="s">
        <v>247</v>
      </c>
      <c r="P53" s="126"/>
    </row>
    <row r="54" spans="1:16" s="13" customFormat="1" ht="101.25" customHeight="1">
      <c r="A54" s="64" t="s">
        <v>149</v>
      </c>
      <c r="B54" s="64" t="s">
        <v>86</v>
      </c>
      <c r="C54" s="83">
        <v>42461</v>
      </c>
      <c r="D54" s="64" t="s">
        <v>211</v>
      </c>
      <c r="E54" s="95">
        <v>3110001002270</v>
      </c>
      <c r="F54" s="66" t="s">
        <v>627</v>
      </c>
      <c r="G54" s="101" t="s">
        <v>63</v>
      </c>
      <c r="H54" s="84">
        <v>1404000</v>
      </c>
      <c r="I54" s="169" t="s">
        <v>515</v>
      </c>
      <c r="J54" s="68">
        <v>6</v>
      </c>
      <c r="K54" s="81"/>
      <c r="L54" s="124" t="s">
        <v>255</v>
      </c>
      <c r="M54" s="125">
        <v>0.679</v>
      </c>
      <c r="N54" s="144">
        <v>2067363</v>
      </c>
      <c r="O54" s="110" t="s">
        <v>247</v>
      </c>
      <c r="P54" s="126"/>
    </row>
    <row r="55" spans="1:16" s="13" customFormat="1" ht="101.25" customHeight="1">
      <c r="A55" s="64" t="s">
        <v>122</v>
      </c>
      <c r="B55" s="64" t="s">
        <v>65</v>
      </c>
      <c r="C55" s="83">
        <v>42464</v>
      </c>
      <c r="D55" s="64" t="s">
        <v>66</v>
      </c>
      <c r="E55" s="95">
        <v>7010001023050</v>
      </c>
      <c r="F55" s="66" t="s">
        <v>627</v>
      </c>
      <c r="G55" s="101" t="s">
        <v>63</v>
      </c>
      <c r="H55" s="84">
        <v>2201904</v>
      </c>
      <c r="I55" s="169" t="s">
        <v>515</v>
      </c>
      <c r="J55" s="68">
        <v>2</v>
      </c>
      <c r="K55" s="81"/>
      <c r="L55" s="124" t="s">
        <v>259</v>
      </c>
      <c r="M55" s="125">
        <v>0.926</v>
      </c>
      <c r="N55" s="144">
        <v>2376864</v>
      </c>
      <c r="O55" s="110" t="s">
        <v>247</v>
      </c>
      <c r="P55" s="126"/>
    </row>
    <row r="56" spans="1:16" s="13" customFormat="1" ht="151.5" customHeight="1">
      <c r="A56" s="64" t="s">
        <v>123</v>
      </c>
      <c r="B56" s="64" t="s">
        <v>65</v>
      </c>
      <c r="C56" s="83">
        <v>42464</v>
      </c>
      <c r="D56" s="64" t="s">
        <v>192</v>
      </c>
      <c r="E56" s="95">
        <v>8040001003263</v>
      </c>
      <c r="F56" s="66" t="s">
        <v>627</v>
      </c>
      <c r="G56" s="101" t="s">
        <v>63</v>
      </c>
      <c r="H56" s="84">
        <v>7792200</v>
      </c>
      <c r="I56" s="169" t="s">
        <v>515</v>
      </c>
      <c r="J56" s="68">
        <v>2</v>
      </c>
      <c r="K56" s="81"/>
      <c r="L56" s="124" t="s">
        <v>259</v>
      </c>
      <c r="M56" s="125">
        <v>0.853</v>
      </c>
      <c r="N56" s="145">
        <v>9126000</v>
      </c>
      <c r="O56" s="110" t="s">
        <v>247</v>
      </c>
      <c r="P56" s="126"/>
    </row>
    <row r="57" spans="1:16" s="13" customFormat="1" ht="101.25" customHeight="1">
      <c r="A57" s="64" t="s">
        <v>124</v>
      </c>
      <c r="B57" s="64" t="s">
        <v>65</v>
      </c>
      <c r="C57" s="83">
        <v>42464</v>
      </c>
      <c r="D57" s="64" t="s">
        <v>193</v>
      </c>
      <c r="E57" s="95">
        <v>1011701012208</v>
      </c>
      <c r="F57" s="66" t="s">
        <v>627</v>
      </c>
      <c r="G57" s="101" t="s">
        <v>63</v>
      </c>
      <c r="H57" s="84">
        <v>5621358</v>
      </c>
      <c r="I57" s="169" t="s">
        <v>515</v>
      </c>
      <c r="J57" s="68">
        <v>5</v>
      </c>
      <c r="K57" s="81"/>
      <c r="L57" s="124" t="s">
        <v>259</v>
      </c>
      <c r="M57" s="127">
        <v>0.677</v>
      </c>
      <c r="N57" s="144">
        <v>8293995</v>
      </c>
      <c r="O57" s="110" t="s">
        <v>247</v>
      </c>
      <c r="P57" s="126"/>
    </row>
    <row r="58" spans="1:16" s="13" customFormat="1" ht="101.25" customHeight="1">
      <c r="A58" s="64" t="s">
        <v>125</v>
      </c>
      <c r="B58" s="64" t="s">
        <v>65</v>
      </c>
      <c r="C58" s="83">
        <v>42467</v>
      </c>
      <c r="D58" s="64" t="s">
        <v>194</v>
      </c>
      <c r="E58" s="95">
        <v>7010401003627</v>
      </c>
      <c r="F58" s="66" t="s">
        <v>627</v>
      </c>
      <c r="G58" s="101" t="s">
        <v>63</v>
      </c>
      <c r="H58" s="84">
        <v>15327495</v>
      </c>
      <c r="I58" s="169" t="s">
        <v>515</v>
      </c>
      <c r="J58" s="68">
        <v>3</v>
      </c>
      <c r="K58" s="81"/>
      <c r="L58" s="124" t="s">
        <v>259</v>
      </c>
      <c r="M58" s="102">
        <v>0.996</v>
      </c>
      <c r="N58" s="145">
        <v>15382821</v>
      </c>
      <c r="O58" s="110" t="s">
        <v>247</v>
      </c>
      <c r="P58" s="126"/>
    </row>
    <row r="59" spans="1:16" s="13" customFormat="1" ht="101.25" customHeight="1">
      <c r="A59" s="64" t="s">
        <v>126</v>
      </c>
      <c r="B59" s="64" t="s">
        <v>65</v>
      </c>
      <c r="C59" s="83">
        <v>42467</v>
      </c>
      <c r="D59" s="64" t="s">
        <v>195</v>
      </c>
      <c r="E59" s="95">
        <v>6020001015980</v>
      </c>
      <c r="F59" s="66" t="s">
        <v>627</v>
      </c>
      <c r="G59" s="101" t="s">
        <v>63</v>
      </c>
      <c r="H59" s="84" t="s">
        <v>233</v>
      </c>
      <c r="I59" s="169" t="s">
        <v>515</v>
      </c>
      <c r="J59" s="68">
        <v>3</v>
      </c>
      <c r="K59" s="81" t="s">
        <v>285</v>
      </c>
      <c r="L59" s="124" t="s">
        <v>259</v>
      </c>
      <c r="M59" s="125">
        <v>0.992</v>
      </c>
      <c r="N59" s="144">
        <v>4924599</v>
      </c>
      <c r="O59" s="110" t="s">
        <v>247</v>
      </c>
      <c r="P59" s="126"/>
    </row>
    <row r="60" spans="1:16" s="13" customFormat="1" ht="101.25" customHeight="1">
      <c r="A60" s="64" t="s">
        <v>127</v>
      </c>
      <c r="B60" s="64" t="s">
        <v>65</v>
      </c>
      <c r="C60" s="76">
        <v>42468</v>
      </c>
      <c r="D60" s="64" t="s">
        <v>196</v>
      </c>
      <c r="E60" s="95">
        <v>3010705000497</v>
      </c>
      <c r="F60" s="66" t="s">
        <v>627</v>
      </c>
      <c r="G60" s="77">
        <v>40932928</v>
      </c>
      <c r="H60" s="77" t="s">
        <v>234</v>
      </c>
      <c r="I60" s="78">
        <v>0.998</v>
      </c>
      <c r="J60" s="68">
        <v>1</v>
      </c>
      <c r="K60" s="79" t="s">
        <v>286</v>
      </c>
      <c r="L60" s="124" t="s">
        <v>259</v>
      </c>
      <c r="M60" s="125">
        <v>0.998</v>
      </c>
      <c r="N60" s="141">
        <v>40932928</v>
      </c>
      <c r="O60" s="110" t="s">
        <v>248</v>
      </c>
      <c r="P60" s="126"/>
    </row>
    <row r="61" spans="1:16" s="13" customFormat="1" ht="101.25" customHeight="1">
      <c r="A61" s="64" t="s">
        <v>128</v>
      </c>
      <c r="B61" s="64" t="s">
        <v>129</v>
      </c>
      <c r="C61" s="76">
        <v>42474</v>
      </c>
      <c r="D61" s="64" t="s">
        <v>197</v>
      </c>
      <c r="E61" s="95">
        <v>2020002098541</v>
      </c>
      <c r="F61" s="66" t="s">
        <v>627</v>
      </c>
      <c r="G61" s="101" t="s">
        <v>63</v>
      </c>
      <c r="H61" s="77">
        <v>5940000</v>
      </c>
      <c r="I61" s="169" t="s">
        <v>515</v>
      </c>
      <c r="J61" s="68">
        <v>1</v>
      </c>
      <c r="K61" s="79"/>
      <c r="L61" s="124" t="s">
        <v>252</v>
      </c>
      <c r="M61" s="125">
        <v>0.885</v>
      </c>
      <c r="N61" s="141">
        <v>6705447</v>
      </c>
      <c r="O61" s="110" t="s">
        <v>247</v>
      </c>
      <c r="P61" s="126"/>
    </row>
    <row r="62" spans="1:16" s="13" customFormat="1" ht="101.25" customHeight="1">
      <c r="A62" s="64" t="s">
        <v>130</v>
      </c>
      <c r="B62" s="64" t="s">
        <v>74</v>
      </c>
      <c r="C62" s="76">
        <v>42478</v>
      </c>
      <c r="D62" s="64" t="s">
        <v>198</v>
      </c>
      <c r="E62" s="95">
        <v>4010605000547</v>
      </c>
      <c r="F62" s="66" t="s">
        <v>627</v>
      </c>
      <c r="G62" s="173">
        <v>9897520</v>
      </c>
      <c r="H62" s="77" t="s">
        <v>235</v>
      </c>
      <c r="I62" s="78">
        <v>0.948</v>
      </c>
      <c r="J62" s="68">
        <v>2</v>
      </c>
      <c r="K62" s="81" t="s">
        <v>287</v>
      </c>
      <c r="L62" s="124" t="s">
        <v>253</v>
      </c>
      <c r="M62" s="125">
        <v>0.948</v>
      </c>
      <c r="N62" s="142">
        <v>9897520</v>
      </c>
      <c r="O62" s="110" t="s">
        <v>248</v>
      </c>
      <c r="P62" s="126"/>
    </row>
    <row r="63" spans="1:16" s="13" customFormat="1" ht="101.25" customHeight="1">
      <c r="A63" s="64" t="s">
        <v>131</v>
      </c>
      <c r="B63" s="64" t="s">
        <v>86</v>
      </c>
      <c r="C63" s="76">
        <v>42478</v>
      </c>
      <c r="D63" s="64" t="s">
        <v>199</v>
      </c>
      <c r="E63" s="95">
        <v>1010901014039</v>
      </c>
      <c r="F63" s="66" t="s">
        <v>627</v>
      </c>
      <c r="G63" s="101" t="s">
        <v>63</v>
      </c>
      <c r="H63" s="77" t="s">
        <v>236</v>
      </c>
      <c r="I63" s="169" t="s">
        <v>515</v>
      </c>
      <c r="J63" s="68">
        <v>1</v>
      </c>
      <c r="K63" s="81" t="s">
        <v>288</v>
      </c>
      <c r="L63" s="124" t="s">
        <v>255</v>
      </c>
      <c r="M63" s="125">
        <v>0.955</v>
      </c>
      <c r="N63" s="141">
        <v>1263600</v>
      </c>
      <c r="O63" s="110" t="s">
        <v>247</v>
      </c>
      <c r="P63" s="126"/>
    </row>
    <row r="64" spans="1:16" s="13" customFormat="1" ht="101.25" customHeight="1">
      <c r="A64" s="64" t="s">
        <v>132</v>
      </c>
      <c r="B64" s="64" t="s">
        <v>86</v>
      </c>
      <c r="C64" s="82">
        <v>42480</v>
      </c>
      <c r="D64" s="79" t="s">
        <v>200</v>
      </c>
      <c r="E64" s="97">
        <v>6020001023868</v>
      </c>
      <c r="F64" s="66" t="s">
        <v>652</v>
      </c>
      <c r="G64" s="101" t="s">
        <v>63</v>
      </c>
      <c r="H64" s="77">
        <v>7838208</v>
      </c>
      <c r="I64" s="169" t="s">
        <v>515</v>
      </c>
      <c r="J64" s="68">
        <v>4</v>
      </c>
      <c r="K64" s="81"/>
      <c r="L64" s="124" t="s">
        <v>255</v>
      </c>
      <c r="M64" s="125">
        <v>0.77</v>
      </c>
      <c r="N64" s="141">
        <v>10171008</v>
      </c>
      <c r="O64" s="110" t="s">
        <v>247</v>
      </c>
      <c r="P64" s="126"/>
    </row>
    <row r="65" spans="1:16" s="13" customFormat="1" ht="101.25" customHeight="1">
      <c r="A65" s="64" t="s">
        <v>133</v>
      </c>
      <c r="B65" s="64" t="s">
        <v>86</v>
      </c>
      <c r="C65" s="82">
        <v>42480</v>
      </c>
      <c r="D65" s="64" t="s">
        <v>201</v>
      </c>
      <c r="E65" s="95">
        <v>4030001006097</v>
      </c>
      <c r="F65" s="66" t="s">
        <v>652</v>
      </c>
      <c r="G65" s="101" t="s">
        <v>63</v>
      </c>
      <c r="H65" s="77">
        <v>1446336</v>
      </c>
      <c r="I65" s="169" t="s">
        <v>515</v>
      </c>
      <c r="J65" s="68">
        <v>3</v>
      </c>
      <c r="K65" s="81"/>
      <c r="L65" s="124" t="s">
        <v>255</v>
      </c>
      <c r="M65" s="106">
        <v>0.668</v>
      </c>
      <c r="N65" s="143">
        <v>2163672</v>
      </c>
      <c r="O65" s="110" t="s">
        <v>247</v>
      </c>
      <c r="P65" s="126"/>
    </row>
    <row r="66" spans="1:16" s="13" customFormat="1" ht="101.25" customHeight="1">
      <c r="A66" s="64" t="s">
        <v>134</v>
      </c>
      <c r="B66" s="64" t="s">
        <v>86</v>
      </c>
      <c r="C66" s="82">
        <v>42480</v>
      </c>
      <c r="D66" s="64" t="s">
        <v>201</v>
      </c>
      <c r="E66" s="95">
        <v>4030001006097</v>
      </c>
      <c r="F66" s="66" t="s">
        <v>652</v>
      </c>
      <c r="G66" s="101" t="s">
        <v>63</v>
      </c>
      <c r="H66" s="77">
        <v>1749600</v>
      </c>
      <c r="I66" s="169" t="s">
        <v>515</v>
      </c>
      <c r="J66" s="68">
        <v>3</v>
      </c>
      <c r="K66" s="81"/>
      <c r="L66" s="124" t="s">
        <v>255</v>
      </c>
      <c r="M66" s="125">
        <v>0.771</v>
      </c>
      <c r="N66" s="141">
        <v>2268648</v>
      </c>
      <c r="O66" s="110" t="s">
        <v>247</v>
      </c>
      <c r="P66" s="126"/>
    </row>
    <row r="67" spans="1:16" s="13" customFormat="1" ht="101.25" customHeight="1">
      <c r="A67" s="64" t="s">
        <v>135</v>
      </c>
      <c r="B67" s="70" t="s">
        <v>74</v>
      </c>
      <c r="C67" s="72">
        <v>42482</v>
      </c>
      <c r="D67" s="64" t="s">
        <v>202</v>
      </c>
      <c r="E67" s="95">
        <v>1040001047085</v>
      </c>
      <c r="F67" s="66" t="s">
        <v>627</v>
      </c>
      <c r="G67" s="101" t="s">
        <v>63</v>
      </c>
      <c r="H67" s="77">
        <v>3110400</v>
      </c>
      <c r="I67" s="169" t="s">
        <v>515</v>
      </c>
      <c r="J67" s="68">
        <v>1</v>
      </c>
      <c r="K67" s="81"/>
      <c r="L67" s="124" t="s">
        <v>251</v>
      </c>
      <c r="M67" s="125">
        <v>0.976</v>
      </c>
      <c r="N67" s="144">
        <v>3183926</v>
      </c>
      <c r="O67" s="110" t="s">
        <v>247</v>
      </c>
      <c r="P67" s="126"/>
    </row>
    <row r="68" spans="1:16" s="13" customFormat="1" ht="127.5" customHeight="1">
      <c r="A68" s="64" t="s">
        <v>136</v>
      </c>
      <c r="B68" s="64" t="s">
        <v>74</v>
      </c>
      <c r="C68" s="83">
        <v>42486</v>
      </c>
      <c r="D68" s="64" t="s">
        <v>203</v>
      </c>
      <c r="E68" s="95">
        <v>3020001053125</v>
      </c>
      <c r="F68" s="66" t="s">
        <v>627</v>
      </c>
      <c r="G68" s="101" t="s">
        <v>63</v>
      </c>
      <c r="H68" s="84" t="s">
        <v>237</v>
      </c>
      <c r="I68" s="169" t="s">
        <v>515</v>
      </c>
      <c r="J68" s="68">
        <v>1</v>
      </c>
      <c r="K68" s="81" t="s">
        <v>289</v>
      </c>
      <c r="L68" s="124" t="s">
        <v>252</v>
      </c>
      <c r="M68" s="125">
        <v>0.989</v>
      </c>
      <c r="N68" s="145">
        <v>4685472</v>
      </c>
      <c r="O68" s="110" t="s">
        <v>247</v>
      </c>
      <c r="P68" s="126"/>
    </row>
    <row r="69" spans="1:16" s="13" customFormat="1" ht="101.25" customHeight="1">
      <c r="A69" s="64" t="s">
        <v>137</v>
      </c>
      <c r="B69" s="64" t="s">
        <v>86</v>
      </c>
      <c r="C69" s="76">
        <v>42487</v>
      </c>
      <c r="D69" s="64" t="s">
        <v>204</v>
      </c>
      <c r="E69" s="95">
        <v>6180301013396</v>
      </c>
      <c r="F69" s="66" t="s">
        <v>652</v>
      </c>
      <c r="G69" s="101" t="s">
        <v>63</v>
      </c>
      <c r="H69" s="85">
        <v>5211340</v>
      </c>
      <c r="I69" s="169" t="s">
        <v>515</v>
      </c>
      <c r="J69" s="68">
        <v>2</v>
      </c>
      <c r="K69" s="81"/>
      <c r="L69" s="124" t="s">
        <v>255</v>
      </c>
      <c r="M69" s="125">
        <v>0.902</v>
      </c>
      <c r="N69" s="141">
        <v>5775178</v>
      </c>
      <c r="O69" s="110" t="s">
        <v>247</v>
      </c>
      <c r="P69" s="126"/>
    </row>
    <row r="70" spans="1:16" s="13" customFormat="1" ht="101.25" customHeight="1">
      <c r="A70" s="64" t="s">
        <v>138</v>
      </c>
      <c r="B70" s="64" t="s">
        <v>86</v>
      </c>
      <c r="C70" s="76">
        <v>42487</v>
      </c>
      <c r="D70" s="64" t="s">
        <v>205</v>
      </c>
      <c r="E70" s="95">
        <v>2030001085110</v>
      </c>
      <c r="F70" s="66" t="s">
        <v>652</v>
      </c>
      <c r="G70" s="101" t="s">
        <v>63</v>
      </c>
      <c r="H70" s="85">
        <v>9085607</v>
      </c>
      <c r="I70" s="169" t="s">
        <v>515</v>
      </c>
      <c r="J70" s="68">
        <v>3</v>
      </c>
      <c r="K70" s="81"/>
      <c r="L70" s="124" t="s">
        <v>255</v>
      </c>
      <c r="M70" s="125">
        <v>0.812</v>
      </c>
      <c r="N70" s="141">
        <v>11182295</v>
      </c>
      <c r="O70" s="110" t="s">
        <v>247</v>
      </c>
      <c r="P70" s="126"/>
    </row>
    <row r="71" spans="1:16" s="13" customFormat="1" ht="101.25" customHeight="1">
      <c r="A71" s="64" t="s">
        <v>139</v>
      </c>
      <c r="B71" s="64" t="s">
        <v>86</v>
      </c>
      <c r="C71" s="83">
        <v>42487</v>
      </c>
      <c r="D71" s="64" t="s">
        <v>205</v>
      </c>
      <c r="E71" s="95">
        <v>2030001085110</v>
      </c>
      <c r="F71" s="66" t="s">
        <v>652</v>
      </c>
      <c r="G71" s="101" t="s">
        <v>63</v>
      </c>
      <c r="H71" s="84">
        <v>4298848</v>
      </c>
      <c r="I71" s="169" t="s">
        <v>515</v>
      </c>
      <c r="J71" s="68">
        <v>5</v>
      </c>
      <c r="K71" s="81"/>
      <c r="L71" s="124" t="s">
        <v>255</v>
      </c>
      <c r="M71" s="125">
        <v>0.778</v>
      </c>
      <c r="N71" s="146">
        <v>5524189</v>
      </c>
      <c r="O71" s="110" t="s">
        <v>247</v>
      </c>
      <c r="P71" s="126"/>
    </row>
    <row r="72" spans="1:16" s="13" customFormat="1" ht="101.25" customHeight="1">
      <c r="A72" s="64" t="s">
        <v>140</v>
      </c>
      <c r="B72" s="64" t="s">
        <v>86</v>
      </c>
      <c r="C72" s="83">
        <v>42487</v>
      </c>
      <c r="D72" s="64" t="s">
        <v>206</v>
      </c>
      <c r="E72" s="95">
        <v>5010501028625</v>
      </c>
      <c r="F72" s="66" t="s">
        <v>652</v>
      </c>
      <c r="G72" s="101" t="s">
        <v>63</v>
      </c>
      <c r="H72" s="84">
        <v>8330889</v>
      </c>
      <c r="I72" s="169" t="s">
        <v>515</v>
      </c>
      <c r="J72" s="68">
        <v>5</v>
      </c>
      <c r="K72" s="81"/>
      <c r="L72" s="124" t="s">
        <v>255</v>
      </c>
      <c r="M72" s="125">
        <v>0.861</v>
      </c>
      <c r="N72" s="144">
        <v>9665547</v>
      </c>
      <c r="O72" s="110" t="s">
        <v>247</v>
      </c>
      <c r="P72" s="126"/>
    </row>
    <row r="73" spans="1:16" s="13" customFormat="1" ht="101.25" customHeight="1">
      <c r="A73" s="64" t="s">
        <v>141</v>
      </c>
      <c r="B73" s="64" t="s">
        <v>86</v>
      </c>
      <c r="C73" s="83">
        <v>42487</v>
      </c>
      <c r="D73" s="64" t="s">
        <v>207</v>
      </c>
      <c r="E73" s="95">
        <v>8011802013610</v>
      </c>
      <c r="F73" s="66" t="s">
        <v>652</v>
      </c>
      <c r="G73" s="101" t="s">
        <v>63</v>
      </c>
      <c r="H73" s="84">
        <v>1568487</v>
      </c>
      <c r="I73" s="169" t="s">
        <v>515</v>
      </c>
      <c r="J73" s="68">
        <v>3</v>
      </c>
      <c r="K73" s="81"/>
      <c r="L73" s="124" t="s">
        <v>255</v>
      </c>
      <c r="M73" s="125">
        <v>0.786</v>
      </c>
      <c r="N73" s="145">
        <v>1994347</v>
      </c>
      <c r="O73" s="110" t="s">
        <v>247</v>
      </c>
      <c r="P73" s="126"/>
    </row>
    <row r="74" spans="1:16" s="13" customFormat="1" ht="101.25" customHeight="1">
      <c r="A74" s="64" t="s">
        <v>564</v>
      </c>
      <c r="B74" s="64" t="s">
        <v>65</v>
      </c>
      <c r="C74" s="83">
        <v>42510</v>
      </c>
      <c r="D74" s="64" t="s">
        <v>567</v>
      </c>
      <c r="E74" s="95">
        <v>6120001104955</v>
      </c>
      <c r="F74" s="66" t="s">
        <v>627</v>
      </c>
      <c r="G74" s="101" t="s">
        <v>63</v>
      </c>
      <c r="H74" s="84">
        <v>79143372</v>
      </c>
      <c r="I74" s="169" t="s">
        <v>515</v>
      </c>
      <c r="J74" s="68">
        <v>5</v>
      </c>
      <c r="K74" s="81"/>
      <c r="L74" s="128" t="s">
        <v>259</v>
      </c>
      <c r="M74" s="129">
        <v>0.992</v>
      </c>
      <c r="N74" s="147">
        <v>79718981</v>
      </c>
      <c r="O74" s="110" t="s">
        <v>247</v>
      </c>
      <c r="P74" s="126"/>
    </row>
    <row r="75" spans="1:16" s="13" customFormat="1" ht="101.25" customHeight="1">
      <c r="A75" s="64" t="s">
        <v>565</v>
      </c>
      <c r="B75" s="64" t="s">
        <v>65</v>
      </c>
      <c r="C75" s="83">
        <v>42510</v>
      </c>
      <c r="D75" s="64" t="s">
        <v>568</v>
      </c>
      <c r="E75" s="95">
        <v>2010001013865</v>
      </c>
      <c r="F75" s="66" t="s">
        <v>627</v>
      </c>
      <c r="G75" s="101" t="s">
        <v>63</v>
      </c>
      <c r="H75" s="84">
        <v>17821036</v>
      </c>
      <c r="I75" s="169" t="s">
        <v>515</v>
      </c>
      <c r="J75" s="68">
        <v>4</v>
      </c>
      <c r="K75" s="81"/>
      <c r="L75" s="128" t="s">
        <v>259</v>
      </c>
      <c r="M75" s="129">
        <v>0.848</v>
      </c>
      <c r="N75" s="148">
        <v>21003993</v>
      </c>
      <c r="O75" s="110" t="s">
        <v>247</v>
      </c>
      <c r="P75" s="126"/>
    </row>
    <row r="76" spans="1:16" s="13" customFormat="1" ht="101.25" customHeight="1">
      <c r="A76" s="64" t="s">
        <v>566</v>
      </c>
      <c r="B76" s="64" t="s">
        <v>74</v>
      </c>
      <c r="C76" s="83">
        <v>42516</v>
      </c>
      <c r="D76" s="64" t="s">
        <v>569</v>
      </c>
      <c r="E76" s="95">
        <v>1020001071491</v>
      </c>
      <c r="F76" s="66" t="s">
        <v>627</v>
      </c>
      <c r="G76" s="101" t="s">
        <v>63</v>
      </c>
      <c r="H76" s="84">
        <v>13176000</v>
      </c>
      <c r="I76" s="169" t="s">
        <v>515</v>
      </c>
      <c r="J76" s="68">
        <v>1</v>
      </c>
      <c r="K76" s="81"/>
      <c r="L76" s="128" t="s">
        <v>562</v>
      </c>
      <c r="M76" s="130">
        <v>0.996</v>
      </c>
      <c r="N76" s="147">
        <v>13219432</v>
      </c>
      <c r="O76" s="110" t="s">
        <v>247</v>
      </c>
      <c r="P76" s="126"/>
    </row>
    <row r="77" spans="1:16" s="13" customFormat="1" ht="101.25" customHeight="1">
      <c r="A77" s="64" t="s">
        <v>577</v>
      </c>
      <c r="B77" s="64" t="s">
        <v>578</v>
      </c>
      <c r="C77" s="120">
        <v>42522</v>
      </c>
      <c r="D77" s="121" t="s">
        <v>601</v>
      </c>
      <c r="E77" s="95">
        <v>8030001026463</v>
      </c>
      <c r="F77" s="66" t="s">
        <v>627</v>
      </c>
      <c r="G77" s="101" t="s">
        <v>63</v>
      </c>
      <c r="H77" s="84" t="s">
        <v>619</v>
      </c>
      <c r="I77" s="169" t="s">
        <v>515</v>
      </c>
      <c r="J77" s="68">
        <v>4</v>
      </c>
      <c r="K77" s="121" t="s">
        <v>653</v>
      </c>
      <c r="L77" s="128" t="s">
        <v>555</v>
      </c>
      <c r="M77" s="102">
        <v>0.905</v>
      </c>
      <c r="N77" s="149">
        <v>3346920</v>
      </c>
      <c r="O77" s="110" t="s">
        <v>247</v>
      </c>
      <c r="P77" s="126"/>
    </row>
    <row r="78" spans="1:16" s="13" customFormat="1" ht="101.25" customHeight="1">
      <c r="A78" s="64" t="s">
        <v>579</v>
      </c>
      <c r="B78" s="64" t="s">
        <v>89</v>
      </c>
      <c r="C78" s="191">
        <v>42524</v>
      </c>
      <c r="D78" s="192" t="s">
        <v>602</v>
      </c>
      <c r="E78" s="95">
        <v>5040001042982</v>
      </c>
      <c r="F78" s="66" t="s">
        <v>627</v>
      </c>
      <c r="G78" s="101" t="s">
        <v>63</v>
      </c>
      <c r="H78" s="77">
        <v>1944000</v>
      </c>
      <c r="I78" s="169" t="s">
        <v>515</v>
      </c>
      <c r="J78" s="68">
        <v>5</v>
      </c>
      <c r="K78" s="79"/>
      <c r="L78" s="128" t="s">
        <v>252</v>
      </c>
      <c r="M78" s="131">
        <v>0.694</v>
      </c>
      <c r="N78" s="150">
        <v>2799975</v>
      </c>
      <c r="O78" s="110" t="s">
        <v>247</v>
      </c>
      <c r="P78" s="126"/>
    </row>
    <row r="79" spans="1:16" s="13" customFormat="1" ht="101.25" customHeight="1">
      <c r="A79" s="64" t="s">
        <v>580</v>
      </c>
      <c r="B79" s="64" t="s">
        <v>65</v>
      </c>
      <c r="C79" s="120">
        <v>42536</v>
      </c>
      <c r="D79" s="121" t="s">
        <v>603</v>
      </c>
      <c r="E79" s="95">
        <v>3010001129215</v>
      </c>
      <c r="F79" s="66" t="s">
        <v>627</v>
      </c>
      <c r="G79" s="77">
        <v>74476104</v>
      </c>
      <c r="H79" s="77">
        <v>74088000</v>
      </c>
      <c r="I79" s="100">
        <v>0.994</v>
      </c>
      <c r="J79" s="68">
        <v>1</v>
      </c>
      <c r="K79" s="79"/>
      <c r="L79" s="128" t="s">
        <v>259</v>
      </c>
      <c r="M79" s="102">
        <v>0.994</v>
      </c>
      <c r="N79" s="149">
        <v>74479104</v>
      </c>
      <c r="O79" s="110" t="s">
        <v>248</v>
      </c>
      <c r="P79" s="126"/>
    </row>
    <row r="80" spans="1:16" s="13" customFormat="1" ht="101.25" customHeight="1">
      <c r="A80" s="64" t="s">
        <v>581</v>
      </c>
      <c r="B80" s="64" t="s">
        <v>74</v>
      </c>
      <c r="C80" s="120">
        <v>42537</v>
      </c>
      <c r="D80" s="121" t="s">
        <v>604</v>
      </c>
      <c r="E80" s="95">
        <v>6030001066957</v>
      </c>
      <c r="F80" s="66" t="s">
        <v>627</v>
      </c>
      <c r="G80" s="101" t="s">
        <v>63</v>
      </c>
      <c r="H80" s="77" t="s">
        <v>620</v>
      </c>
      <c r="I80" s="169" t="s">
        <v>515</v>
      </c>
      <c r="J80" s="68">
        <v>3</v>
      </c>
      <c r="K80" s="121" t="s">
        <v>654</v>
      </c>
      <c r="L80" s="128" t="s">
        <v>253</v>
      </c>
      <c r="M80" s="102">
        <v>1</v>
      </c>
      <c r="N80" s="149">
        <v>1269000</v>
      </c>
      <c r="O80" s="110" t="s">
        <v>247</v>
      </c>
      <c r="P80" s="126"/>
    </row>
    <row r="81" spans="1:16" s="13" customFormat="1" ht="101.25" customHeight="1">
      <c r="A81" s="64" t="s">
        <v>582</v>
      </c>
      <c r="B81" s="64" t="s">
        <v>74</v>
      </c>
      <c r="C81" s="120">
        <v>42538</v>
      </c>
      <c r="D81" s="121" t="s">
        <v>605</v>
      </c>
      <c r="E81" s="95">
        <v>8010501016536</v>
      </c>
      <c r="F81" s="66" t="s">
        <v>627</v>
      </c>
      <c r="G81" s="101" t="s">
        <v>63</v>
      </c>
      <c r="H81" s="77">
        <v>66744000</v>
      </c>
      <c r="I81" s="169" t="s">
        <v>515</v>
      </c>
      <c r="J81" s="68">
        <v>1</v>
      </c>
      <c r="K81" s="81"/>
      <c r="L81" s="128" t="s">
        <v>253</v>
      </c>
      <c r="M81" s="102">
        <v>0.997</v>
      </c>
      <c r="N81" s="149">
        <v>66900816</v>
      </c>
      <c r="O81" s="110" t="s">
        <v>247</v>
      </c>
      <c r="P81" s="126"/>
    </row>
    <row r="82" spans="1:16" s="13" customFormat="1" ht="101.25" customHeight="1">
      <c r="A82" s="64" t="s">
        <v>583</v>
      </c>
      <c r="B82" s="64" t="s">
        <v>65</v>
      </c>
      <c r="C82" s="120">
        <v>42538</v>
      </c>
      <c r="D82" s="122" t="s">
        <v>606</v>
      </c>
      <c r="E82" s="97">
        <v>3010401035434</v>
      </c>
      <c r="F82" s="66" t="s">
        <v>627</v>
      </c>
      <c r="G82" s="77">
        <v>127721820</v>
      </c>
      <c r="H82" s="77">
        <v>126036000</v>
      </c>
      <c r="I82" s="100">
        <v>0.986</v>
      </c>
      <c r="J82" s="68">
        <v>1</v>
      </c>
      <c r="K82" s="81"/>
      <c r="L82" s="128" t="s">
        <v>259</v>
      </c>
      <c r="M82" s="102">
        <v>0.986</v>
      </c>
      <c r="N82" s="149">
        <v>127721820</v>
      </c>
      <c r="O82" s="110" t="s">
        <v>248</v>
      </c>
      <c r="P82" s="126"/>
    </row>
    <row r="83" spans="1:16" s="13" customFormat="1" ht="101.25" customHeight="1">
      <c r="A83" s="64" t="s">
        <v>584</v>
      </c>
      <c r="B83" s="64" t="s">
        <v>65</v>
      </c>
      <c r="C83" s="120">
        <v>42538</v>
      </c>
      <c r="D83" s="122" t="s">
        <v>606</v>
      </c>
      <c r="E83" s="95">
        <v>3010401035434</v>
      </c>
      <c r="F83" s="66" t="s">
        <v>652</v>
      </c>
      <c r="G83" s="77">
        <v>100016728</v>
      </c>
      <c r="H83" s="77">
        <v>99998633</v>
      </c>
      <c r="I83" s="100">
        <v>0.999</v>
      </c>
      <c r="J83" s="68">
        <v>1</v>
      </c>
      <c r="K83" s="81"/>
      <c r="L83" s="128" t="s">
        <v>259</v>
      </c>
      <c r="M83" s="102">
        <v>0.999</v>
      </c>
      <c r="N83" s="149">
        <v>100016728</v>
      </c>
      <c r="O83" s="110" t="s">
        <v>248</v>
      </c>
      <c r="P83" s="126"/>
    </row>
    <row r="84" spans="1:16" s="13" customFormat="1" ht="101.25" customHeight="1">
      <c r="A84" s="64" t="s">
        <v>585</v>
      </c>
      <c r="B84" s="64" t="s">
        <v>586</v>
      </c>
      <c r="C84" s="120">
        <v>42543</v>
      </c>
      <c r="D84" s="122" t="s">
        <v>607</v>
      </c>
      <c r="E84" s="95">
        <v>6010001068278</v>
      </c>
      <c r="F84" s="66" t="s">
        <v>627</v>
      </c>
      <c r="G84" s="77">
        <v>10429307</v>
      </c>
      <c r="H84" s="77">
        <v>6056208</v>
      </c>
      <c r="I84" s="100">
        <v>0.58</v>
      </c>
      <c r="J84" s="68">
        <v>2</v>
      </c>
      <c r="K84" s="81"/>
      <c r="L84" s="128" t="s">
        <v>259</v>
      </c>
      <c r="M84" s="102">
        <v>0.58</v>
      </c>
      <c r="N84" s="149">
        <v>10429307</v>
      </c>
      <c r="O84" s="110" t="s">
        <v>248</v>
      </c>
      <c r="P84" s="126"/>
    </row>
    <row r="85" spans="1:16" s="13" customFormat="1" ht="101.25" customHeight="1">
      <c r="A85" s="64" t="s">
        <v>587</v>
      </c>
      <c r="B85" s="70" t="s">
        <v>586</v>
      </c>
      <c r="C85" s="120">
        <v>42543</v>
      </c>
      <c r="D85" s="122" t="s">
        <v>608</v>
      </c>
      <c r="E85" s="95">
        <v>1010001087332</v>
      </c>
      <c r="F85" s="66" t="s">
        <v>652</v>
      </c>
      <c r="G85" s="93">
        <v>50459144</v>
      </c>
      <c r="H85" s="77">
        <v>38655014</v>
      </c>
      <c r="I85" s="100">
        <v>0.766</v>
      </c>
      <c r="J85" s="68">
        <v>2</v>
      </c>
      <c r="K85" s="81"/>
      <c r="L85" s="128" t="s">
        <v>259</v>
      </c>
      <c r="M85" s="102">
        <v>0.766</v>
      </c>
      <c r="N85" s="149">
        <v>50459144</v>
      </c>
      <c r="O85" s="110" t="s">
        <v>248</v>
      </c>
      <c r="P85" s="126"/>
    </row>
    <row r="86" spans="1:16" s="13" customFormat="1" ht="127.5" customHeight="1">
      <c r="A86" s="64" t="s">
        <v>588</v>
      </c>
      <c r="B86" s="64" t="s">
        <v>573</v>
      </c>
      <c r="C86" s="120">
        <v>42543</v>
      </c>
      <c r="D86" s="121" t="s">
        <v>609</v>
      </c>
      <c r="E86" s="95">
        <v>3013302006792</v>
      </c>
      <c r="F86" s="66" t="s">
        <v>627</v>
      </c>
      <c r="G86" s="84">
        <v>4050000</v>
      </c>
      <c r="H86" s="84">
        <v>3001320</v>
      </c>
      <c r="I86" s="100">
        <v>0.741</v>
      </c>
      <c r="J86" s="68">
        <v>2</v>
      </c>
      <c r="K86" s="81"/>
      <c r="L86" s="128" t="s">
        <v>253</v>
      </c>
      <c r="M86" s="102">
        <v>0.741</v>
      </c>
      <c r="N86" s="149">
        <v>4050000</v>
      </c>
      <c r="O86" s="110" t="s">
        <v>248</v>
      </c>
      <c r="P86" s="126"/>
    </row>
    <row r="87" spans="1:16" s="13" customFormat="1" ht="101.25" customHeight="1">
      <c r="A87" s="64" t="s">
        <v>589</v>
      </c>
      <c r="B87" s="64" t="s">
        <v>573</v>
      </c>
      <c r="C87" s="120">
        <v>42544</v>
      </c>
      <c r="D87" s="121" t="s">
        <v>610</v>
      </c>
      <c r="E87" s="95">
        <v>4010901003823</v>
      </c>
      <c r="F87" s="66" t="s">
        <v>627</v>
      </c>
      <c r="G87" s="101" t="s">
        <v>63</v>
      </c>
      <c r="H87" s="85">
        <v>10098000</v>
      </c>
      <c r="I87" s="169" t="s">
        <v>515</v>
      </c>
      <c r="J87" s="68">
        <v>2</v>
      </c>
      <c r="K87" s="81"/>
      <c r="L87" s="128" t="s">
        <v>557</v>
      </c>
      <c r="M87" s="102">
        <v>0.8210396909027046</v>
      </c>
      <c r="N87" s="149">
        <v>12299040</v>
      </c>
      <c r="O87" s="110" t="s">
        <v>247</v>
      </c>
      <c r="P87" s="126"/>
    </row>
    <row r="88" spans="1:16" s="13" customFormat="1" ht="101.25" customHeight="1">
      <c r="A88" s="64" t="s">
        <v>590</v>
      </c>
      <c r="B88" s="64" t="s">
        <v>591</v>
      </c>
      <c r="C88" s="120">
        <v>42544</v>
      </c>
      <c r="D88" s="122" t="s">
        <v>611</v>
      </c>
      <c r="E88" s="95">
        <v>4020001018845</v>
      </c>
      <c r="F88" s="66" t="s">
        <v>627</v>
      </c>
      <c r="G88" s="101" t="s">
        <v>63</v>
      </c>
      <c r="H88" s="85">
        <v>8817120</v>
      </c>
      <c r="I88" s="169" t="s">
        <v>515</v>
      </c>
      <c r="J88" s="68">
        <v>3</v>
      </c>
      <c r="K88" s="81"/>
      <c r="L88" s="128" t="s">
        <v>259</v>
      </c>
      <c r="M88" s="102">
        <v>0.855</v>
      </c>
      <c r="N88" s="149">
        <v>10307321</v>
      </c>
      <c r="O88" s="110" t="s">
        <v>247</v>
      </c>
      <c r="P88" s="126"/>
    </row>
    <row r="89" spans="1:16" s="13" customFormat="1" ht="101.25" customHeight="1">
      <c r="A89" s="64" t="s">
        <v>592</v>
      </c>
      <c r="B89" s="64" t="s">
        <v>593</v>
      </c>
      <c r="C89" s="120">
        <v>42548</v>
      </c>
      <c r="D89" s="121" t="s">
        <v>612</v>
      </c>
      <c r="E89" s="95">
        <v>7010605000585</v>
      </c>
      <c r="F89" s="66" t="s">
        <v>627</v>
      </c>
      <c r="G89" s="139">
        <v>3839803</v>
      </c>
      <c r="H89" s="84" t="s">
        <v>621</v>
      </c>
      <c r="I89" s="100">
        <v>0.973</v>
      </c>
      <c r="J89" s="68">
        <v>1</v>
      </c>
      <c r="K89" s="81" t="s">
        <v>655</v>
      </c>
      <c r="L89" s="128" t="s">
        <v>557</v>
      </c>
      <c r="M89" s="102">
        <v>0.973</v>
      </c>
      <c r="N89" s="149">
        <v>3839803</v>
      </c>
      <c r="O89" s="110" t="s">
        <v>248</v>
      </c>
      <c r="P89" s="126"/>
    </row>
    <row r="90" spans="1:16" s="13" customFormat="1" ht="139.5" customHeight="1">
      <c r="A90" s="64" t="s">
        <v>594</v>
      </c>
      <c r="B90" s="64" t="s">
        <v>595</v>
      </c>
      <c r="C90" s="120">
        <v>42549</v>
      </c>
      <c r="D90" s="121" t="s">
        <v>613</v>
      </c>
      <c r="E90" s="95" t="s">
        <v>618</v>
      </c>
      <c r="F90" s="66" t="s">
        <v>652</v>
      </c>
      <c r="G90" s="139">
        <v>671334490</v>
      </c>
      <c r="H90" s="84">
        <v>669600000</v>
      </c>
      <c r="I90" s="100">
        <v>0.997</v>
      </c>
      <c r="J90" s="68">
        <v>1</v>
      </c>
      <c r="K90" s="81"/>
      <c r="L90" s="128" t="s">
        <v>253</v>
      </c>
      <c r="M90" s="102">
        <v>0.997</v>
      </c>
      <c r="N90" s="149">
        <v>671334490</v>
      </c>
      <c r="O90" s="110" t="s">
        <v>248</v>
      </c>
      <c r="P90" s="126"/>
    </row>
    <row r="91" spans="1:16" s="13" customFormat="1" ht="101.25" customHeight="1">
      <c r="A91" s="64" t="s">
        <v>596</v>
      </c>
      <c r="B91" s="64" t="s">
        <v>595</v>
      </c>
      <c r="C91" s="120">
        <v>42550</v>
      </c>
      <c r="D91" s="121" t="s">
        <v>614</v>
      </c>
      <c r="E91" s="95">
        <v>6010001030403</v>
      </c>
      <c r="F91" s="66" t="s">
        <v>627</v>
      </c>
      <c r="G91" s="139">
        <v>13818583</v>
      </c>
      <c r="H91" s="84">
        <v>13500000</v>
      </c>
      <c r="I91" s="100">
        <v>0.976</v>
      </c>
      <c r="J91" s="68">
        <v>1</v>
      </c>
      <c r="K91" s="81"/>
      <c r="L91" s="128" t="s">
        <v>253</v>
      </c>
      <c r="M91" s="102">
        <v>0.976</v>
      </c>
      <c r="N91" s="149">
        <v>13818583</v>
      </c>
      <c r="O91" s="110" t="s">
        <v>248</v>
      </c>
      <c r="P91" s="126"/>
    </row>
    <row r="92" spans="1:16" s="13" customFormat="1" ht="101.25" customHeight="1">
      <c r="A92" s="64" t="s">
        <v>597</v>
      </c>
      <c r="B92" s="64" t="s">
        <v>591</v>
      </c>
      <c r="C92" s="120">
        <v>42550</v>
      </c>
      <c r="D92" s="121" t="s">
        <v>615</v>
      </c>
      <c r="E92" s="95">
        <v>1010001045703</v>
      </c>
      <c r="F92" s="66" t="s">
        <v>627</v>
      </c>
      <c r="G92" s="101" t="s">
        <v>63</v>
      </c>
      <c r="H92" s="84">
        <v>3667788</v>
      </c>
      <c r="I92" s="169" t="s">
        <v>515</v>
      </c>
      <c r="J92" s="68">
        <v>3</v>
      </c>
      <c r="K92" s="81"/>
      <c r="L92" s="128" t="s">
        <v>259</v>
      </c>
      <c r="M92" s="102">
        <v>0.991</v>
      </c>
      <c r="N92" s="149">
        <v>3698412</v>
      </c>
      <c r="O92" s="110" t="s">
        <v>247</v>
      </c>
      <c r="P92" s="126"/>
    </row>
    <row r="93" spans="1:16" s="13" customFormat="1" ht="101.25" customHeight="1">
      <c r="A93" s="64" t="s">
        <v>598</v>
      </c>
      <c r="B93" s="64" t="s">
        <v>591</v>
      </c>
      <c r="C93" s="120">
        <v>42550</v>
      </c>
      <c r="D93" s="121" t="s">
        <v>616</v>
      </c>
      <c r="E93" s="95">
        <v>7010401034218</v>
      </c>
      <c r="F93" s="66" t="s">
        <v>627</v>
      </c>
      <c r="G93" s="101" t="s">
        <v>63</v>
      </c>
      <c r="H93" s="84">
        <v>1403784</v>
      </c>
      <c r="I93" s="169" t="s">
        <v>515</v>
      </c>
      <c r="J93" s="68">
        <v>4</v>
      </c>
      <c r="K93" s="81"/>
      <c r="L93" s="128" t="s">
        <v>259</v>
      </c>
      <c r="M93" s="102">
        <v>0.293</v>
      </c>
      <c r="N93" s="149">
        <v>4787640</v>
      </c>
      <c r="O93" s="110" t="s">
        <v>247</v>
      </c>
      <c r="P93" s="126"/>
    </row>
    <row r="94" spans="1:16" s="13" customFormat="1" ht="101.25" customHeight="1">
      <c r="A94" s="64" t="s">
        <v>599</v>
      </c>
      <c r="B94" s="64" t="s">
        <v>600</v>
      </c>
      <c r="C94" s="120">
        <v>42551</v>
      </c>
      <c r="D94" s="121" t="s">
        <v>617</v>
      </c>
      <c r="E94" s="95">
        <v>6220001011877</v>
      </c>
      <c r="F94" s="66" t="s">
        <v>627</v>
      </c>
      <c r="G94" s="101" t="s">
        <v>63</v>
      </c>
      <c r="H94" s="84">
        <v>2877141</v>
      </c>
      <c r="I94" s="169" t="s">
        <v>515</v>
      </c>
      <c r="J94" s="68">
        <v>5</v>
      </c>
      <c r="K94" s="81"/>
      <c r="L94" s="128" t="s">
        <v>253</v>
      </c>
      <c r="M94" s="102">
        <v>0.745</v>
      </c>
      <c r="N94" s="149">
        <v>3859453</v>
      </c>
      <c r="O94" s="110" t="s">
        <v>247</v>
      </c>
      <c r="P94" s="126"/>
    </row>
    <row r="96" spans="1:11" ht="14.25">
      <c r="A96" s="223" t="s">
        <v>13</v>
      </c>
      <c r="B96" s="223"/>
      <c r="C96" s="223"/>
      <c r="D96" s="223"/>
      <c r="E96" s="223"/>
      <c r="F96" s="223"/>
      <c r="G96" s="223"/>
      <c r="H96" s="223"/>
      <c r="I96" s="223"/>
      <c r="J96" s="224"/>
      <c r="K96" s="223"/>
    </row>
    <row r="97" spans="1:11" ht="14.25">
      <c r="A97" s="33" t="s">
        <v>12</v>
      </c>
      <c r="B97" s="34"/>
      <c r="D97" s="33"/>
      <c r="E97" s="33"/>
      <c r="F97" s="33"/>
      <c r="G97" s="34"/>
      <c r="H97" s="33"/>
      <c r="I97" s="33"/>
      <c r="K97" s="33"/>
    </row>
  </sheetData>
  <sheetProtection/>
  <autoFilter ref="A5:O94"/>
  <mergeCells count="3">
    <mergeCell ref="A2:K2"/>
    <mergeCell ref="A96:K96"/>
    <mergeCell ref="F4:K4"/>
  </mergeCell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3" r:id="rId3"/>
  <headerFooter alignWithMargins="0">
    <oddFooter>&amp;C東京-別記様式4（&amp;P/&amp;N）</oddFooter>
  </headerFooter>
  <rowBreaks count="2" manualBreakCount="2">
    <brk id="12" max="10" man="1"/>
    <brk id="19" max="10"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82"/>
  <sheetViews>
    <sheetView view="pageBreakPreview" zoomScaleSheetLayoutView="100" zoomScalePageLayoutView="0" workbookViewId="0" topLeftCell="A1">
      <pane ySplit="1" topLeftCell="A76" activePane="bottomLeft" state="frozen"/>
      <selection pane="topLeft" activeCell="A1" sqref="A1"/>
      <selection pane="bottomLeft" activeCell="B6" sqref="B6:B81"/>
    </sheetView>
  </sheetViews>
  <sheetFormatPr defaultColWidth="9.00390625" defaultRowHeight="13.5"/>
  <cols>
    <col min="1" max="1" width="30.75390625" style="11" customWidth="1"/>
    <col min="2" max="2" width="27.125" style="35" customWidth="1"/>
    <col min="3" max="3" width="18.125" style="11" customWidth="1"/>
    <col min="4" max="4" width="29.875" style="11" customWidth="1"/>
    <col min="5" max="5" width="17.75390625" style="11" customWidth="1"/>
    <col min="6" max="6" width="45.00390625" style="11" customWidth="1"/>
    <col min="7" max="8" width="14.625" style="52" customWidth="1"/>
    <col min="9" max="9" width="7.625" style="47" customWidth="1"/>
    <col min="10" max="11" width="7.625" style="11" customWidth="1"/>
    <col min="12" max="12" width="14.625" style="11" customWidth="1"/>
    <col min="13" max="14" width="9.00390625" style="35" customWidth="1"/>
    <col min="15" max="15" width="11.625" style="11" bestFit="1" customWidth="1"/>
    <col min="16" max="16" width="9.25390625" style="11" bestFit="1" customWidth="1"/>
    <col min="17" max="16384" width="9.00390625" style="11" customWidth="1"/>
  </cols>
  <sheetData>
    <row r="1" ht="13.5">
      <c r="A1" s="10" t="s">
        <v>28</v>
      </c>
    </row>
    <row r="2" spans="1:12" ht="13.5">
      <c r="A2" s="211" t="s">
        <v>29</v>
      </c>
      <c r="B2" s="211"/>
      <c r="C2" s="211"/>
      <c r="D2" s="211"/>
      <c r="E2" s="211"/>
      <c r="F2" s="211"/>
      <c r="G2" s="211"/>
      <c r="H2" s="211"/>
      <c r="I2" s="211"/>
      <c r="J2" s="211"/>
      <c r="K2" s="211"/>
      <c r="L2" s="211"/>
    </row>
    <row r="4" spans="1:14" ht="21" customHeight="1">
      <c r="A4" s="10" t="str">
        <f>'東京別記様式 4（競争入札（物品役務等））'!A4</f>
        <v>（部局名：東京税関）</v>
      </c>
      <c r="B4" s="21"/>
      <c r="C4" s="12"/>
      <c r="D4" s="12"/>
      <c r="E4" s="12"/>
      <c r="F4" s="226" t="str">
        <f>'東京別記様式 4（競争入札（物品役務等））'!F4:K4</f>
        <v>（審議対象期間　平成28年4月1日～平成28年6月30日）</v>
      </c>
      <c r="G4" s="226"/>
      <c r="H4" s="226"/>
      <c r="I4" s="226"/>
      <c r="J4" s="226"/>
      <c r="K4" s="226"/>
      <c r="L4" s="226"/>
      <c r="M4" s="21"/>
      <c r="N4" s="21"/>
    </row>
    <row r="5" spans="1:18" s="13" customFormat="1" ht="47.25" customHeight="1">
      <c r="A5" s="60" t="s">
        <v>6</v>
      </c>
      <c r="B5" s="60" t="s">
        <v>2</v>
      </c>
      <c r="C5" s="60" t="s">
        <v>5</v>
      </c>
      <c r="D5" s="60" t="s">
        <v>7</v>
      </c>
      <c r="E5" s="60" t="s">
        <v>64</v>
      </c>
      <c r="F5" s="60" t="s">
        <v>30</v>
      </c>
      <c r="G5" s="60" t="s">
        <v>8</v>
      </c>
      <c r="H5" s="60" t="s">
        <v>3</v>
      </c>
      <c r="I5" s="61" t="s">
        <v>9</v>
      </c>
      <c r="J5" s="60" t="s">
        <v>59</v>
      </c>
      <c r="K5" s="60" t="s">
        <v>31</v>
      </c>
      <c r="L5" s="60" t="s">
        <v>4</v>
      </c>
      <c r="M5" s="113" t="s">
        <v>32</v>
      </c>
      <c r="N5" s="113" t="s">
        <v>56</v>
      </c>
      <c r="O5" s="113" t="s">
        <v>8</v>
      </c>
      <c r="P5" s="113" t="s">
        <v>9</v>
      </c>
      <c r="Q5" s="113"/>
      <c r="R5" s="113"/>
    </row>
    <row r="6" spans="1:18" s="30" customFormat="1" ht="101.25" customHeight="1">
      <c r="A6" s="87" t="s">
        <v>303</v>
      </c>
      <c r="B6" s="69" t="s">
        <v>304</v>
      </c>
      <c r="C6" s="76">
        <v>42461</v>
      </c>
      <c r="D6" s="87" t="s">
        <v>388</v>
      </c>
      <c r="E6" s="98">
        <v>8010801003218</v>
      </c>
      <c r="F6" s="87" t="s">
        <v>440</v>
      </c>
      <c r="G6" s="151" t="s">
        <v>628</v>
      </c>
      <c r="H6" s="94" t="s">
        <v>469</v>
      </c>
      <c r="I6" s="88" t="s">
        <v>511</v>
      </c>
      <c r="J6" s="169" t="s">
        <v>515</v>
      </c>
      <c r="K6" s="169" t="s">
        <v>515</v>
      </c>
      <c r="L6" s="90" t="s">
        <v>516</v>
      </c>
      <c r="M6" s="133" t="s">
        <v>555</v>
      </c>
      <c r="N6" s="133"/>
      <c r="O6" s="134" t="s">
        <v>468</v>
      </c>
      <c r="P6" s="129" t="s">
        <v>622</v>
      </c>
      <c r="Q6" s="134" t="s">
        <v>248</v>
      </c>
      <c r="R6" s="134"/>
    </row>
    <row r="7" spans="1:18" s="30" customFormat="1" ht="101.25" customHeight="1">
      <c r="A7" s="103" t="s">
        <v>305</v>
      </c>
      <c r="B7" s="64" t="s">
        <v>306</v>
      </c>
      <c r="C7" s="76">
        <v>42461</v>
      </c>
      <c r="D7" s="103" t="s">
        <v>389</v>
      </c>
      <c r="E7" s="99">
        <v>6010801020727</v>
      </c>
      <c r="F7" s="87" t="s">
        <v>441</v>
      </c>
      <c r="G7" s="94" t="s">
        <v>629</v>
      </c>
      <c r="H7" s="104" t="s">
        <v>471</v>
      </c>
      <c r="I7" s="91" t="s">
        <v>512</v>
      </c>
      <c r="J7" s="169" t="s">
        <v>515</v>
      </c>
      <c r="K7" s="169" t="s">
        <v>515</v>
      </c>
      <c r="L7" s="90" t="s">
        <v>517</v>
      </c>
      <c r="M7" s="133" t="s">
        <v>555</v>
      </c>
      <c r="N7" s="133"/>
      <c r="O7" s="134" t="s">
        <v>470</v>
      </c>
      <c r="P7" s="129" t="s">
        <v>623</v>
      </c>
      <c r="Q7" s="134" t="s">
        <v>248</v>
      </c>
      <c r="R7" s="134"/>
    </row>
    <row r="8" spans="1:18" s="30" customFormat="1" ht="101.25" customHeight="1">
      <c r="A8" s="103" t="s">
        <v>307</v>
      </c>
      <c r="B8" s="64" t="s">
        <v>308</v>
      </c>
      <c r="C8" s="76">
        <v>42461</v>
      </c>
      <c r="D8" s="103" t="s">
        <v>390</v>
      </c>
      <c r="E8" s="99">
        <v>5010801020752</v>
      </c>
      <c r="F8" s="87" t="s">
        <v>442</v>
      </c>
      <c r="G8" s="94" t="s">
        <v>630</v>
      </c>
      <c r="H8" s="104" t="s">
        <v>473</v>
      </c>
      <c r="I8" s="91" t="s">
        <v>512</v>
      </c>
      <c r="J8" s="169" t="s">
        <v>515</v>
      </c>
      <c r="K8" s="169" t="s">
        <v>515</v>
      </c>
      <c r="L8" s="90" t="s">
        <v>518</v>
      </c>
      <c r="M8" s="133" t="s">
        <v>555</v>
      </c>
      <c r="N8" s="133"/>
      <c r="O8" s="134" t="s">
        <v>472</v>
      </c>
      <c r="P8" s="129" t="s">
        <v>623</v>
      </c>
      <c r="Q8" s="134" t="s">
        <v>248</v>
      </c>
      <c r="R8" s="134"/>
    </row>
    <row r="9" spans="1:18" s="30" customFormat="1" ht="202.5" customHeight="1">
      <c r="A9" s="103" t="s">
        <v>309</v>
      </c>
      <c r="B9" s="64" t="s">
        <v>310</v>
      </c>
      <c r="C9" s="76">
        <v>42461</v>
      </c>
      <c r="D9" s="103" t="s">
        <v>391</v>
      </c>
      <c r="E9" s="99">
        <v>3020001081423</v>
      </c>
      <c r="F9" s="87" t="s">
        <v>465</v>
      </c>
      <c r="G9" s="94">
        <v>4729636739</v>
      </c>
      <c r="H9" s="104">
        <v>4729636739</v>
      </c>
      <c r="I9" s="91">
        <v>1</v>
      </c>
      <c r="J9" s="169" t="s">
        <v>515</v>
      </c>
      <c r="K9" s="169" t="s">
        <v>515</v>
      </c>
      <c r="L9" s="90"/>
      <c r="M9" s="133" t="s">
        <v>555</v>
      </c>
      <c r="N9" s="133"/>
      <c r="O9" s="134">
        <v>4729636739</v>
      </c>
      <c r="P9" s="129">
        <v>1</v>
      </c>
      <c r="Q9" s="134" t="s">
        <v>248</v>
      </c>
      <c r="R9" s="134"/>
    </row>
    <row r="10" spans="1:18" s="30" customFormat="1" ht="101.25" customHeight="1">
      <c r="A10" s="103" t="s">
        <v>311</v>
      </c>
      <c r="B10" s="64" t="s">
        <v>312</v>
      </c>
      <c r="C10" s="76">
        <v>42461</v>
      </c>
      <c r="D10" s="103" t="s">
        <v>392</v>
      </c>
      <c r="E10" s="99">
        <v>9010401041641</v>
      </c>
      <c r="F10" s="87" t="s">
        <v>466</v>
      </c>
      <c r="G10" s="169" t="s">
        <v>515</v>
      </c>
      <c r="H10" s="104" t="s">
        <v>474</v>
      </c>
      <c r="I10" s="91" t="s">
        <v>244</v>
      </c>
      <c r="J10" s="114">
        <v>0</v>
      </c>
      <c r="K10" s="169" t="s">
        <v>515</v>
      </c>
      <c r="L10" s="90" t="s">
        <v>519</v>
      </c>
      <c r="M10" s="133" t="s">
        <v>250</v>
      </c>
      <c r="N10" s="133"/>
      <c r="O10" s="134">
        <v>22219443</v>
      </c>
      <c r="P10" s="129">
        <v>0.997</v>
      </c>
      <c r="Q10" s="134" t="s">
        <v>247</v>
      </c>
      <c r="R10" s="134"/>
    </row>
    <row r="11" spans="1:18" s="30" customFormat="1" ht="101.25" customHeight="1">
      <c r="A11" s="103" t="s">
        <v>313</v>
      </c>
      <c r="B11" s="64" t="s">
        <v>76</v>
      </c>
      <c r="C11" s="76">
        <v>42461</v>
      </c>
      <c r="D11" s="103" t="s">
        <v>393</v>
      </c>
      <c r="E11" s="99">
        <v>1110001003717</v>
      </c>
      <c r="F11" s="87" t="s">
        <v>443</v>
      </c>
      <c r="G11" s="94" t="s">
        <v>631</v>
      </c>
      <c r="H11" s="104" t="s">
        <v>476</v>
      </c>
      <c r="I11" s="91" t="s">
        <v>511</v>
      </c>
      <c r="J11" s="169" t="s">
        <v>515</v>
      </c>
      <c r="K11" s="169" t="s">
        <v>515</v>
      </c>
      <c r="L11" s="90" t="s">
        <v>520</v>
      </c>
      <c r="M11" s="133" t="s">
        <v>250</v>
      </c>
      <c r="N11" s="133"/>
      <c r="O11" s="134" t="s">
        <v>475</v>
      </c>
      <c r="P11" s="137" t="s">
        <v>626</v>
      </c>
      <c r="Q11" s="134" t="s">
        <v>248</v>
      </c>
      <c r="R11" s="134"/>
    </row>
    <row r="12" spans="1:18" s="30" customFormat="1" ht="101.25" customHeight="1">
      <c r="A12" s="103" t="s">
        <v>314</v>
      </c>
      <c r="B12" s="64" t="s">
        <v>74</v>
      </c>
      <c r="C12" s="76">
        <v>42461</v>
      </c>
      <c r="D12" s="103" t="s">
        <v>394</v>
      </c>
      <c r="E12" s="99">
        <v>7010601023838</v>
      </c>
      <c r="F12" s="87" t="s">
        <v>444</v>
      </c>
      <c r="G12" s="107" t="s">
        <v>632</v>
      </c>
      <c r="H12" s="104" t="s">
        <v>478</v>
      </c>
      <c r="I12" s="91" t="s">
        <v>511</v>
      </c>
      <c r="J12" s="169" t="s">
        <v>515</v>
      </c>
      <c r="K12" s="169" t="s">
        <v>515</v>
      </c>
      <c r="L12" s="90" t="s">
        <v>521</v>
      </c>
      <c r="M12" s="133" t="s">
        <v>250</v>
      </c>
      <c r="N12" s="136"/>
      <c r="O12" s="134" t="s">
        <v>477</v>
      </c>
      <c r="P12" s="129" t="s">
        <v>622</v>
      </c>
      <c r="Q12" s="134" t="s">
        <v>248</v>
      </c>
      <c r="R12" s="134"/>
    </row>
    <row r="13" spans="1:18" s="30" customFormat="1" ht="101.25" customHeight="1">
      <c r="A13" s="103" t="s">
        <v>315</v>
      </c>
      <c r="B13" s="64" t="s">
        <v>316</v>
      </c>
      <c r="C13" s="76">
        <v>42461</v>
      </c>
      <c r="D13" s="103" t="s">
        <v>395</v>
      </c>
      <c r="E13" s="99">
        <v>8010001166930</v>
      </c>
      <c r="F13" s="87" t="s">
        <v>466</v>
      </c>
      <c r="G13" s="176" t="s">
        <v>241</v>
      </c>
      <c r="H13" s="104" t="s">
        <v>479</v>
      </c>
      <c r="I13" s="91" t="s">
        <v>244</v>
      </c>
      <c r="J13" s="114">
        <v>0</v>
      </c>
      <c r="K13" s="169" t="s">
        <v>515</v>
      </c>
      <c r="L13" s="90" t="s">
        <v>522</v>
      </c>
      <c r="M13" s="133" t="s">
        <v>250</v>
      </c>
      <c r="N13" s="133"/>
      <c r="O13" s="134" t="s">
        <v>241</v>
      </c>
      <c r="P13" s="138" t="s">
        <v>624</v>
      </c>
      <c r="Q13" s="134" t="s">
        <v>247</v>
      </c>
      <c r="R13" s="134"/>
    </row>
    <row r="14" spans="1:18" s="30" customFormat="1" ht="118.5" customHeight="1">
      <c r="A14" s="103" t="s">
        <v>317</v>
      </c>
      <c r="B14" s="64" t="s">
        <v>318</v>
      </c>
      <c r="C14" s="76">
        <v>42461</v>
      </c>
      <c r="D14" s="103" t="s">
        <v>159</v>
      </c>
      <c r="E14" s="99">
        <v>1110001003741</v>
      </c>
      <c r="F14" s="87" t="s">
        <v>445</v>
      </c>
      <c r="G14" s="169" t="s">
        <v>515</v>
      </c>
      <c r="H14" s="104">
        <v>2373656</v>
      </c>
      <c r="I14" s="169" t="s">
        <v>515</v>
      </c>
      <c r="J14" s="169" t="s">
        <v>515</v>
      </c>
      <c r="K14" s="169" t="s">
        <v>515</v>
      </c>
      <c r="L14" s="90" t="s">
        <v>523</v>
      </c>
      <c r="M14" s="133" t="s">
        <v>252</v>
      </c>
      <c r="N14" s="133"/>
      <c r="O14" s="134">
        <v>23976000</v>
      </c>
      <c r="P14" s="129">
        <v>1</v>
      </c>
      <c r="Q14" s="134" t="s">
        <v>247</v>
      </c>
      <c r="R14" s="134"/>
    </row>
    <row r="15" spans="1:18" s="30" customFormat="1" ht="101.25" customHeight="1">
      <c r="A15" s="103" t="s">
        <v>319</v>
      </c>
      <c r="B15" s="64" t="s">
        <v>320</v>
      </c>
      <c r="C15" s="76">
        <v>42461</v>
      </c>
      <c r="D15" s="103" t="s">
        <v>396</v>
      </c>
      <c r="E15" s="99">
        <v>6010405003434</v>
      </c>
      <c r="F15" s="87" t="s">
        <v>467</v>
      </c>
      <c r="G15" s="152">
        <v>6154596</v>
      </c>
      <c r="H15" s="104" t="s">
        <v>480</v>
      </c>
      <c r="I15" s="91">
        <v>1</v>
      </c>
      <c r="J15" s="169" t="s">
        <v>515</v>
      </c>
      <c r="K15" s="169" t="s">
        <v>515</v>
      </c>
      <c r="L15" s="90" t="s">
        <v>524</v>
      </c>
      <c r="M15" s="133" t="s">
        <v>253</v>
      </c>
      <c r="N15" s="133"/>
      <c r="O15" s="134">
        <v>6154596</v>
      </c>
      <c r="P15" s="129">
        <v>1</v>
      </c>
      <c r="Q15" s="134" t="s">
        <v>248</v>
      </c>
      <c r="R15" s="134"/>
    </row>
    <row r="16" spans="1:18" s="30" customFormat="1" ht="101.25" customHeight="1">
      <c r="A16" s="103" t="s">
        <v>668</v>
      </c>
      <c r="B16" s="64" t="s">
        <v>86</v>
      </c>
      <c r="C16" s="76">
        <v>42461</v>
      </c>
      <c r="D16" s="103" t="s">
        <v>397</v>
      </c>
      <c r="E16" s="99">
        <v>9010601021385</v>
      </c>
      <c r="F16" s="87" t="s">
        <v>446</v>
      </c>
      <c r="G16" s="152">
        <v>463903449</v>
      </c>
      <c r="H16" s="104">
        <v>463390200</v>
      </c>
      <c r="I16" s="91">
        <v>0.998</v>
      </c>
      <c r="J16" s="114">
        <v>1</v>
      </c>
      <c r="K16" s="169" t="s">
        <v>515</v>
      </c>
      <c r="L16" s="90"/>
      <c r="M16" s="133" t="s">
        <v>253</v>
      </c>
      <c r="N16" s="133" t="s">
        <v>558</v>
      </c>
      <c r="O16" s="134">
        <v>463903449</v>
      </c>
      <c r="P16" s="129">
        <v>0.998</v>
      </c>
      <c r="Q16" s="134" t="s">
        <v>248</v>
      </c>
      <c r="R16" s="134"/>
    </row>
    <row r="17" spans="1:18" s="30" customFormat="1" ht="101.25" customHeight="1">
      <c r="A17" s="103" t="s">
        <v>321</v>
      </c>
      <c r="B17" s="64" t="s">
        <v>74</v>
      </c>
      <c r="C17" s="76">
        <v>42461</v>
      </c>
      <c r="D17" s="103" t="s">
        <v>398</v>
      </c>
      <c r="E17" s="99">
        <v>6010401050389</v>
      </c>
      <c r="F17" s="87" t="s">
        <v>447</v>
      </c>
      <c r="G17" s="152">
        <v>89242560</v>
      </c>
      <c r="H17" s="104">
        <v>89242560</v>
      </c>
      <c r="I17" s="91">
        <v>1</v>
      </c>
      <c r="J17" s="114">
        <v>1</v>
      </c>
      <c r="K17" s="169" t="s">
        <v>515</v>
      </c>
      <c r="L17" s="90"/>
      <c r="M17" s="133" t="s">
        <v>253</v>
      </c>
      <c r="N17" s="133" t="s">
        <v>558</v>
      </c>
      <c r="O17" s="134">
        <v>89242560</v>
      </c>
      <c r="P17" s="129">
        <v>1</v>
      </c>
      <c r="Q17" s="134" t="s">
        <v>248</v>
      </c>
      <c r="R17" s="134"/>
    </row>
    <row r="18" spans="1:18" s="30" customFormat="1" ht="101.25" customHeight="1">
      <c r="A18" s="103" t="s">
        <v>322</v>
      </c>
      <c r="B18" s="64" t="s">
        <v>74</v>
      </c>
      <c r="C18" s="76">
        <v>42461</v>
      </c>
      <c r="D18" s="103" t="s">
        <v>399</v>
      </c>
      <c r="E18" s="99">
        <v>1020001071491</v>
      </c>
      <c r="F18" s="87" t="s">
        <v>448</v>
      </c>
      <c r="G18" s="152">
        <v>72717618</v>
      </c>
      <c r="H18" s="104">
        <v>72683967</v>
      </c>
      <c r="I18" s="91">
        <v>0.999</v>
      </c>
      <c r="J18" s="114">
        <v>1</v>
      </c>
      <c r="K18" s="169" t="s">
        <v>515</v>
      </c>
      <c r="L18" s="90"/>
      <c r="M18" s="133" t="s">
        <v>253</v>
      </c>
      <c r="N18" s="133" t="s">
        <v>563</v>
      </c>
      <c r="O18" s="134">
        <v>72717618</v>
      </c>
      <c r="P18" s="129">
        <v>0.999</v>
      </c>
      <c r="Q18" s="134" t="s">
        <v>248</v>
      </c>
      <c r="R18" s="134"/>
    </row>
    <row r="19" spans="1:18" s="30" customFormat="1" ht="101.25" customHeight="1">
      <c r="A19" s="103" t="s">
        <v>323</v>
      </c>
      <c r="B19" s="64" t="s">
        <v>74</v>
      </c>
      <c r="C19" s="76">
        <v>42461</v>
      </c>
      <c r="D19" s="103" t="s">
        <v>400</v>
      </c>
      <c r="E19" s="99">
        <v>6010001028100</v>
      </c>
      <c r="F19" s="87" t="s">
        <v>449</v>
      </c>
      <c r="G19" s="152">
        <v>3290803</v>
      </c>
      <c r="H19" s="104" t="s">
        <v>481</v>
      </c>
      <c r="I19" s="91">
        <v>1</v>
      </c>
      <c r="J19" s="114">
        <v>2</v>
      </c>
      <c r="K19" s="169" t="s">
        <v>515</v>
      </c>
      <c r="L19" s="108" t="s">
        <v>525</v>
      </c>
      <c r="M19" s="133" t="s">
        <v>253</v>
      </c>
      <c r="N19" s="133" t="s">
        <v>558</v>
      </c>
      <c r="O19" s="134">
        <v>3290803</v>
      </c>
      <c r="P19" s="129">
        <v>1</v>
      </c>
      <c r="Q19" s="134" t="s">
        <v>248</v>
      </c>
      <c r="R19" s="134"/>
    </row>
    <row r="20" spans="1:18" s="30" customFormat="1" ht="101.25" customHeight="1">
      <c r="A20" s="103" t="s">
        <v>323</v>
      </c>
      <c r="B20" s="64" t="s">
        <v>74</v>
      </c>
      <c r="C20" s="76">
        <v>42461</v>
      </c>
      <c r="D20" s="103" t="s">
        <v>401</v>
      </c>
      <c r="E20" s="99">
        <v>9040002061664</v>
      </c>
      <c r="F20" s="87" t="s">
        <v>449</v>
      </c>
      <c r="G20" s="152">
        <v>3290803</v>
      </c>
      <c r="H20" s="104" t="s">
        <v>481</v>
      </c>
      <c r="I20" s="91">
        <v>1</v>
      </c>
      <c r="J20" s="114">
        <v>2</v>
      </c>
      <c r="K20" s="169" t="s">
        <v>515</v>
      </c>
      <c r="L20" s="90" t="s">
        <v>525</v>
      </c>
      <c r="M20" s="133" t="s">
        <v>253</v>
      </c>
      <c r="N20" s="133" t="s">
        <v>558</v>
      </c>
      <c r="O20" s="134">
        <v>3290803</v>
      </c>
      <c r="P20" s="129">
        <v>1</v>
      </c>
      <c r="Q20" s="134" t="s">
        <v>248</v>
      </c>
      <c r="R20" s="134"/>
    </row>
    <row r="21" spans="1:18" s="30" customFormat="1" ht="101.25" customHeight="1">
      <c r="A21" s="103" t="s">
        <v>324</v>
      </c>
      <c r="B21" s="64" t="s">
        <v>74</v>
      </c>
      <c r="C21" s="76">
        <v>42461</v>
      </c>
      <c r="D21" s="103" t="s">
        <v>402</v>
      </c>
      <c r="E21" s="99">
        <v>5010001134287</v>
      </c>
      <c r="F21" s="87" t="s">
        <v>446</v>
      </c>
      <c r="G21" s="152">
        <v>4408560</v>
      </c>
      <c r="H21" s="104" t="s">
        <v>482</v>
      </c>
      <c r="I21" s="91">
        <v>1</v>
      </c>
      <c r="J21" s="114">
        <v>1</v>
      </c>
      <c r="K21" s="169" t="s">
        <v>515</v>
      </c>
      <c r="L21" s="90" t="s">
        <v>526</v>
      </c>
      <c r="M21" s="133" t="s">
        <v>253</v>
      </c>
      <c r="N21" s="133" t="s">
        <v>558</v>
      </c>
      <c r="O21" s="134">
        <v>4408560</v>
      </c>
      <c r="P21" s="129">
        <v>1</v>
      </c>
      <c r="Q21" s="134" t="s">
        <v>248</v>
      </c>
      <c r="R21" s="134"/>
    </row>
    <row r="22" spans="1:18" s="30" customFormat="1" ht="101.25" customHeight="1">
      <c r="A22" s="64" t="s">
        <v>325</v>
      </c>
      <c r="B22" s="64" t="s">
        <v>74</v>
      </c>
      <c r="C22" s="76">
        <v>42461</v>
      </c>
      <c r="D22" s="64" t="s">
        <v>403</v>
      </c>
      <c r="E22" s="95">
        <v>9010001022174</v>
      </c>
      <c r="F22" s="87" t="s">
        <v>446</v>
      </c>
      <c r="G22" s="152">
        <v>3020976</v>
      </c>
      <c r="H22" s="104">
        <v>3020976</v>
      </c>
      <c r="I22" s="91">
        <v>1</v>
      </c>
      <c r="J22" s="114">
        <v>1</v>
      </c>
      <c r="K22" s="169" t="s">
        <v>515</v>
      </c>
      <c r="L22" s="92"/>
      <c r="M22" s="133" t="s">
        <v>253</v>
      </c>
      <c r="N22" s="133" t="s">
        <v>558</v>
      </c>
      <c r="O22" s="134">
        <v>3020976</v>
      </c>
      <c r="P22" s="129">
        <v>1</v>
      </c>
      <c r="Q22" s="134" t="s">
        <v>248</v>
      </c>
      <c r="R22" s="134"/>
    </row>
    <row r="23" spans="1:18" s="30" customFormat="1" ht="101.25" customHeight="1">
      <c r="A23" s="64" t="s">
        <v>326</v>
      </c>
      <c r="B23" s="64" t="s">
        <v>74</v>
      </c>
      <c r="C23" s="76">
        <v>42461</v>
      </c>
      <c r="D23" s="64" t="s">
        <v>404</v>
      </c>
      <c r="E23" s="95">
        <v>7010401018377</v>
      </c>
      <c r="F23" s="87" t="s">
        <v>446</v>
      </c>
      <c r="G23" s="152">
        <v>12911485</v>
      </c>
      <c r="H23" s="104" t="s">
        <v>483</v>
      </c>
      <c r="I23" s="91">
        <v>1</v>
      </c>
      <c r="J23" s="114">
        <v>1</v>
      </c>
      <c r="K23" s="169" t="s">
        <v>515</v>
      </c>
      <c r="L23" s="109" t="s">
        <v>527</v>
      </c>
      <c r="M23" s="133" t="s">
        <v>253</v>
      </c>
      <c r="N23" s="133" t="s">
        <v>558</v>
      </c>
      <c r="O23" s="134">
        <v>12911485</v>
      </c>
      <c r="P23" s="129">
        <v>1</v>
      </c>
      <c r="Q23" s="134" t="s">
        <v>248</v>
      </c>
      <c r="R23" s="134"/>
    </row>
    <row r="24" spans="1:18" s="30" customFormat="1" ht="101.25" customHeight="1">
      <c r="A24" s="64" t="s">
        <v>327</v>
      </c>
      <c r="B24" s="64" t="s">
        <v>74</v>
      </c>
      <c r="C24" s="76">
        <v>42461</v>
      </c>
      <c r="D24" s="64" t="s">
        <v>405</v>
      </c>
      <c r="E24" s="95">
        <v>8011001038442</v>
      </c>
      <c r="F24" s="87" t="s">
        <v>446</v>
      </c>
      <c r="G24" s="152">
        <v>1958999</v>
      </c>
      <c r="H24" s="104">
        <v>1958999</v>
      </c>
      <c r="I24" s="91">
        <v>1</v>
      </c>
      <c r="J24" s="114">
        <v>1</v>
      </c>
      <c r="K24" s="169" t="s">
        <v>515</v>
      </c>
      <c r="L24" s="109"/>
      <c r="M24" s="133" t="s">
        <v>253</v>
      </c>
      <c r="N24" s="133" t="s">
        <v>558</v>
      </c>
      <c r="O24" s="134">
        <v>1958999</v>
      </c>
      <c r="P24" s="129">
        <v>1</v>
      </c>
      <c r="Q24" s="134" t="s">
        <v>248</v>
      </c>
      <c r="R24" s="134"/>
    </row>
    <row r="25" spans="1:18" s="30" customFormat="1" ht="101.25" customHeight="1">
      <c r="A25" s="64" t="s">
        <v>328</v>
      </c>
      <c r="B25" s="64" t="s">
        <v>74</v>
      </c>
      <c r="C25" s="76">
        <v>42461</v>
      </c>
      <c r="D25" s="64" t="s">
        <v>406</v>
      </c>
      <c r="E25" s="95">
        <v>4010005003407</v>
      </c>
      <c r="F25" s="87" t="s">
        <v>450</v>
      </c>
      <c r="G25" s="152">
        <v>2080802</v>
      </c>
      <c r="H25" s="104" t="s">
        <v>484</v>
      </c>
      <c r="I25" s="91">
        <v>1</v>
      </c>
      <c r="J25" s="169" t="s">
        <v>515</v>
      </c>
      <c r="K25" s="169" t="s">
        <v>515</v>
      </c>
      <c r="L25" s="92" t="s">
        <v>528</v>
      </c>
      <c r="M25" s="133" t="s">
        <v>253</v>
      </c>
      <c r="N25" s="133"/>
      <c r="O25" s="134">
        <v>2080802</v>
      </c>
      <c r="P25" s="129">
        <v>1</v>
      </c>
      <c r="Q25" s="134" t="s">
        <v>248</v>
      </c>
      <c r="R25" s="134"/>
    </row>
    <row r="26" spans="1:18" s="30" customFormat="1" ht="101.25" customHeight="1">
      <c r="A26" s="64" t="s">
        <v>329</v>
      </c>
      <c r="B26" s="64" t="s">
        <v>86</v>
      </c>
      <c r="C26" s="76">
        <v>42461</v>
      </c>
      <c r="D26" s="64" t="s">
        <v>407</v>
      </c>
      <c r="E26" s="95">
        <v>2010801012579</v>
      </c>
      <c r="F26" s="87" t="s">
        <v>446</v>
      </c>
      <c r="G26" s="152">
        <v>2814289</v>
      </c>
      <c r="H26" s="104" t="s">
        <v>485</v>
      </c>
      <c r="I26" s="91">
        <v>1</v>
      </c>
      <c r="J26" s="114">
        <v>1</v>
      </c>
      <c r="K26" s="169" t="s">
        <v>515</v>
      </c>
      <c r="L26" s="92" t="s">
        <v>529</v>
      </c>
      <c r="M26" s="133" t="s">
        <v>253</v>
      </c>
      <c r="N26" s="133" t="s">
        <v>558</v>
      </c>
      <c r="O26" s="134">
        <v>2814289</v>
      </c>
      <c r="P26" s="129">
        <v>1</v>
      </c>
      <c r="Q26" s="134" t="s">
        <v>248</v>
      </c>
      <c r="R26" s="134"/>
    </row>
    <row r="27" spans="1:18" s="30" customFormat="1" ht="101.25" customHeight="1">
      <c r="A27" s="64" t="s">
        <v>330</v>
      </c>
      <c r="B27" s="64" t="s">
        <v>144</v>
      </c>
      <c r="C27" s="76">
        <v>42461</v>
      </c>
      <c r="D27" s="64" t="s">
        <v>408</v>
      </c>
      <c r="E27" s="95">
        <v>8010801004554</v>
      </c>
      <c r="F27" s="87" t="s">
        <v>451</v>
      </c>
      <c r="G27" s="152">
        <v>2600640</v>
      </c>
      <c r="H27" s="104" t="s">
        <v>486</v>
      </c>
      <c r="I27" s="91">
        <v>1</v>
      </c>
      <c r="J27" s="169" t="s">
        <v>515</v>
      </c>
      <c r="K27" s="169" t="s">
        <v>515</v>
      </c>
      <c r="L27" s="92" t="s">
        <v>530</v>
      </c>
      <c r="M27" s="133" t="s">
        <v>255</v>
      </c>
      <c r="N27" s="133"/>
      <c r="O27" s="134">
        <v>2600640</v>
      </c>
      <c r="P27" s="129">
        <v>1</v>
      </c>
      <c r="Q27" s="134" t="s">
        <v>248</v>
      </c>
      <c r="R27" s="134"/>
    </row>
    <row r="28" spans="1:18" s="30" customFormat="1" ht="101.25" customHeight="1">
      <c r="A28" s="64" t="s">
        <v>331</v>
      </c>
      <c r="B28" s="64" t="s">
        <v>86</v>
      </c>
      <c r="C28" s="76">
        <v>42461</v>
      </c>
      <c r="D28" s="64" t="s">
        <v>409</v>
      </c>
      <c r="E28" s="95">
        <v>3010401016070</v>
      </c>
      <c r="F28" s="87" t="s">
        <v>446</v>
      </c>
      <c r="G28" s="176" t="s">
        <v>651</v>
      </c>
      <c r="H28" s="104">
        <v>2397600</v>
      </c>
      <c r="I28" s="91" t="s">
        <v>244</v>
      </c>
      <c r="J28" s="114">
        <v>1</v>
      </c>
      <c r="K28" s="169" t="s">
        <v>515</v>
      </c>
      <c r="L28" s="92"/>
      <c r="M28" s="133" t="s">
        <v>255</v>
      </c>
      <c r="N28" s="133" t="s">
        <v>558</v>
      </c>
      <c r="O28" s="134">
        <v>2397600</v>
      </c>
      <c r="P28" s="129">
        <v>1</v>
      </c>
      <c r="Q28" s="134" t="s">
        <v>247</v>
      </c>
      <c r="R28" s="134"/>
    </row>
    <row r="29" spans="1:18" s="30" customFormat="1" ht="101.25" customHeight="1">
      <c r="A29" s="64" t="s">
        <v>332</v>
      </c>
      <c r="B29" s="64" t="s">
        <v>86</v>
      </c>
      <c r="C29" s="76">
        <v>42461</v>
      </c>
      <c r="D29" s="64" t="s">
        <v>201</v>
      </c>
      <c r="E29" s="95">
        <v>4030001006097</v>
      </c>
      <c r="F29" s="87" t="s">
        <v>446</v>
      </c>
      <c r="G29" s="176" t="s">
        <v>63</v>
      </c>
      <c r="H29" s="104">
        <v>894240</v>
      </c>
      <c r="I29" s="91" t="s">
        <v>244</v>
      </c>
      <c r="J29" s="114">
        <v>1</v>
      </c>
      <c r="K29" s="169" t="s">
        <v>515</v>
      </c>
      <c r="L29" s="92"/>
      <c r="M29" s="133" t="s">
        <v>255</v>
      </c>
      <c r="N29" s="133" t="s">
        <v>558</v>
      </c>
      <c r="O29" s="134">
        <v>894240</v>
      </c>
      <c r="P29" s="129">
        <v>1</v>
      </c>
      <c r="Q29" s="134" t="s">
        <v>247</v>
      </c>
      <c r="R29" s="134"/>
    </row>
    <row r="30" spans="1:18" s="30" customFormat="1" ht="101.25" customHeight="1">
      <c r="A30" s="64" t="s">
        <v>333</v>
      </c>
      <c r="B30" s="64" t="s">
        <v>86</v>
      </c>
      <c r="C30" s="76">
        <v>42461</v>
      </c>
      <c r="D30" s="64" t="s">
        <v>200</v>
      </c>
      <c r="E30" s="95">
        <v>6020001023868</v>
      </c>
      <c r="F30" s="87" t="s">
        <v>446</v>
      </c>
      <c r="G30" s="176" t="s">
        <v>63</v>
      </c>
      <c r="H30" s="104">
        <v>842400</v>
      </c>
      <c r="I30" s="91" t="s">
        <v>244</v>
      </c>
      <c r="J30" s="114">
        <v>1</v>
      </c>
      <c r="K30" s="169" t="s">
        <v>515</v>
      </c>
      <c r="L30" s="92"/>
      <c r="M30" s="133" t="s">
        <v>255</v>
      </c>
      <c r="N30" s="133" t="s">
        <v>558</v>
      </c>
      <c r="O30" s="134">
        <v>842400</v>
      </c>
      <c r="P30" s="129">
        <v>1</v>
      </c>
      <c r="Q30" s="134" t="s">
        <v>247</v>
      </c>
      <c r="R30" s="134"/>
    </row>
    <row r="31" spans="1:18" s="30" customFormat="1" ht="101.25" customHeight="1">
      <c r="A31" s="87" t="s">
        <v>334</v>
      </c>
      <c r="B31" s="69" t="s">
        <v>320</v>
      </c>
      <c r="C31" s="76">
        <v>42461</v>
      </c>
      <c r="D31" s="87" t="s">
        <v>410</v>
      </c>
      <c r="E31" s="98">
        <v>8030005001355</v>
      </c>
      <c r="F31" s="87" t="s">
        <v>452</v>
      </c>
      <c r="G31" s="177">
        <v>2905452</v>
      </c>
      <c r="H31" s="94">
        <v>2905452</v>
      </c>
      <c r="I31" s="88">
        <v>1</v>
      </c>
      <c r="J31" s="169" t="s">
        <v>515</v>
      </c>
      <c r="K31" s="169" t="s">
        <v>515</v>
      </c>
      <c r="L31" s="90"/>
      <c r="M31" s="133" t="s">
        <v>556</v>
      </c>
      <c r="N31" s="133"/>
      <c r="O31" s="134">
        <v>2905452</v>
      </c>
      <c r="P31" s="129">
        <v>1</v>
      </c>
      <c r="Q31" s="134" t="s">
        <v>248</v>
      </c>
      <c r="R31" s="134"/>
    </row>
    <row r="32" spans="1:18" s="30" customFormat="1" ht="101.25" customHeight="1">
      <c r="A32" s="103" t="s">
        <v>335</v>
      </c>
      <c r="B32" s="64" t="s">
        <v>320</v>
      </c>
      <c r="C32" s="76">
        <v>42461</v>
      </c>
      <c r="D32" s="103" t="s">
        <v>411</v>
      </c>
      <c r="E32" s="99">
        <v>2110005000916</v>
      </c>
      <c r="F32" s="87" t="s">
        <v>452</v>
      </c>
      <c r="G32" s="153">
        <v>10915200</v>
      </c>
      <c r="H32" s="104">
        <v>10915200</v>
      </c>
      <c r="I32" s="91">
        <v>1</v>
      </c>
      <c r="J32" s="169" t="s">
        <v>515</v>
      </c>
      <c r="K32" s="169" t="s">
        <v>515</v>
      </c>
      <c r="L32" s="90"/>
      <c r="M32" s="133" t="s">
        <v>556</v>
      </c>
      <c r="N32" s="133"/>
      <c r="O32" s="134">
        <v>10915200</v>
      </c>
      <c r="P32" s="129">
        <v>1</v>
      </c>
      <c r="Q32" s="134" t="s">
        <v>248</v>
      </c>
      <c r="R32" s="134"/>
    </row>
    <row r="33" spans="1:18" s="30" customFormat="1" ht="101.25" customHeight="1">
      <c r="A33" s="103" t="s">
        <v>336</v>
      </c>
      <c r="B33" s="64" t="s">
        <v>320</v>
      </c>
      <c r="C33" s="76">
        <v>42461</v>
      </c>
      <c r="D33" s="103" t="s">
        <v>412</v>
      </c>
      <c r="E33" s="99">
        <v>4010401022860</v>
      </c>
      <c r="F33" s="87" t="s">
        <v>453</v>
      </c>
      <c r="G33" s="153">
        <v>47386572</v>
      </c>
      <c r="H33" s="104">
        <v>47386572</v>
      </c>
      <c r="I33" s="91">
        <v>1</v>
      </c>
      <c r="J33" s="114">
        <v>1</v>
      </c>
      <c r="K33" s="169" t="s">
        <v>515</v>
      </c>
      <c r="L33" s="90"/>
      <c r="M33" s="133" t="s">
        <v>556</v>
      </c>
      <c r="N33" s="133" t="s">
        <v>558</v>
      </c>
      <c r="O33" s="134">
        <v>47386572</v>
      </c>
      <c r="P33" s="129">
        <v>1</v>
      </c>
      <c r="Q33" s="134" t="s">
        <v>248</v>
      </c>
      <c r="R33" s="134"/>
    </row>
    <row r="34" spans="1:18" s="30" customFormat="1" ht="101.25" customHeight="1">
      <c r="A34" s="103" t="s">
        <v>337</v>
      </c>
      <c r="B34" s="64" t="s">
        <v>320</v>
      </c>
      <c r="C34" s="76">
        <v>42461</v>
      </c>
      <c r="D34" s="103" t="s">
        <v>413</v>
      </c>
      <c r="E34" s="99">
        <v>9010701006154</v>
      </c>
      <c r="F34" s="87" t="s">
        <v>452</v>
      </c>
      <c r="G34" s="153">
        <v>942480</v>
      </c>
      <c r="H34" s="104">
        <v>942480</v>
      </c>
      <c r="I34" s="91">
        <v>1</v>
      </c>
      <c r="J34" s="169" t="s">
        <v>515</v>
      </c>
      <c r="K34" s="169" t="s">
        <v>515</v>
      </c>
      <c r="L34" s="90"/>
      <c r="M34" s="133" t="s">
        <v>556</v>
      </c>
      <c r="N34" s="133"/>
      <c r="O34" s="134">
        <v>942480</v>
      </c>
      <c r="P34" s="129">
        <v>1</v>
      </c>
      <c r="Q34" s="134" t="s">
        <v>248</v>
      </c>
      <c r="R34" s="134"/>
    </row>
    <row r="35" spans="1:18" s="30" customFormat="1" ht="101.25" customHeight="1">
      <c r="A35" s="103" t="s">
        <v>338</v>
      </c>
      <c r="B35" s="64" t="s">
        <v>320</v>
      </c>
      <c r="C35" s="76">
        <v>42461</v>
      </c>
      <c r="D35" s="103" t="s">
        <v>414</v>
      </c>
      <c r="E35" s="99">
        <v>8700150003055</v>
      </c>
      <c r="F35" s="87" t="s">
        <v>452</v>
      </c>
      <c r="G35" s="153">
        <v>957552</v>
      </c>
      <c r="H35" s="104">
        <v>957552</v>
      </c>
      <c r="I35" s="91">
        <v>1</v>
      </c>
      <c r="J35" s="169" t="s">
        <v>515</v>
      </c>
      <c r="K35" s="169" t="s">
        <v>515</v>
      </c>
      <c r="L35" s="90"/>
      <c r="M35" s="133" t="s">
        <v>556</v>
      </c>
      <c r="N35" s="133"/>
      <c r="O35" s="134">
        <v>957552</v>
      </c>
      <c r="P35" s="129">
        <v>1</v>
      </c>
      <c r="Q35" s="134" t="s">
        <v>248</v>
      </c>
      <c r="R35" s="134"/>
    </row>
    <row r="36" spans="1:18" s="30" customFormat="1" ht="101.25" customHeight="1">
      <c r="A36" s="103" t="s">
        <v>338</v>
      </c>
      <c r="B36" s="64" t="s">
        <v>320</v>
      </c>
      <c r="C36" s="76">
        <v>42461</v>
      </c>
      <c r="D36" s="103" t="s">
        <v>415</v>
      </c>
      <c r="E36" s="99">
        <v>4010401022860</v>
      </c>
      <c r="F36" s="87" t="s">
        <v>452</v>
      </c>
      <c r="G36" s="153">
        <v>1109376</v>
      </c>
      <c r="H36" s="104">
        <v>1109376</v>
      </c>
      <c r="I36" s="91">
        <v>1</v>
      </c>
      <c r="J36" s="169" t="s">
        <v>515</v>
      </c>
      <c r="K36" s="169" t="s">
        <v>515</v>
      </c>
      <c r="L36" s="90"/>
      <c r="M36" s="133" t="s">
        <v>556</v>
      </c>
      <c r="N36" s="133"/>
      <c r="O36" s="134">
        <v>1109376</v>
      </c>
      <c r="P36" s="129">
        <v>1</v>
      </c>
      <c r="Q36" s="134" t="s">
        <v>248</v>
      </c>
      <c r="R36" s="134"/>
    </row>
    <row r="37" spans="1:18" s="30" customFormat="1" ht="101.25" customHeight="1">
      <c r="A37" s="103" t="s">
        <v>338</v>
      </c>
      <c r="B37" s="64" t="s">
        <v>320</v>
      </c>
      <c r="C37" s="76">
        <v>42461</v>
      </c>
      <c r="D37" s="103" t="s">
        <v>416</v>
      </c>
      <c r="E37" s="99">
        <v>3010401059929</v>
      </c>
      <c r="F37" s="87" t="s">
        <v>452</v>
      </c>
      <c r="G37" s="154">
        <v>1104852</v>
      </c>
      <c r="H37" s="104">
        <v>1104852</v>
      </c>
      <c r="I37" s="91">
        <v>1</v>
      </c>
      <c r="J37" s="169" t="s">
        <v>515</v>
      </c>
      <c r="K37" s="169" t="s">
        <v>515</v>
      </c>
      <c r="L37" s="90"/>
      <c r="M37" s="133" t="s">
        <v>556</v>
      </c>
      <c r="N37" s="136"/>
      <c r="O37" s="134">
        <v>1104852</v>
      </c>
      <c r="P37" s="129">
        <v>1</v>
      </c>
      <c r="Q37" s="134" t="s">
        <v>248</v>
      </c>
      <c r="R37" s="134"/>
    </row>
    <row r="38" spans="1:18" s="30" customFormat="1" ht="101.25" customHeight="1">
      <c r="A38" s="103" t="s">
        <v>338</v>
      </c>
      <c r="B38" s="64" t="s">
        <v>320</v>
      </c>
      <c r="C38" s="76">
        <v>42461</v>
      </c>
      <c r="D38" s="103" t="s">
        <v>417</v>
      </c>
      <c r="E38" s="99">
        <v>5010601034696</v>
      </c>
      <c r="F38" s="87" t="s">
        <v>452</v>
      </c>
      <c r="G38" s="155">
        <v>854208</v>
      </c>
      <c r="H38" s="104">
        <v>854208</v>
      </c>
      <c r="I38" s="91">
        <v>1</v>
      </c>
      <c r="J38" s="169" t="s">
        <v>515</v>
      </c>
      <c r="K38" s="169" t="s">
        <v>515</v>
      </c>
      <c r="L38" s="90"/>
      <c r="M38" s="133" t="s">
        <v>556</v>
      </c>
      <c r="N38" s="133"/>
      <c r="O38" s="134">
        <v>854208</v>
      </c>
      <c r="P38" s="129">
        <v>1</v>
      </c>
      <c r="Q38" s="134" t="s">
        <v>248</v>
      </c>
      <c r="R38" s="134"/>
    </row>
    <row r="39" spans="1:18" s="30" customFormat="1" ht="101.25" customHeight="1">
      <c r="A39" s="103" t="s">
        <v>339</v>
      </c>
      <c r="B39" s="64" t="s">
        <v>320</v>
      </c>
      <c r="C39" s="76">
        <v>42461</v>
      </c>
      <c r="D39" s="103" t="s">
        <v>418</v>
      </c>
      <c r="E39" s="99">
        <v>1110001027716</v>
      </c>
      <c r="F39" s="87" t="s">
        <v>452</v>
      </c>
      <c r="G39" s="155">
        <v>1039392</v>
      </c>
      <c r="H39" s="104">
        <v>1039392</v>
      </c>
      <c r="I39" s="91">
        <v>1</v>
      </c>
      <c r="J39" s="169" t="s">
        <v>515</v>
      </c>
      <c r="K39" s="169" t="s">
        <v>515</v>
      </c>
      <c r="L39" s="90"/>
      <c r="M39" s="133" t="s">
        <v>556</v>
      </c>
      <c r="N39" s="133"/>
      <c r="O39" s="134">
        <v>1039392</v>
      </c>
      <c r="P39" s="129">
        <v>1</v>
      </c>
      <c r="Q39" s="134" t="s">
        <v>248</v>
      </c>
      <c r="R39" s="134"/>
    </row>
    <row r="40" spans="1:18" s="30" customFormat="1" ht="101.25" customHeight="1">
      <c r="A40" s="103" t="s">
        <v>340</v>
      </c>
      <c r="B40" s="64" t="s">
        <v>320</v>
      </c>
      <c r="C40" s="76">
        <v>42461</v>
      </c>
      <c r="D40" s="103" t="s">
        <v>419</v>
      </c>
      <c r="E40" s="99">
        <v>8000020130001</v>
      </c>
      <c r="F40" s="87" t="s">
        <v>452</v>
      </c>
      <c r="G40" s="155">
        <v>1843800</v>
      </c>
      <c r="H40" s="104">
        <v>1843800</v>
      </c>
      <c r="I40" s="91">
        <v>1</v>
      </c>
      <c r="J40" s="169" t="s">
        <v>515</v>
      </c>
      <c r="K40" s="169" t="s">
        <v>515</v>
      </c>
      <c r="L40" s="90"/>
      <c r="M40" s="133" t="s">
        <v>556</v>
      </c>
      <c r="N40" s="133"/>
      <c r="O40" s="134">
        <v>1843800</v>
      </c>
      <c r="P40" s="129">
        <v>1</v>
      </c>
      <c r="Q40" s="134" t="s">
        <v>248</v>
      </c>
      <c r="R40" s="134"/>
    </row>
    <row r="41" spans="1:18" s="30" customFormat="1" ht="101.25" customHeight="1">
      <c r="A41" s="103" t="s">
        <v>341</v>
      </c>
      <c r="B41" s="64" t="s">
        <v>320</v>
      </c>
      <c r="C41" s="76">
        <v>42461</v>
      </c>
      <c r="D41" s="103" t="s">
        <v>420</v>
      </c>
      <c r="E41" s="99">
        <v>1010001112577</v>
      </c>
      <c r="F41" s="87" t="s">
        <v>452</v>
      </c>
      <c r="G41" s="155">
        <v>5926906</v>
      </c>
      <c r="H41" s="104">
        <v>5926906</v>
      </c>
      <c r="I41" s="91">
        <v>1</v>
      </c>
      <c r="J41" s="169" t="s">
        <v>515</v>
      </c>
      <c r="K41" s="169" t="s">
        <v>515</v>
      </c>
      <c r="L41" s="90"/>
      <c r="M41" s="133" t="s">
        <v>556</v>
      </c>
      <c r="N41" s="133"/>
      <c r="O41" s="134">
        <v>5926906</v>
      </c>
      <c r="P41" s="129">
        <v>1</v>
      </c>
      <c r="Q41" s="134" t="s">
        <v>248</v>
      </c>
      <c r="R41" s="134"/>
    </row>
    <row r="42" spans="1:18" s="30" customFormat="1" ht="101.25" customHeight="1">
      <c r="A42" s="103" t="s">
        <v>342</v>
      </c>
      <c r="B42" s="64" t="s">
        <v>320</v>
      </c>
      <c r="C42" s="76">
        <v>42461</v>
      </c>
      <c r="D42" s="103" t="s">
        <v>421</v>
      </c>
      <c r="E42" s="99">
        <v>5000020150002</v>
      </c>
      <c r="F42" s="87" t="s">
        <v>452</v>
      </c>
      <c r="G42" s="155">
        <v>12322368</v>
      </c>
      <c r="H42" s="104">
        <v>12322368</v>
      </c>
      <c r="I42" s="91">
        <v>1</v>
      </c>
      <c r="J42" s="169" t="s">
        <v>515</v>
      </c>
      <c r="K42" s="169" t="s">
        <v>515</v>
      </c>
      <c r="L42" s="90"/>
      <c r="M42" s="133" t="s">
        <v>556</v>
      </c>
      <c r="N42" s="133"/>
      <c r="O42" s="134">
        <v>12322368</v>
      </c>
      <c r="P42" s="129">
        <v>1</v>
      </c>
      <c r="Q42" s="134" t="s">
        <v>248</v>
      </c>
      <c r="R42" s="134"/>
    </row>
    <row r="43" spans="1:18" s="30" customFormat="1" ht="101.25" customHeight="1">
      <c r="A43" s="103" t="s">
        <v>343</v>
      </c>
      <c r="B43" s="64" t="s">
        <v>320</v>
      </c>
      <c r="C43" s="76">
        <v>42461</v>
      </c>
      <c r="D43" s="103" t="s">
        <v>422</v>
      </c>
      <c r="E43" s="99">
        <v>8000020130001</v>
      </c>
      <c r="F43" s="87" t="s">
        <v>452</v>
      </c>
      <c r="G43" s="155">
        <v>78516576</v>
      </c>
      <c r="H43" s="104">
        <v>78516576</v>
      </c>
      <c r="I43" s="91">
        <v>1</v>
      </c>
      <c r="J43" s="169" t="s">
        <v>515</v>
      </c>
      <c r="K43" s="169" t="s">
        <v>515</v>
      </c>
      <c r="L43" s="90"/>
      <c r="M43" s="133" t="s">
        <v>556</v>
      </c>
      <c r="N43" s="133"/>
      <c r="O43" s="134">
        <v>78516576</v>
      </c>
      <c r="P43" s="129">
        <v>1</v>
      </c>
      <c r="Q43" s="134" t="s">
        <v>248</v>
      </c>
      <c r="R43" s="134"/>
    </row>
    <row r="44" spans="1:18" s="30" customFormat="1" ht="101.25" customHeight="1">
      <c r="A44" s="103" t="s">
        <v>344</v>
      </c>
      <c r="B44" s="64" t="s">
        <v>110</v>
      </c>
      <c r="C44" s="76">
        <v>42461</v>
      </c>
      <c r="D44" s="103" t="s">
        <v>423</v>
      </c>
      <c r="E44" s="99">
        <v>8040001045891</v>
      </c>
      <c r="F44" s="87" t="s">
        <v>446</v>
      </c>
      <c r="G44" s="155">
        <v>11016000</v>
      </c>
      <c r="H44" s="104">
        <v>11016000</v>
      </c>
      <c r="I44" s="91">
        <v>1</v>
      </c>
      <c r="J44" s="114">
        <v>1</v>
      </c>
      <c r="K44" s="169" t="s">
        <v>515</v>
      </c>
      <c r="L44" s="108"/>
      <c r="M44" s="133" t="s">
        <v>256</v>
      </c>
      <c r="N44" s="133" t="s">
        <v>558</v>
      </c>
      <c r="O44" s="134">
        <v>11016000</v>
      </c>
      <c r="P44" s="129">
        <v>1</v>
      </c>
      <c r="Q44" s="134" t="s">
        <v>248</v>
      </c>
      <c r="R44" s="134"/>
    </row>
    <row r="45" spans="1:18" s="30" customFormat="1" ht="101.25" customHeight="1">
      <c r="A45" s="103" t="s">
        <v>345</v>
      </c>
      <c r="B45" s="64" t="s">
        <v>110</v>
      </c>
      <c r="C45" s="76">
        <v>42461</v>
      </c>
      <c r="D45" s="103" t="s">
        <v>424</v>
      </c>
      <c r="E45" s="99">
        <v>9040001042822</v>
      </c>
      <c r="F45" s="87" t="s">
        <v>446</v>
      </c>
      <c r="G45" s="155">
        <v>3672086</v>
      </c>
      <c r="H45" s="104">
        <v>3672086</v>
      </c>
      <c r="I45" s="91">
        <v>1</v>
      </c>
      <c r="J45" s="114">
        <v>1</v>
      </c>
      <c r="K45" s="169" t="s">
        <v>515</v>
      </c>
      <c r="L45" s="90"/>
      <c r="M45" s="133" t="s">
        <v>256</v>
      </c>
      <c r="N45" s="133" t="s">
        <v>558</v>
      </c>
      <c r="O45" s="134">
        <v>3672086</v>
      </c>
      <c r="P45" s="129">
        <v>1</v>
      </c>
      <c r="Q45" s="134" t="s">
        <v>248</v>
      </c>
      <c r="R45" s="134"/>
    </row>
    <row r="46" spans="1:18" s="30" customFormat="1" ht="101.25" customHeight="1">
      <c r="A46" s="103" t="s">
        <v>346</v>
      </c>
      <c r="B46" s="64" t="s">
        <v>110</v>
      </c>
      <c r="C46" s="76">
        <v>42461</v>
      </c>
      <c r="D46" s="103" t="s">
        <v>425</v>
      </c>
      <c r="E46" s="99">
        <v>9040001044645</v>
      </c>
      <c r="F46" s="87" t="s">
        <v>454</v>
      </c>
      <c r="G46" s="155">
        <v>655621827</v>
      </c>
      <c r="H46" s="104">
        <v>655621827</v>
      </c>
      <c r="I46" s="91">
        <v>1</v>
      </c>
      <c r="J46" s="169" t="s">
        <v>515</v>
      </c>
      <c r="K46" s="169" t="s">
        <v>515</v>
      </c>
      <c r="L46" s="90" t="s">
        <v>531</v>
      </c>
      <c r="M46" s="133" t="s">
        <v>256</v>
      </c>
      <c r="N46" s="133"/>
      <c r="O46" s="134">
        <v>655621827</v>
      </c>
      <c r="P46" s="129">
        <v>1</v>
      </c>
      <c r="Q46" s="134" t="s">
        <v>248</v>
      </c>
      <c r="R46" s="134"/>
    </row>
    <row r="47" spans="1:18" s="30" customFormat="1" ht="101.25" customHeight="1">
      <c r="A47" s="64" t="s">
        <v>347</v>
      </c>
      <c r="B47" s="64" t="s">
        <v>110</v>
      </c>
      <c r="C47" s="76">
        <v>42461</v>
      </c>
      <c r="D47" s="64" t="s">
        <v>425</v>
      </c>
      <c r="E47" s="95">
        <v>9040001044645</v>
      </c>
      <c r="F47" s="87" t="s">
        <v>454</v>
      </c>
      <c r="G47" s="155">
        <v>44402192</v>
      </c>
      <c r="H47" s="104">
        <v>44402192</v>
      </c>
      <c r="I47" s="91">
        <v>1</v>
      </c>
      <c r="J47" s="169" t="s">
        <v>515</v>
      </c>
      <c r="K47" s="169" t="s">
        <v>515</v>
      </c>
      <c r="L47" s="92" t="s">
        <v>532</v>
      </c>
      <c r="M47" s="133" t="s">
        <v>256</v>
      </c>
      <c r="N47" s="133"/>
      <c r="O47" s="134">
        <v>44402192</v>
      </c>
      <c r="P47" s="129">
        <v>1</v>
      </c>
      <c r="Q47" s="134" t="s">
        <v>248</v>
      </c>
      <c r="R47" s="134"/>
    </row>
    <row r="48" spans="1:18" s="30" customFormat="1" ht="101.25" customHeight="1">
      <c r="A48" s="64" t="s">
        <v>348</v>
      </c>
      <c r="B48" s="64" t="s">
        <v>110</v>
      </c>
      <c r="C48" s="76">
        <v>42461</v>
      </c>
      <c r="D48" s="64" t="s">
        <v>425</v>
      </c>
      <c r="E48" s="95">
        <v>9040001044645</v>
      </c>
      <c r="F48" s="87" t="s">
        <v>454</v>
      </c>
      <c r="G48" s="155">
        <v>15573826</v>
      </c>
      <c r="H48" s="104">
        <v>15573826</v>
      </c>
      <c r="I48" s="91">
        <v>1</v>
      </c>
      <c r="J48" s="169" t="s">
        <v>515</v>
      </c>
      <c r="K48" s="169" t="s">
        <v>515</v>
      </c>
      <c r="L48" s="109" t="s">
        <v>533</v>
      </c>
      <c r="M48" s="133" t="s">
        <v>256</v>
      </c>
      <c r="N48" s="133"/>
      <c r="O48" s="134">
        <v>15573826</v>
      </c>
      <c r="P48" s="129">
        <v>1</v>
      </c>
      <c r="Q48" s="134" t="s">
        <v>248</v>
      </c>
      <c r="R48" s="134"/>
    </row>
    <row r="49" spans="1:18" s="30" customFormat="1" ht="101.25" customHeight="1">
      <c r="A49" s="64" t="s">
        <v>349</v>
      </c>
      <c r="B49" s="64" t="s">
        <v>110</v>
      </c>
      <c r="C49" s="76">
        <v>42461</v>
      </c>
      <c r="D49" s="64" t="s">
        <v>425</v>
      </c>
      <c r="E49" s="95">
        <v>9040001044645</v>
      </c>
      <c r="F49" s="87" t="s">
        <v>454</v>
      </c>
      <c r="G49" s="155">
        <v>108990432</v>
      </c>
      <c r="H49" s="104">
        <v>108990432</v>
      </c>
      <c r="I49" s="91">
        <v>1</v>
      </c>
      <c r="J49" s="169" t="s">
        <v>515</v>
      </c>
      <c r="K49" s="169" t="s">
        <v>515</v>
      </c>
      <c r="L49" s="109"/>
      <c r="M49" s="133" t="s">
        <v>256</v>
      </c>
      <c r="N49" s="133"/>
      <c r="O49" s="134">
        <v>108990432</v>
      </c>
      <c r="P49" s="129">
        <v>1</v>
      </c>
      <c r="Q49" s="134" t="s">
        <v>248</v>
      </c>
      <c r="R49" s="134"/>
    </row>
    <row r="50" spans="1:18" s="30" customFormat="1" ht="101.25" customHeight="1">
      <c r="A50" s="64" t="s">
        <v>350</v>
      </c>
      <c r="B50" s="64" t="s">
        <v>110</v>
      </c>
      <c r="C50" s="76">
        <v>42461</v>
      </c>
      <c r="D50" s="64" t="s">
        <v>425</v>
      </c>
      <c r="E50" s="95">
        <v>9040001044645</v>
      </c>
      <c r="F50" s="87" t="s">
        <v>454</v>
      </c>
      <c r="G50" s="155">
        <v>1478364</v>
      </c>
      <c r="H50" s="104">
        <v>1478364</v>
      </c>
      <c r="I50" s="91">
        <v>1</v>
      </c>
      <c r="J50" s="169" t="s">
        <v>515</v>
      </c>
      <c r="K50" s="169" t="s">
        <v>515</v>
      </c>
      <c r="L50" s="92"/>
      <c r="M50" s="133" t="s">
        <v>256</v>
      </c>
      <c r="N50" s="133"/>
      <c r="O50" s="134">
        <v>1478364</v>
      </c>
      <c r="P50" s="129">
        <v>1</v>
      </c>
      <c r="Q50" s="134" t="s">
        <v>248</v>
      </c>
      <c r="R50" s="134"/>
    </row>
    <row r="51" spans="1:18" s="30" customFormat="1" ht="101.25" customHeight="1">
      <c r="A51" s="64" t="s">
        <v>351</v>
      </c>
      <c r="B51" s="64" t="s">
        <v>108</v>
      </c>
      <c r="C51" s="76">
        <v>42461</v>
      </c>
      <c r="D51" s="64" t="s">
        <v>425</v>
      </c>
      <c r="E51" s="95">
        <v>9040001044645</v>
      </c>
      <c r="F51" s="87" t="s">
        <v>454</v>
      </c>
      <c r="G51" s="107" t="s">
        <v>633</v>
      </c>
      <c r="H51" s="104">
        <v>13420309</v>
      </c>
      <c r="I51" s="91" t="s">
        <v>513</v>
      </c>
      <c r="J51" s="169" t="s">
        <v>515</v>
      </c>
      <c r="K51" s="169" t="s">
        <v>515</v>
      </c>
      <c r="L51" s="92" t="s">
        <v>534</v>
      </c>
      <c r="M51" s="133" t="s">
        <v>256</v>
      </c>
      <c r="N51" s="133"/>
      <c r="O51" s="134" t="s">
        <v>487</v>
      </c>
      <c r="P51" s="129" t="s">
        <v>513</v>
      </c>
      <c r="Q51" s="134" t="s">
        <v>248</v>
      </c>
      <c r="R51" s="134"/>
    </row>
    <row r="52" spans="1:18" s="30" customFormat="1" ht="101.25" customHeight="1">
      <c r="A52" s="64" t="s">
        <v>352</v>
      </c>
      <c r="B52" s="64" t="s">
        <v>110</v>
      </c>
      <c r="C52" s="76">
        <v>42461</v>
      </c>
      <c r="D52" s="64" t="s">
        <v>426</v>
      </c>
      <c r="E52" s="95">
        <v>8700150003055</v>
      </c>
      <c r="F52" s="87" t="s">
        <v>454</v>
      </c>
      <c r="G52" s="152">
        <v>2845488</v>
      </c>
      <c r="H52" s="104">
        <v>2845488</v>
      </c>
      <c r="I52" s="91">
        <v>1</v>
      </c>
      <c r="J52" s="169" t="s">
        <v>515</v>
      </c>
      <c r="K52" s="169" t="s">
        <v>515</v>
      </c>
      <c r="L52" s="92"/>
      <c r="M52" s="133" t="s">
        <v>256</v>
      </c>
      <c r="N52" s="133"/>
      <c r="O52" s="134">
        <v>2845488</v>
      </c>
      <c r="P52" s="129">
        <v>1</v>
      </c>
      <c r="Q52" s="134" t="s">
        <v>248</v>
      </c>
      <c r="R52" s="134"/>
    </row>
    <row r="53" spans="1:18" s="30" customFormat="1" ht="101.25" customHeight="1">
      <c r="A53" s="64" t="s">
        <v>353</v>
      </c>
      <c r="B53" s="64" t="s">
        <v>110</v>
      </c>
      <c r="C53" s="76">
        <v>42461</v>
      </c>
      <c r="D53" s="64" t="s">
        <v>427</v>
      </c>
      <c r="E53" s="95">
        <v>4010001034562</v>
      </c>
      <c r="F53" s="87" t="s">
        <v>454</v>
      </c>
      <c r="G53" s="152">
        <v>1247028</v>
      </c>
      <c r="H53" s="104">
        <v>1247028</v>
      </c>
      <c r="I53" s="91">
        <v>1</v>
      </c>
      <c r="J53" s="169" t="s">
        <v>515</v>
      </c>
      <c r="K53" s="169" t="s">
        <v>515</v>
      </c>
      <c r="L53" s="92"/>
      <c r="M53" s="133" t="s">
        <v>256</v>
      </c>
      <c r="N53" s="133"/>
      <c r="O53" s="134">
        <v>1247028</v>
      </c>
      <c r="P53" s="129">
        <v>1</v>
      </c>
      <c r="Q53" s="134" t="s">
        <v>248</v>
      </c>
      <c r="R53" s="134"/>
    </row>
    <row r="54" spans="1:18" s="30" customFormat="1" ht="101.25" customHeight="1">
      <c r="A54" s="64" t="s">
        <v>354</v>
      </c>
      <c r="B54" s="64" t="s">
        <v>110</v>
      </c>
      <c r="C54" s="76">
        <v>42461</v>
      </c>
      <c r="D54" s="64" t="s">
        <v>428</v>
      </c>
      <c r="E54" s="95">
        <v>4010005002383</v>
      </c>
      <c r="F54" s="87" t="s">
        <v>454</v>
      </c>
      <c r="G54" s="152">
        <v>1010976</v>
      </c>
      <c r="H54" s="104" t="s">
        <v>488</v>
      </c>
      <c r="I54" s="91">
        <v>1</v>
      </c>
      <c r="J54" s="169" t="s">
        <v>515</v>
      </c>
      <c r="K54" s="169" t="s">
        <v>515</v>
      </c>
      <c r="L54" s="92" t="s">
        <v>535</v>
      </c>
      <c r="M54" s="133" t="s">
        <v>256</v>
      </c>
      <c r="N54" s="133"/>
      <c r="O54" s="134">
        <v>1010976</v>
      </c>
      <c r="P54" s="129">
        <v>1</v>
      </c>
      <c r="Q54" s="134" t="s">
        <v>248</v>
      </c>
      <c r="R54" s="134"/>
    </row>
    <row r="55" spans="1:18" s="30" customFormat="1" ht="101.25" customHeight="1">
      <c r="A55" s="64" t="s">
        <v>355</v>
      </c>
      <c r="B55" s="64" t="s">
        <v>110</v>
      </c>
      <c r="C55" s="76">
        <v>42461</v>
      </c>
      <c r="D55" s="64" t="s">
        <v>428</v>
      </c>
      <c r="E55" s="95">
        <v>4010005002383</v>
      </c>
      <c r="F55" s="87" t="s">
        <v>454</v>
      </c>
      <c r="G55" s="152">
        <v>1173485</v>
      </c>
      <c r="H55" s="104" t="s">
        <v>488</v>
      </c>
      <c r="I55" s="91">
        <v>1</v>
      </c>
      <c r="J55" s="169" t="s">
        <v>515</v>
      </c>
      <c r="K55" s="169" t="s">
        <v>515</v>
      </c>
      <c r="L55" s="92" t="s">
        <v>536</v>
      </c>
      <c r="M55" s="133" t="s">
        <v>256</v>
      </c>
      <c r="N55" s="133"/>
      <c r="O55" s="134">
        <v>1173485</v>
      </c>
      <c r="P55" s="129">
        <v>1</v>
      </c>
      <c r="Q55" s="134" t="s">
        <v>248</v>
      </c>
      <c r="R55" s="134"/>
    </row>
    <row r="56" spans="1:18" s="30" customFormat="1" ht="101.25" customHeight="1">
      <c r="A56" s="87" t="s">
        <v>356</v>
      </c>
      <c r="B56" s="69" t="s">
        <v>108</v>
      </c>
      <c r="C56" s="76">
        <v>42461</v>
      </c>
      <c r="D56" s="87" t="s">
        <v>182</v>
      </c>
      <c r="E56" s="98">
        <v>3040001043090</v>
      </c>
      <c r="F56" s="87" t="s">
        <v>455</v>
      </c>
      <c r="G56" s="169" t="s">
        <v>515</v>
      </c>
      <c r="H56" s="94">
        <v>7467325</v>
      </c>
      <c r="I56" s="91" t="s">
        <v>244</v>
      </c>
      <c r="J56" s="114">
        <v>2</v>
      </c>
      <c r="K56" s="169" t="s">
        <v>515</v>
      </c>
      <c r="L56" s="90" t="s">
        <v>537</v>
      </c>
      <c r="M56" s="133" t="s">
        <v>257</v>
      </c>
      <c r="N56" s="133"/>
      <c r="O56" s="134">
        <v>9097729</v>
      </c>
      <c r="P56" s="137">
        <v>0.996</v>
      </c>
      <c r="Q56" s="134" t="s">
        <v>247</v>
      </c>
      <c r="R56" s="134"/>
    </row>
    <row r="57" spans="1:18" s="30" customFormat="1" ht="101.25" customHeight="1">
      <c r="A57" s="103" t="s">
        <v>357</v>
      </c>
      <c r="B57" s="64" t="s">
        <v>358</v>
      </c>
      <c r="C57" s="76">
        <v>42461</v>
      </c>
      <c r="D57" s="103" t="s">
        <v>182</v>
      </c>
      <c r="E57" s="99">
        <v>3040001043090</v>
      </c>
      <c r="F57" s="87" t="s">
        <v>456</v>
      </c>
      <c r="G57" s="94" t="s">
        <v>634</v>
      </c>
      <c r="H57" s="104">
        <v>3617460</v>
      </c>
      <c r="I57" s="91" t="s">
        <v>514</v>
      </c>
      <c r="J57" s="169" t="s">
        <v>515</v>
      </c>
      <c r="K57" s="169" t="s">
        <v>515</v>
      </c>
      <c r="L57" s="90" t="s">
        <v>538</v>
      </c>
      <c r="M57" s="133" t="s">
        <v>258</v>
      </c>
      <c r="N57" s="133"/>
      <c r="O57" s="134" t="s">
        <v>489</v>
      </c>
      <c r="P57" s="129" t="s">
        <v>625</v>
      </c>
      <c r="Q57" s="134" t="s">
        <v>248</v>
      </c>
      <c r="R57" s="134"/>
    </row>
    <row r="58" spans="1:18" s="30" customFormat="1" ht="101.25" customHeight="1">
      <c r="A58" s="103" t="s">
        <v>359</v>
      </c>
      <c r="B58" s="64" t="s">
        <v>360</v>
      </c>
      <c r="C58" s="76">
        <v>42461</v>
      </c>
      <c r="D58" s="103" t="s">
        <v>182</v>
      </c>
      <c r="E58" s="99">
        <v>3040001043090</v>
      </c>
      <c r="F58" s="87" t="s">
        <v>456</v>
      </c>
      <c r="G58" s="94" t="s">
        <v>635</v>
      </c>
      <c r="H58" s="104" t="s">
        <v>491</v>
      </c>
      <c r="I58" s="91" t="s">
        <v>514</v>
      </c>
      <c r="J58" s="169" t="s">
        <v>515</v>
      </c>
      <c r="K58" s="169" t="s">
        <v>515</v>
      </c>
      <c r="L58" s="90" t="s">
        <v>539</v>
      </c>
      <c r="M58" s="133" t="s">
        <v>258</v>
      </c>
      <c r="N58" s="133"/>
      <c r="O58" s="134" t="s">
        <v>490</v>
      </c>
      <c r="P58" s="129" t="s">
        <v>514</v>
      </c>
      <c r="Q58" s="134" t="s">
        <v>248</v>
      </c>
      <c r="R58" s="134"/>
    </row>
    <row r="59" spans="1:18" s="30" customFormat="1" ht="101.25" customHeight="1">
      <c r="A59" s="103" t="s">
        <v>361</v>
      </c>
      <c r="B59" s="64" t="s">
        <v>360</v>
      </c>
      <c r="C59" s="76">
        <v>42461</v>
      </c>
      <c r="D59" s="103" t="s">
        <v>182</v>
      </c>
      <c r="E59" s="99">
        <v>3040001043090</v>
      </c>
      <c r="F59" s="87" t="s">
        <v>456</v>
      </c>
      <c r="G59" s="94" t="s">
        <v>636</v>
      </c>
      <c r="H59" s="104">
        <v>5964226</v>
      </c>
      <c r="I59" s="91" t="s">
        <v>514</v>
      </c>
      <c r="J59" s="169" t="s">
        <v>515</v>
      </c>
      <c r="K59" s="169" t="s">
        <v>515</v>
      </c>
      <c r="L59" s="90" t="s">
        <v>540</v>
      </c>
      <c r="M59" s="133" t="s">
        <v>258</v>
      </c>
      <c r="N59" s="133"/>
      <c r="O59" s="134" t="s">
        <v>492</v>
      </c>
      <c r="P59" s="129" t="s">
        <v>514</v>
      </c>
      <c r="Q59" s="134" t="s">
        <v>248</v>
      </c>
      <c r="R59" s="134"/>
    </row>
    <row r="60" spans="1:18" s="30" customFormat="1" ht="101.25" customHeight="1">
      <c r="A60" s="103" t="s">
        <v>362</v>
      </c>
      <c r="B60" s="64" t="s">
        <v>363</v>
      </c>
      <c r="C60" s="76">
        <v>42461</v>
      </c>
      <c r="D60" s="103" t="s">
        <v>425</v>
      </c>
      <c r="E60" s="99">
        <v>9040001044645</v>
      </c>
      <c r="F60" s="87" t="s">
        <v>457</v>
      </c>
      <c r="G60" s="94">
        <v>1734864</v>
      </c>
      <c r="H60" s="104">
        <v>1734864</v>
      </c>
      <c r="I60" s="91">
        <v>1</v>
      </c>
      <c r="J60" s="169" t="s">
        <v>515</v>
      </c>
      <c r="K60" s="169" t="s">
        <v>515</v>
      </c>
      <c r="L60" s="90"/>
      <c r="M60" s="133" t="s">
        <v>258</v>
      </c>
      <c r="N60" s="133"/>
      <c r="O60" s="134">
        <v>1734864</v>
      </c>
      <c r="P60" s="129">
        <v>1</v>
      </c>
      <c r="Q60" s="134" t="s">
        <v>248</v>
      </c>
      <c r="R60" s="134"/>
    </row>
    <row r="61" spans="1:18" s="30" customFormat="1" ht="101.25" customHeight="1">
      <c r="A61" s="103" t="s">
        <v>364</v>
      </c>
      <c r="B61" s="64" t="s">
        <v>363</v>
      </c>
      <c r="C61" s="76">
        <v>42461</v>
      </c>
      <c r="D61" s="103" t="s">
        <v>425</v>
      </c>
      <c r="E61" s="99">
        <v>9040001044645</v>
      </c>
      <c r="F61" s="87" t="s">
        <v>458</v>
      </c>
      <c r="G61" s="94">
        <v>1847735</v>
      </c>
      <c r="H61" s="104">
        <v>1847735</v>
      </c>
      <c r="I61" s="91">
        <v>1</v>
      </c>
      <c r="J61" s="169" t="s">
        <v>515</v>
      </c>
      <c r="K61" s="169" t="s">
        <v>515</v>
      </c>
      <c r="L61" s="90"/>
      <c r="M61" s="133" t="s">
        <v>258</v>
      </c>
      <c r="N61" s="133"/>
      <c r="O61" s="134">
        <v>1847735</v>
      </c>
      <c r="P61" s="129">
        <v>1</v>
      </c>
      <c r="Q61" s="134" t="s">
        <v>248</v>
      </c>
      <c r="R61" s="134"/>
    </row>
    <row r="62" spans="1:18" s="30" customFormat="1" ht="101.25" customHeight="1">
      <c r="A62" s="103" t="s">
        <v>365</v>
      </c>
      <c r="B62" s="64" t="s">
        <v>363</v>
      </c>
      <c r="C62" s="76">
        <v>42461</v>
      </c>
      <c r="D62" s="103" t="s">
        <v>425</v>
      </c>
      <c r="E62" s="99">
        <v>9040001044645</v>
      </c>
      <c r="F62" s="87" t="s">
        <v>459</v>
      </c>
      <c r="G62" s="152">
        <v>2435081</v>
      </c>
      <c r="H62" s="104">
        <v>2435081</v>
      </c>
      <c r="I62" s="91">
        <v>1</v>
      </c>
      <c r="J62" s="169" t="s">
        <v>515</v>
      </c>
      <c r="K62" s="169" t="s">
        <v>515</v>
      </c>
      <c r="L62" s="90"/>
      <c r="M62" s="133" t="s">
        <v>258</v>
      </c>
      <c r="N62" s="136"/>
      <c r="O62" s="134">
        <v>2435081</v>
      </c>
      <c r="P62" s="129">
        <v>1</v>
      </c>
      <c r="Q62" s="134" t="s">
        <v>248</v>
      </c>
      <c r="R62" s="134"/>
    </row>
    <row r="63" spans="1:18" s="30" customFormat="1" ht="101.25" customHeight="1">
      <c r="A63" s="103" t="s">
        <v>366</v>
      </c>
      <c r="B63" s="64" t="s">
        <v>367</v>
      </c>
      <c r="C63" s="76">
        <v>42461</v>
      </c>
      <c r="D63" s="103" t="s">
        <v>429</v>
      </c>
      <c r="E63" s="99">
        <v>6040001044664</v>
      </c>
      <c r="F63" s="87" t="s">
        <v>456</v>
      </c>
      <c r="G63" s="107" t="s">
        <v>637</v>
      </c>
      <c r="H63" s="104">
        <v>6966807</v>
      </c>
      <c r="I63" s="91" t="s">
        <v>514</v>
      </c>
      <c r="J63" s="169" t="s">
        <v>515</v>
      </c>
      <c r="K63" s="169" t="s">
        <v>515</v>
      </c>
      <c r="L63" s="90" t="s">
        <v>541</v>
      </c>
      <c r="M63" s="133" t="s">
        <v>258</v>
      </c>
      <c r="N63" s="133"/>
      <c r="O63" s="134" t="s">
        <v>493</v>
      </c>
      <c r="P63" s="129" t="s">
        <v>514</v>
      </c>
      <c r="Q63" s="134" t="s">
        <v>248</v>
      </c>
      <c r="R63" s="134"/>
    </row>
    <row r="64" spans="1:18" s="30" customFormat="1" ht="101.25" customHeight="1">
      <c r="A64" s="103" t="s">
        <v>368</v>
      </c>
      <c r="B64" s="64" t="s">
        <v>367</v>
      </c>
      <c r="C64" s="76">
        <v>42461</v>
      </c>
      <c r="D64" s="103" t="s">
        <v>430</v>
      </c>
      <c r="E64" s="99">
        <v>7040001042741</v>
      </c>
      <c r="F64" s="87" t="s">
        <v>456</v>
      </c>
      <c r="G64" s="107" t="s">
        <v>638</v>
      </c>
      <c r="H64" s="104">
        <v>3478649</v>
      </c>
      <c r="I64" s="91" t="s">
        <v>514</v>
      </c>
      <c r="J64" s="169" t="s">
        <v>515</v>
      </c>
      <c r="K64" s="169" t="s">
        <v>515</v>
      </c>
      <c r="L64" s="90" t="s">
        <v>542</v>
      </c>
      <c r="M64" s="133" t="s">
        <v>258</v>
      </c>
      <c r="N64" s="133"/>
      <c r="O64" s="134" t="s">
        <v>494</v>
      </c>
      <c r="P64" s="129" t="s">
        <v>514</v>
      </c>
      <c r="Q64" s="134" t="s">
        <v>248</v>
      </c>
      <c r="R64" s="134"/>
    </row>
    <row r="65" spans="1:18" s="30" customFormat="1" ht="101.25" customHeight="1">
      <c r="A65" s="103" t="s">
        <v>369</v>
      </c>
      <c r="B65" s="64" t="s">
        <v>367</v>
      </c>
      <c r="C65" s="76">
        <v>42461</v>
      </c>
      <c r="D65" s="103" t="s">
        <v>431</v>
      </c>
      <c r="E65" s="99">
        <v>3040001043108</v>
      </c>
      <c r="F65" s="87" t="s">
        <v>456</v>
      </c>
      <c r="G65" s="107" t="s">
        <v>639</v>
      </c>
      <c r="H65" s="104">
        <v>14233369</v>
      </c>
      <c r="I65" s="91" t="s">
        <v>514</v>
      </c>
      <c r="J65" s="169" t="s">
        <v>515</v>
      </c>
      <c r="K65" s="169" t="s">
        <v>515</v>
      </c>
      <c r="L65" s="90" t="s">
        <v>543</v>
      </c>
      <c r="M65" s="133" t="s">
        <v>258</v>
      </c>
      <c r="N65" s="133"/>
      <c r="O65" s="134" t="s">
        <v>495</v>
      </c>
      <c r="P65" s="129" t="s">
        <v>514</v>
      </c>
      <c r="Q65" s="134" t="s">
        <v>248</v>
      </c>
      <c r="R65" s="134"/>
    </row>
    <row r="66" spans="1:18" s="30" customFormat="1" ht="101.25" customHeight="1">
      <c r="A66" s="103" t="s">
        <v>370</v>
      </c>
      <c r="B66" s="64" t="s">
        <v>367</v>
      </c>
      <c r="C66" s="76">
        <v>42461</v>
      </c>
      <c r="D66" s="103" t="s">
        <v>431</v>
      </c>
      <c r="E66" s="99">
        <v>3040001043108</v>
      </c>
      <c r="F66" s="87" t="s">
        <v>456</v>
      </c>
      <c r="G66" s="107" t="s">
        <v>640</v>
      </c>
      <c r="H66" s="104">
        <v>995580</v>
      </c>
      <c r="I66" s="91" t="s">
        <v>514</v>
      </c>
      <c r="J66" s="169" t="s">
        <v>515</v>
      </c>
      <c r="K66" s="169" t="s">
        <v>515</v>
      </c>
      <c r="L66" s="90" t="s">
        <v>544</v>
      </c>
      <c r="M66" s="133" t="s">
        <v>258</v>
      </c>
      <c r="N66" s="133"/>
      <c r="O66" s="134" t="s">
        <v>496</v>
      </c>
      <c r="P66" s="129" t="s">
        <v>514</v>
      </c>
      <c r="Q66" s="134" t="s">
        <v>248</v>
      </c>
      <c r="R66" s="134"/>
    </row>
    <row r="67" spans="1:18" s="30" customFormat="1" ht="149.25" customHeight="1">
      <c r="A67" s="103" t="s">
        <v>371</v>
      </c>
      <c r="B67" s="64" t="s">
        <v>372</v>
      </c>
      <c r="C67" s="76">
        <v>42461</v>
      </c>
      <c r="D67" s="103" t="s">
        <v>432</v>
      </c>
      <c r="E67" s="99">
        <v>8040001044712</v>
      </c>
      <c r="F67" s="87" t="s">
        <v>460</v>
      </c>
      <c r="G67" s="107" t="s">
        <v>641</v>
      </c>
      <c r="H67" s="104">
        <v>3164394</v>
      </c>
      <c r="I67" s="91" t="s">
        <v>514</v>
      </c>
      <c r="J67" s="169" t="s">
        <v>515</v>
      </c>
      <c r="K67" s="169" t="s">
        <v>515</v>
      </c>
      <c r="L67" s="90" t="s">
        <v>545</v>
      </c>
      <c r="M67" s="133" t="s">
        <v>258</v>
      </c>
      <c r="N67" s="133"/>
      <c r="O67" s="134" t="s">
        <v>497</v>
      </c>
      <c r="P67" s="129" t="s">
        <v>514</v>
      </c>
      <c r="Q67" s="134" t="s">
        <v>248</v>
      </c>
      <c r="R67" s="134"/>
    </row>
    <row r="68" spans="1:18" s="30" customFormat="1" ht="101.25" customHeight="1">
      <c r="A68" s="103" t="s">
        <v>373</v>
      </c>
      <c r="B68" s="64" t="s">
        <v>367</v>
      </c>
      <c r="C68" s="76">
        <v>42461</v>
      </c>
      <c r="D68" s="103" t="s">
        <v>431</v>
      </c>
      <c r="E68" s="99">
        <v>3040001043108</v>
      </c>
      <c r="F68" s="87" t="s">
        <v>456</v>
      </c>
      <c r="G68" s="107" t="s">
        <v>642</v>
      </c>
      <c r="H68" s="104" t="s">
        <v>499</v>
      </c>
      <c r="I68" s="91" t="s">
        <v>514</v>
      </c>
      <c r="J68" s="169" t="s">
        <v>515</v>
      </c>
      <c r="K68" s="169" t="s">
        <v>515</v>
      </c>
      <c r="L68" s="90" t="s">
        <v>546</v>
      </c>
      <c r="M68" s="133" t="s">
        <v>258</v>
      </c>
      <c r="N68" s="133"/>
      <c r="O68" s="134" t="s">
        <v>498</v>
      </c>
      <c r="P68" s="129" t="s">
        <v>514</v>
      </c>
      <c r="Q68" s="134" t="s">
        <v>248</v>
      </c>
      <c r="R68" s="134"/>
    </row>
    <row r="69" spans="1:18" s="30" customFormat="1" ht="101.25" customHeight="1">
      <c r="A69" s="103" t="s">
        <v>374</v>
      </c>
      <c r="B69" s="64" t="s">
        <v>367</v>
      </c>
      <c r="C69" s="76">
        <v>42461</v>
      </c>
      <c r="D69" s="103" t="s">
        <v>431</v>
      </c>
      <c r="E69" s="99">
        <v>3040001043108</v>
      </c>
      <c r="F69" s="87" t="s">
        <v>456</v>
      </c>
      <c r="G69" s="107" t="s">
        <v>643</v>
      </c>
      <c r="H69" s="104" t="s">
        <v>501</v>
      </c>
      <c r="I69" s="91" t="s">
        <v>514</v>
      </c>
      <c r="J69" s="169" t="s">
        <v>515</v>
      </c>
      <c r="K69" s="169" t="s">
        <v>515</v>
      </c>
      <c r="L69" s="108" t="s">
        <v>547</v>
      </c>
      <c r="M69" s="133" t="s">
        <v>258</v>
      </c>
      <c r="N69" s="133"/>
      <c r="O69" s="134" t="s">
        <v>500</v>
      </c>
      <c r="P69" s="129" t="s">
        <v>514</v>
      </c>
      <c r="Q69" s="134" t="s">
        <v>248</v>
      </c>
      <c r="R69" s="134"/>
    </row>
    <row r="70" spans="1:18" s="30" customFormat="1" ht="101.25" customHeight="1">
      <c r="A70" s="103" t="s">
        <v>375</v>
      </c>
      <c r="B70" s="64" t="s">
        <v>367</v>
      </c>
      <c r="C70" s="76">
        <v>42461</v>
      </c>
      <c r="D70" s="103" t="s">
        <v>433</v>
      </c>
      <c r="E70" s="99">
        <v>8040001043086</v>
      </c>
      <c r="F70" s="87" t="s">
        <v>461</v>
      </c>
      <c r="G70" s="107" t="s">
        <v>644</v>
      </c>
      <c r="H70" s="104" t="s">
        <v>503</v>
      </c>
      <c r="I70" s="91" t="s">
        <v>514</v>
      </c>
      <c r="J70" s="169" t="s">
        <v>515</v>
      </c>
      <c r="K70" s="169" t="s">
        <v>515</v>
      </c>
      <c r="L70" s="90" t="s">
        <v>548</v>
      </c>
      <c r="M70" s="133" t="s">
        <v>258</v>
      </c>
      <c r="N70" s="133"/>
      <c r="O70" s="134" t="s">
        <v>502</v>
      </c>
      <c r="P70" s="129" t="s">
        <v>514</v>
      </c>
      <c r="Q70" s="134" t="s">
        <v>248</v>
      </c>
      <c r="R70" s="134"/>
    </row>
    <row r="71" spans="1:18" s="30" customFormat="1" ht="101.25" customHeight="1">
      <c r="A71" s="103" t="s">
        <v>376</v>
      </c>
      <c r="B71" s="64" t="s">
        <v>377</v>
      </c>
      <c r="C71" s="76">
        <v>42461</v>
      </c>
      <c r="D71" s="103" t="s">
        <v>433</v>
      </c>
      <c r="E71" s="99">
        <v>8040001043086</v>
      </c>
      <c r="F71" s="87" t="s">
        <v>461</v>
      </c>
      <c r="G71" s="107" t="s">
        <v>645</v>
      </c>
      <c r="H71" s="104" t="s">
        <v>503</v>
      </c>
      <c r="I71" s="91" t="s">
        <v>514</v>
      </c>
      <c r="J71" s="169" t="s">
        <v>515</v>
      </c>
      <c r="K71" s="169" t="s">
        <v>515</v>
      </c>
      <c r="L71" s="90" t="s">
        <v>549</v>
      </c>
      <c r="M71" s="133" t="s">
        <v>258</v>
      </c>
      <c r="N71" s="133"/>
      <c r="O71" s="134" t="s">
        <v>504</v>
      </c>
      <c r="P71" s="129" t="s">
        <v>514</v>
      </c>
      <c r="Q71" s="134" t="s">
        <v>248</v>
      </c>
      <c r="R71" s="134"/>
    </row>
    <row r="72" spans="1:18" s="30" customFormat="1" ht="101.25" customHeight="1">
      <c r="A72" s="64" t="s">
        <v>378</v>
      </c>
      <c r="B72" s="64" t="s">
        <v>379</v>
      </c>
      <c r="C72" s="76">
        <v>42461</v>
      </c>
      <c r="D72" s="64" t="s">
        <v>425</v>
      </c>
      <c r="E72" s="95">
        <v>9040001044645</v>
      </c>
      <c r="F72" s="87" t="s">
        <v>454</v>
      </c>
      <c r="G72" s="152">
        <v>158282350</v>
      </c>
      <c r="H72" s="104">
        <v>158282350</v>
      </c>
      <c r="I72" s="91">
        <v>1</v>
      </c>
      <c r="J72" s="169" t="s">
        <v>515</v>
      </c>
      <c r="K72" s="169" t="s">
        <v>515</v>
      </c>
      <c r="L72" s="92" t="s">
        <v>550</v>
      </c>
      <c r="M72" s="133" t="s">
        <v>258</v>
      </c>
      <c r="N72" s="133"/>
      <c r="O72" s="134">
        <v>158282350</v>
      </c>
      <c r="P72" s="129">
        <v>1</v>
      </c>
      <c r="Q72" s="134" t="s">
        <v>248</v>
      </c>
      <c r="R72" s="134"/>
    </row>
    <row r="73" spans="1:18" s="30" customFormat="1" ht="174.75" customHeight="1">
      <c r="A73" s="64" t="s">
        <v>380</v>
      </c>
      <c r="B73" s="64" t="s">
        <v>379</v>
      </c>
      <c r="C73" s="76">
        <v>42461</v>
      </c>
      <c r="D73" s="64" t="s">
        <v>425</v>
      </c>
      <c r="E73" s="95">
        <v>9040001044645</v>
      </c>
      <c r="F73" s="87" t="s">
        <v>462</v>
      </c>
      <c r="G73" s="152">
        <v>2954047</v>
      </c>
      <c r="H73" s="104">
        <v>2954047</v>
      </c>
      <c r="I73" s="91">
        <v>1</v>
      </c>
      <c r="J73" s="169" t="s">
        <v>515</v>
      </c>
      <c r="K73" s="169" t="s">
        <v>515</v>
      </c>
      <c r="L73" s="109"/>
      <c r="M73" s="133" t="s">
        <v>258</v>
      </c>
      <c r="N73" s="133"/>
      <c r="O73" s="134">
        <v>2954047</v>
      </c>
      <c r="P73" s="129">
        <v>1</v>
      </c>
      <c r="Q73" s="134" t="s">
        <v>248</v>
      </c>
      <c r="R73" s="134"/>
    </row>
    <row r="74" spans="1:18" s="30" customFormat="1" ht="101.25" customHeight="1">
      <c r="A74" s="64" t="s">
        <v>381</v>
      </c>
      <c r="B74" s="64" t="s">
        <v>114</v>
      </c>
      <c r="C74" s="76">
        <v>42461</v>
      </c>
      <c r="D74" s="64" t="s">
        <v>434</v>
      </c>
      <c r="E74" s="95">
        <v>8010601029743</v>
      </c>
      <c r="F74" s="87" t="s">
        <v>463</v>
      </c>
      <c r="G74" s="107" t="s">
        <v>646</v>
      </c>
      <c r="H74" s="104">
        <v>3329058</v>
      </c>
      <c r="I74" s="91" t="s">
        <v>514</v>
      </c>
      <c r="J74" s="114">
        <v>1</v>
      </c>
      <c r="K74" s="169" t="s">
        <v>515</v>
      </c>
      <c r="L74" s="109" t="s">
        <v>551</v>
      </c>
      <c r="M74" s="133" t="s">
        <v>258</v>
      </c>
      <c r="N74" s="133" t="s">
        <v>558</v>
      </c>
      <c r="O74" s="134" t="s">
        <v>505</v>
      </c>
      <c r="P74" s="129" t="s">
        <v>514</v>
      </c>
      <c r="Q74" s="134" t="s">
        <v>248</v>
      </c>
      <c r="R74" s="134"/>
    </row>
    <row r="75" spans="1:18" s="30" customFormat="1" ht="101.25" customHeight="1">
      <c r="A75" s="64" t="s">
        <v>382</v>
      </c>
      <c r="B75" s="64" t="s">
        <v>360</v>
      </c>
      <c r="C75" s="76">
        <v>42461</v>
      </c>
      <c r="D75" s="64" t="s">
        <v>182</v>
      </c>
      <c r="E75" s="95">
        <v>3040001043090</v>
      </c>
      <c r="F75" s="87" t="s">
        <v>456</v>
      </c>
      <c r="G75" s="107" t="s">
        <v>647</v>
      </c>
      <c r="H75" s="104" t="s">
        <v>507</v>
      </c>
      <c r="I75" s="91" t="s">
        <v>514</v>
      </c>
      <c r="J75" s="169" t="s">
        <v>515</v>
      </c>
      <c r="K75" s="169" t="s">
        <v>515</v>
      </c>
      <c r="L75" s="92" t="s">
        <v>552</v>
      </c>
      <c r="M75" s="133" t="s">
        <v>258</v>
      </c>
      <c r="N75" s="133"/>
      <c r="O75" s="134" t="s">
        <v>506</v>
      </c>
      <c r="P75" s="129" t="s">
        <v>514</v>
      </c>
      <c r="Q75" s="134" t="s">
        <v>248</v>
      </c>
      <c r="R75" s="134"/>
    </row>
    <row r="76" spans="1:18" s="30" customFormat="1" ht="101.25" customHeight="1">
      <c r="A76" s="64" t="s">
        <v>383</v>
      </c>
      <c r="B76" s="64" t="s">
        <v>360</v>
      </c>
      <c r="C76" s="76">
        <v>42461</v>
      </c>
      <c r="D76" s="64" t="s">
        <v>435</v>
      </c>
      <c r="E76" s="95">
        <v>9040001001373</v>
      </c>
      <c r="F76" s="87" t="s">
        <v>456</v>
      </c>
      <c r="G76" s="107" t="s">
        <v>648</v>
      </c>
      <c r="H76" s="104" t="s">
        <v>509</v>
      </c>
      <c r="I76" s="91" t="s">
        <v>514</v>
      </c>
      <c r="J76" s="169" t="s">
        <v>515</v>
      </c>
      <c r="K76" s="169" t="s">
        <v>515</v>
      </c>
      <c r="L76" s="92" t="s">
        <v>553</v>
      </c>
      <c r="M76" s="133" t="s">
        <v>258</v>
      </c>
      <c r="N76" s="133"/>
      <c r="O76" s="134" t="s">
        <v>508</v>
      </c>
      <c r="P76" s="129" t="s">
        <v>514</v>
      </c>
      <c r="Q76" s="134" t="s">
        <v>248</v>
      </c>
      <c r="R76" s="134"/>
    </row>
    <row r="77" spans="1:18" s="30" customFormat="1" ht="101.25" customHeight="1">
      <c r="A77" s="64" t="s">
        <v>384</v>
      </c>
      <c r="B77" s="64" t="s">
        <v>65</v>
      </c>
      <c r="C77" s="76">
        <v>42461</v>
      </c>
      <c r="D77" s="64" t="s">
        <v>436</v>
      </c>
      <c r="E77" s="95">
        <v>5290801002046</v>
      </c>
      <c r="F77" s="87" t="s">
        <v>446</v>
      </c>
      <c r="G77" s="176" t="s">
        <v>63</v>
      </c>
      <c r="H77" s="104">
        <v>17153208</v>
      </c>
      <c r="I77" s="169" t="s">
        <v>515</v>
      </c>
      <c r="J77" s="114">
        <v>1</v>
      </c>
      <c r="K77" s="169" t="s">
        <v>515</v>
      </c>
      <c r="L77" s="92"/>
      <c r="M77" s="133" t="s">
        <v>259</v>
      </c>
      <c r="N77" s="133" t="s">
        <v>558</v>
      </c>
      <c r="O77" s="134">
        <v>17153208</v>
      </c>
      <c r="P77" s="129">
        <v>1</v>
      </c>
      <c r="Q77" s="134" t="s">
        <v>247</v>
      </c>
      <c r="R77" s="134"/>
    </row>
    <row r="78" spans="1:18" s="30" customFormat="1" ht="101.25" customHeight="1">
      <c r="A78" s="64" t="s">
        <v>385</v>
      </c>
      <c r="B78" s="64" t="s">
        <v>65</v>
      </c>
      <c r="C78" s="76">
        <v>42461</v>
      </c>
      <c r="D78" s="64" t="s">
        <v>437</v>
      </c>
      <c r="E78" s="95">
        <v>7011101033773</v>
      </c>
      <c r="F78" s="87" t="s">
        <v>446</v>
      </c>
      <c r="G78" s="176" t="s">
        <v>63</v>
      </c>
      <c r="H78" s="104" t="s">
        <v>510</v>
      </c>
      <c r="I78" s="169" t="s">
        <v>515</v>
      </c>
      <c r="J78" s="114">
        <v>1</v>
      </c>
      <c r="K78" s="169" t="s">
        <v>515</v>
      </c>
      <c r="L78" s="92" t="s">
        <v>554</v>
      </c>
      <c r="M78" s="133" t="s">
        <v>259</v>
      </c>
      <c r="N78" s="133" t="s">
        <v>558</v>
      </c>
      <c r="O78" s="134">
        <v>4584600</v>
      </c>
      <c r="P78" s="129">
        <v>1</v>
      </c>
      <c r="Q78" s="134" t="s">
        <v>247</v>
      </c>
      <c r="R78" s="134"/>
    </row>
    <row r="79" spans="1:18" s="30" customFormat="1" ht="101.25" customHeight="1">
      <c r="A79" s="64" t="s">
        <v>386</v>
      </c>
      <c r="B79" s="64" t="s">
        <v>65</v>
      </c>
      <c r="C79" s="76">
        <v>42461</v>
      </c>
      <c r="D79" s="64" t="s">
        <v>438</v>
      </c>
      <c r="E79" s="95">
        <v>2011101056358</v>
      </c>
      <c r="F79" s="87" t="s">
        <v>446</v>
      </c>
      <c r="G79" s="176" t="s">
        <v>63</v>
      </c>
      <c r="H79" s="104">
        <v>2952288</v>
      </c>
      <c r="I79" s="169" t="s">
        <v>515</v>
      </c>
      <c r="J79" s="114">
        <v>1</v>
      </c>
      <c r="K79" s="169" t="s">
        <v>515</v>
      </c>
      <c r="L79" s="92"/>
      <c r="M79" s="133" t="s">
        <v>259</v>
      </c>
      <c r="N79" s="133" t="s">
        <v>558</v>
      </c>
      <c r="O79" s="134">
        <v>2952288</v>
      </c>
      <c r="P79" s="129">
        <v>1</v>
      </c>
      <c r="Q79" s="134" t="s">
        <v>247</v>
      </c>
      <c r="R79" s="134"/>
    </row>
    <row r="80" spans="1:18" s="30" customFormat="1" ht="101.25" customHeight="1">
      <c r="A80" s="64" t="s">
        <v>387</v>
      </c>
      <c r="B80" s="64" t="s">
        <v>669</v>
      </c>
      <c r="C80" s="76">
        <v>42461</v>
      </c>
      <c r="D80" s="64" t="s">
        <v>439</v>
      </c>
      <c r="E80" s="95">
        <v>3010001033086</v>
      </c>
      <c r="F80" s="87" t="s">
        <v>464</v>
      </c>
      <c r="G80" s="176" t="s">
        <v>67</v>
      </c>
      <c r="H80" s="104">
        <v>127728</v>
      </c>
      <c r="I80" s="169" t="s">
        <v>515</v>
      </c>
      <c r="J80" s="169" t="s">
        <v>515</v>
      </c>
      <c r="K80" s="169" t="s">
        <v>515</v>
      </c>
      <c r="L80" s="92"/>
      <c r="M80" s="133" t="s">
        <v>557</v>
      </c>
      <c r="N80" s="133"/>
      <c r="O80" s="134" t="s">
        <v>67</v>
      </c>
      <c r="P80" s="130" t="s">
        <v>624</v>
      </c>
      <c r="Q80" s="134" t="s">
        <v>559</v>
      </c>
      <c r="R80" s="134"/>
    </row>
    <row r="81" spans="1:18" s="30" customFormat="1" ht="101.25" customHeight="1">
      <c r="A81" s="87" t="s">
        <v>560</v>
      </c>
      <c r="B81" s="69" t="s">
        <v>74</v>
      </c>
      <c r="C81" s="76">
        <v>42501</v>
      </c>
      <c r="D81" s="87" t="s">
        <v>561</v>
      </c>
      <c r="E81" s="98">
        <v>6010001030403</v>
      </c>
      <c r="F81" s="87" t="s">
        <v>448</v>
      </c>
      <c r="G81" s="174">
        <v>180249021</v>
      </c>
      <c r="H81" s="175">
        <v>178200000</v>
      </c>
      <c r="I81" s="88">
        <v>0.988</v>
      </c>
      <c r="J81" s="114">
        <v>1</v>
      </c>
      <c r="K81" s="169" t="s">
        <v>515</v>
      </c>
      <c r="L81" s="90"/>
      <c r="M81" s="133" t="s">
        <v>562</v>
      </c>
      <c r="N81" s="133" t="s">
        <v>563</v>
      </c>
      <c r="O81" s="134">
        <v>180249021</v>
      </c>
      <c r="P81" s="135">
        <v>0.988</v>
      </c>
      <c r="Q81" s="134" t="s">
        <v>248</v>
      </c>
      <c r="R81" s="134"/>
    </row>
    <row r="82" spans="13:14" ht="13.5">
      <c r="M82" s="112"/>
      <c r="N82" s="112"/>
    </row>
  </sheetData>
  <sheetProtection/>
  <autoFilter ref="A5:Q81"/>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6:H80"/>
    <dataValidation type="date" allowBlank="1" showInputMessage="1" showErrorMessage="1" prompt="平成24年4月1日の形式で入力する。" sqref="C6:C81">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2"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95"/>
  <sheetViews>
    <sheetView view="pageBreakPreview" zoomScale="85" zoomScaleNormal="90" zoomScaleSheetLayoutView="85" zoomScalePageLayoutView="0" workbookViewId="0" topLeftCell="A1">
      <selection activeCell="E9" sqref="E9"/>
    </sheetView>
  </sheetViews>
  <sheetFormatPr defaultColWidth="9.00390625" defaultRowHeight="13.5"/>
  <cols>
    <col min="1" max="1" width="33.125" style="35" customWidth="1"/>
    <col min="2" max="2" width="19.375" style="11" customWidth="1"/>
    <col min="3" max="3" width="23.00390625" style="11" customWidth="1"/>
    <col min="4" max="4" width="18.75390625" style="11" customWidth="1"/>
    <col min="5" max="5" width="23.00390625" style="11" customWidth="1"/>
    <col min="6" max="6" width="17.625" style="35" customWidth="1"/>
    <col min="7" max="7" width="17.625" style="17" customWidth="1"/>
    <col min="8" max="8" width="9.00390625" style="35" customWidth="1"/>
    <col min="9" max="9" width="6.25390625" style="18" customWidth="1"/>
    <col min="10" max="10" width="54.875" style="19" customWidth="1"/>
    <col min="11" max="11" width="8.25390625" style="35" customWidth="1"/>
    <col min="12" max="12" width="6.875" style="16" customWidth="1"/>
    <col min="13" max="13" width="15.25390625" style="11" customWidth="1"/>
    <col min="14" max="16384" width="9.00390625" style="11" customWidth="1"/>
  </cols>
  <sheetData>
    <row r="1" ht="27" customHeight="1">
      <c r="A1" s="11" t="s">
        <v>16</v>
      </c>
    </row>
    <row r="2" spans="1:10" ht="21" customHeight="1">
      <c r="A2" s="227" t="s">
        <v>17</v>
      </c>
      <c r="B2" s="227"/>
      <c r="C2" s="227"/>
      <c r="D2" s="227"/>
      <c r="E2" s="227"/>
      <c r="F2" s="227"/>
      <c r="G2" s="227"/>
      <c r="H2" s="227"/>
      <c r="I2" s="227"/>
      <c r="J2" s="227"/>
    </row>
    <row r="3" spans="1:12" s="20" customFormat="1" ht="21" customHeight="1">
      <c r="A3" s="228" t="s">
        <v>57</v>
      </c>
      <c r="B3" s="228"/>
      <c r="F3" s="226" t="str">
        <f>'東京別記様式 5（随意契約（物品役務等））'!F4:L4</f>
        <v>（審議対象期間　平成28年4月1日～平成28年6月30日）</v>
      </c>
      <c r="G3" s="226"/>
      <c r="H3" s="226"/>
      <c r="I3" s="226"/>
      <c r="J3" s="226"/>
      <c r="L3" s="16"/>
    </row>
    <row r="4" spans="1:14" s="13" customFormat="1" ht="69" customHeight="1">
      <c r="A4" s="60" t="s">
        <v>18</v>
      </c>
      <c r="B4" s="60" t="s">
        <v>5</v>
      </c>
      <c r="C4" s="60" t="s">
        <v>19</v>
      </c>
      <c r="D4" s="60" t="s">
        <v>64</v>
      </c>
      <c r="E4" s="60" t="s">
        <v>20</v>
      </c>
      <c r="F4" s="60" t="s">
        <v>8</v>
      </c>
      <c r="G4" s="62" t="s">
        <v>3</v>
      </c>
      <c r="H4" s="60" t="s">
        <v>21</v>
      </c>
      <c r="I4" s="63" t="s">
        <v>22</v>
      </c>
      <c r="J4" s="63" t="s">
        <v>0</v>
      </c>
      <c r="K4" s="158" t="s">
        <v>53</v>
      </c>
      <c r="L4" s="158" t="s">
        <v>9</v>
      </c>
      <c r="M4" s="158" t="s">
        <v>8</v>
      </c>
      <c r="N4" s="158"/>
    </row>
    <row r="5" spans="1:14" s="13" customFormat="1" ht="106.5" customHeight="1">
      <c r="A5" s="64" t="s">
        <v>151</v>
      </c>
      <c r="B5" s="76">
        <v>42461</v>
      </c>
      <c r="C5" s="64" t="s">
        <v>156</v>
      </c>
      <c r="D5" s="95">
        <v>9010401078551</v>
      </c>
      <c r="E5" s="66" t="s">
        <v>627</v>
      </c>
      <c r="F5" s="181" t="s">
        <v>241</v>
      </c>
      <c r="G5" s="77" t="s">
        <v>214</v>
      </c>
      <c r="H5" s="78" t="s">
        <v>244</v>
      </c>
      <c r="I5" s="68">
        <v>1</v>
      </c>
      <c r="J5" s="69" t="s">
        <v>665</v>
      </c>
      <c r="K5" s="159" t="s">
        <v>250</v>
      </c>
      <c r="L5" s="160" t="s">
        <v>244</v>
      </c>
      <c r="M5" s="161" t="s">
        <v>241</v>
      </c>
      <c r="N5" s="162" t="s">
        <v>247</v>
      </c>
    </row>
    <row r="6" spans="1:14" s="13" customFormat="1" ht="106.5" customHeight="1">
      <c r="A6" s="64" t="s">
        <v>71</v>
      </c>
      <c r="B6" s="76">
        <v>42461</v>
      </c>
      <c r="C6" s="64" t="s">
        <v>649</v>
      </c>
      <c r="D6" s="95">
        <v>1010001139967</v>
      </c>
      <c r="E6" s="66" t="s">
        <v>652</v>
      </c>
      <c r="F6" s="182" t="s">
        <v>63</v>
      </c>
      <c r="G6" s="77">
        <v>943273155</v>
      </c>
      <c r="H6" s="78" t="s">
        <v>244</v>
      </c>
      <c r="I6" s="68">
        <v>1</v>
      </c>
      <c r="J6" s="69" t="s">
        <v>661</v>
      </c>
      <c r="K6" s="159" t="s">
        <v>251</v>
      </c>
      <c r="L6" s="160">
        <v>0.994</v>
      </c>
      <c r="M6" s="163">
        <v>1102402922</v>
      </c>
      <c r="N6" s="162" t="s">
        <v>247</v>
      </c>
    </row>
    <row r="7" spans="1:14" s="13" customFormat="1" ht="106.5" customHeight="1">
      <c r="A7" s="64" t="s">
        <v>73</v>
      </c>
      <c r="B7" s="82">
        <v>42461</v>
      </c>
      <c r="C7" s="79" t="s">
        <v>157</v>
      </c>
      <c r="D7" s="97">
        <v>9020001071492</v>
      </c>
      <c r="E7" s="66" t="s">
        <v>627</v>
      </c>
      <c r="F7" s="182" t="s">
        <v>63</v>
      </c>
      <c r="G7" s="77">
        <v>1782000</v>
      </c>
      <c r="H7" s="78" t="s">
        <v>244</v>
      </c>
      <c r="I7" s="68">
        <v>1</v>
      </c>
      <c r="J7" s="69" t="s">
        <v>661</v>
      </c>
      <c r="K7" s="159" t="s">
        <v>252</v>
      </c>
      <c r="L7" s="160">
        <v>0.805</v>
      </c>
      <c r="M7" s="163">
        <v>2213039</v>
      </c>
      <c r="N7" s="162" t="s">
        <v>247</v>
      </c>
    </row>
    <row r="8" spans="1:14" s="13" customFormat="1" ht="106.5" customHeight="1">
      <c r="A8" s="64" t="s">
        <v>95</v>
      </c>
      <c r="B8" s="76">
        <v>42461</v>
      </c>
      <c r="C8" s="64" t="s">
        <v>176</v>
      </c>
      <c r="D8" s="95">
        <v>2011101023151</v>
      </c>
      <c r="E8" s="66" t="s">
        <v>627</v>
      </c>
      <c r="F8" s="182" t="s">
        <v>67</v>
      </c>
      <c r="G8" s="77">
        <v>4160492</v>
      </c>
      <c r="H8" s="78" t="s">
        <v>244</v>
      </c>
      <c r="I8" s="68">
        <v>1</v>
      </c>
      <c r="J8" s="69" t="s">
        <v>666</v>
      </c>
      <c r="K8" s="159" t="s">
        <v>255</v>
      </c>
      <c r="L8" s="160" t="s">
        <v>244</v>
      </c>
      <c r="M8" s="163" t="s">
        <v>67</v>
      </c>
      <c r="N8" s="162" t="s">
        <v>247</v>
      </c>
    </row>
    <row r="9" spans="1:14" s="13" customFormat="1" ht="106.5" customHeight="1">
      <c r="A9" s="64" t="s">
        <v>97</v>
      </c>
      <c r="B9" s="76">
        <v>42461</v>
      </c>
      <c r="C9" s="64" t="s">
        <v>177</v>
      </c>
      <c r="D9" s="95">
        <v>9010401029819</v>
      </c>
      <c r="E9" s="66" t="s">
        <v>627</v>
      </c>
      <c r="F9" s="182" t="s">
        <v>67</v>
      </c>
      <c r="G9" s="77">
        <v>653186</v>
      </c>
      <c r="H9" s="78" t="s">
        <v>244</v>
      </c>
      <c r="I9" s="68">
        <v>1</v>
      </c>
      <c r="J9" s="69" t="s">
        <v>666</v>
      </c>
      <c r="K9" s="159" t="s">
        <v>255</v>
      </c>
      <c r="L9" s="160" t="s">
        <v>244</v>
      </c>
      <c r="M9" s="163" t="s">
        <v>67</v>
      </c>
      <c r="N9" s="162" t="s">
        <v>247</v>
      </c>
    </row>
    <row r="10" spans="1:14" s="13" customFormat="1" ht="106.5" customHeight="1">
      <c r="A10" s="64" t="s">
        <v>102</v>
      </c>
      <c r="B10" s="82">
        <v>42461</v>
      </c>
      <c r="C10" s="79" t="s">
        <v>179</v>
      </c>
      <c r="D10" s="97">
        <v>4030001006337</v>
      </c>
      <c r="E10" s="66" t="s">
        <v>627</v>
      </c>
      <c r="F10" s="101" t="s">
        <v>67</v>
      </c>
      <c r="G10" s="77">
        <v>347817</v>
      </c>
      <c r="H10" s="78" t="s">
        <v>244</v>
      </c>
      <c r="I10" s="68">
        <v>1</v>
      </c>
      <c r="J10" s="69" t="s">
        <v>664</v>
      </c>
      <c r="K10" s="159" t="s">
        <v>255</v>
      </c>
      <c r="L10" s="160" t="s">
        <v>244</v>
      </c>
      <c r="M10" s="163" t="s">
        <v>67</v>
      </c>
      <c r="N10" s="162" t="s">
        <v>247</v>
      </c>
    </row>
    <row r="11" spans="1:14" ht="106.5" customHeight="1">
      <c r="A11" s="64" t="s">
        <v>105</v>
      </c>
      <c r="B11" s="72">
        <v>42461</v>
      </c>
      <c r="C11" s="64" t="s">
        <v>182</v>
      </c>
      <c r="D11" s="95">
        <v>3040001043090</v>
      </c>
      <c r="E11" s="66" t="s">
        <v>627</v>
      </c>
      <c r="F11" s="101" t="s">
        <v>63</v>
      </c>
      <c r="G11" s="77">
        <v>81151572</v>
      </c>
      <c r="H11" s="78" t="s">
        <v>244</v>
      </c>
      <c r="I11" s="68">
        <v>1</v>
      </c>
      <c r="J11" s="178" t="s">
        <v>662</v>
      </c>
      <c r="K11" s="159" t="s">
        <v>256</v>
      </c>
      <c r="L11" s="160">
        <v>0.93</v>
      </c>
      <c r="M11" s="164">
        <v>120840428</v>
      </c>
      <c r="N11" s="162" t="s">
        <v>247</v>
      </c>
    </row>
    <row r="12" spans="1:14" ht="106.5" customHeight="1">
      <c r="A12" s="64" t="s">
        <v>146</v>
      </c>
      <c r="B12" s="83">
        <v>42461</v>
      </c>
      <c r="C12" s="64" t="s">
        <v>210</v>
      </c>
      <c r="D12" s="95">
        <v>7011801002912</v>
      </c>
      <c r="E12" s="66" t="s">
        <v>627</v>
      </c>
      <c r="F12" s="101" t="s">
        <v>63</v>
      </c>
      <c r="G12" s="84" t="s">
        <v>239</v>
      </c>
      <c r="H12" s="78" t="s">
        <v>244</v>
      </c>
      <c r="I12" s="68">
        <v>1</v>
      </c>
      <c r="J12" s="45" t="s">
        <v>661</v>
      </c>
      <c r="K12" s="159" t="s">
        <v>255</v>
      </c>
      <c r="L12" s="160">
        <v>0.705</v>
      </c>
      <c r="M12" s="164">
        <v>2631036</v>
      </c>
      <c r="N12" s="162" t="s">
        <v>247</v>
      </c>
    </row>
    <row r="13" spans="1:14" ht="106.5" customHeight="1">
      <c r="A13" s="103" t="s">
        <v>668</v>
      </c>
      <c r="B13" s="76">
        <v>42461</v>
      </c>
      <c r="C13" s="103" t="s">
        <v>397</v>
      </c>
      <c r="D13" s="99">
        <v>9010601021385</v>
      </c>
      <c r="E13" s="42" t="s">
        <v>1</v>
      </c>
      <c r="F13" s="152">
        <v>463903449</v>
      </c>
      <c r="G13" s="104">
        <v>463390200</v>
      </c>
      <c r="H13" s="91">
        <v>0.998</v>
      </c>
      <c r="I13" s="89">
        <v>1</v>
      </c>
      <c r="J13" s="179" t="s">
        <v>676</v>
      </c>
      <c r="K13" s="133" t="s">
        <v>253</v>
      </c>
      <c r="L13" s="129">
        <v>0.998</v>
      </c>
      <c r="M13" s="134">
        <v>463903449</v>
      </c>
      <c r="N13" s="134" t="s">
        <v>248</v>
      </c>
    </row>
    <row r="14" spans="1:14" ht="106.5" customHeight="1">
      <c r="A14" s="103" t="s">
        <v>321</v>
      </c>
      <c r="B14" s="76">
        <v>42461</v>
      </c>
      <c r="C14" s="103" t="s">
        <v>398</v>
      </c>
      <c r="D14" s="99">
        <v>6010401050389</v>
      </c>
      <c r="E14" s="42" t="s">
        <v>1</v>
      </c>
      <c r="F14" s="152">
        <v>89242560</v>
      </c>
      <c r="G14" s="104">
        <v>89242560</v>
      </c>
      <c r="H14" s="91">
        <v>1</v>
      </c>
      <c r="I14" s="89">
        <v>1</v>
      </c>
      <c r="J14" s="45" t="s">
        <v>675</v>
      </c>
      <c r="K14" s="133" t="s">
        <v>253</v>
      </c>
      <c r="L14" s="129">
        <v>1</v>
      </c>
      <c r="M14" s="134">
        <v>89242560</v>
      </c>
      <c r="N14" s="134" t="s">
        <v>248</v>
      </c>
    </row>
    <row r="15" spans="1:14" ht="144.75" customHeight="1">
      <c r="A15" s="103" t="s">
        <v>322</v>
      </c>
      <c r="B15" s="76">
        <v>42461</v>
      </c>
      <c r="C15" s="103" t="s">
        <v>399</v>
      </c>
      <c r="D15" s="99">
        <v>1020001071491</v>
      </c>
      <c r="E15" s="42" t="s">
        <v>650</v>
      </c>
      <c r="F15" s="152">
        <v>72717618</v>
      </c>
      <c r="G15" s="104">
        <v>72683967</v>
      </c>
      <c r="H15" s="91">
        <v>0.999</v>
      </c>
      <c r="I15" s="89">
        <v>1</v>
      </c>
      <c r="J15" s="179" t="s">
        <v>677</v>
      </c>
      <c r="K15" s="133" t="s">
        <v>253</v>
      </c>
      <c r="L15" s="129">
        <v>0.999</v>
      </c>
      <c r="M15" s="134">
        <v>72717618</v>
      </c>
      <c r="N15" s="134" t="s">
        <v>248</v>
      </c>
    </row>
    <row r="16" spans="1:14" ht="106.5" customHeight="1">
      <c r="A16" s="103" t="s">
        <v>324</v>
      </c>
      <c r="B16" s="76">
        <v>42461</v>
      </c>
      <c r="C16" s="103" t="s">
        <v>402</v>
      </c>
      <c r="D16" s="99">
        <v>5010001134287</v>
      </c>
      <c r="E16" s="42" t="s">
        <v>1</v>
      </c>
      <c r="F16" s="152">
        <v>4408560</v>
      </c>
      <c r="G16" s="104" t="s">
        <v>482</v>
      </c>
      <c r="H16" s="91">
        <v>1</v>
      </c>
      <c r="I16" s="89">
        <v>1</v>
      </c>
      <c r="J16" s="45" t="s">
        <v>675</v>
      </c>
      <c r="K16" s="133" t="s">
        <v>253</v>
      </c>
      <c r="L16" s="129">
        <v>1</v>
      </c>
      <c r="M16" s="134">
        <v>4408560</v>
      </c>
      <c r="N16" s="134" t="s">
        <v>248</v>
      </c>
    </row>
    <row r="17" spans="1:14" ht="106.5" customHeight="1">
      <c r="A17" s="64" t="s">
        <v>325</v>
      </c>
      <c r="B17" s="76">
        <v>42461</v>
      </c>
      <c r="C17" s="64" t="s">
        <v>403</v>
      </c>
      <c r="D17" s="95">
        <v>9010001022174</v>
      </c>
      <c r="E17" s="42" t="s">
        <v>1</v>
      </c>
      <c r="F17" s="152">
        <v>3020976</v>
      </c>
      <c r="G17" s="104">
        <v>3020976</v>
      </c>
      <c r="H17" s="91">
        <v>1</v>
      </c>
      <c r="I17" s="89">
        <v>1</v>
      </c>
      <c r="J17" s="45" t="s">
        <v>675</v>
      </c>
      <c r="K17" s="133" t="s">
        <v>253</v>
      </c>
      <c r="L17" s="129">
        <v>1</v>
      </c>
      <c r="M17" s="134">
        <v>3020976</v>
      </c>
      <c r="N17" s="134" t="s">
        <v>248</v>
      </c>
    </row>
    <row r="18" spans="1:14" ht="106.5" customHeight="1">
      <c r="A18" s="64" t="s">
        <v>326</v>
      </c>
      <c r="B18" s="76">
        <v>42461</v>
      </c>
      <c r="C18" s="64" t="s">
        <v>404</v>
      </c>
      <c r="D18" s="95">
        <v>7010401018377</v>
      </c>
      <c r="E18" s="42" t="s">
        <v>1</v>
      </c>
      <c r="F18" s="152">
        <v>12911485</v>
      </c>
      <c r="G18" s="104" t="s">
        <v>483</v>
      </c>
      <c r="H18" s="91">
        <v>1</v>
      </c>
      <c r="I18" s="89">
        <v>1</v>
      </c>
      <c r="J18" s="45" t="s">
        <v>675</v>
      </c>
      <c r="K18" s="133" t="s">
        <v>253</v>
      </c>
      <c r="L18" s="129">
        <v>1</v>
      </c>
      <c r="M18" s="134">
        <v>12911485</v>
      </c>
      <c r="N18" s="134" t="s">
        <v>248</v>
      </c>
    </row>
    <row r="19" spans="1:14" ht="106.5" customHeight="1">
      <c r="A19" s="64" t="s">
        <v>327</v>
      </c>
      <c r="B19" s="76">
        <v>42461</v>
      </c>
      <c r="C19" s="64" t="s">
        <v>405</v>
      </c>
      <c r="D19" s="95">
        <v>8011001038442</v>
      </c>
      <c r="E19" s="42" t="s">
        <v>1</v>
      </c>
      <c r="F19" s="152">
        <v>1958999</v>
      </c>
      <c r="G19" s="104">
        <v>1958999</v>
      </c>
      <c r="H19" s="91">
        <v>1</v>
      </c>
      <c r="I19" s="89">
        <v>1</v>
      </c>
      <c r="J19" s="45" t="s">
        <v>675</v>
      </c>
      <c r="K19" s="133" t="s">
        <v>253</v>
      </c>
      <c r="L19" s="129">
        <v>1</v>
      </c>
      <c r="M19" s="134">
        <v>1958999</v>
      </c>
      <c r="N19" s="134" t="s">
        <v>248</v>
      </c>
    </row>
    <row r="20" spans="1:14" ht="106.5" customHeight="1">
      <c r="A20" s="64" t="s">
        <v>329</v>
      </c>
      <c r="B20" s="76">
        <v>42461</v>
      </c>
      <c r="C20" s="64" t="s">
        <v>407</v>
      </c>
      <c r="D20" s="95">
        <v>2010801012579</v>
      </c>
      <c r="E20" s="42" t="s">
        <v>1</v>
      </c>
      <c r="F20" s="152">
        <v>2814289</v>
      </c>
      <c r="G20" s="104" t="s">
        <v>485</v>
      </c>
      <c r="H20" s="91">
        <v>1</v>
      </c>
      <c r="I20" s="89">
        <v>1</v>
      </c>
      <c r="J20" s="45" t="s">
        <v>675</v>
      </c>
      <c r="K20" s="133" t="s">
        <v>253</v>
      </c>
      <c r="L20" s="129">
        <v>1</v>
      </c>
      <c r="M20" s="134">
        <v>2814289</v>
      </c>
      <c r="N20" s="134" t="s">
        <v>248</v>
      </c>
    </row>
    <row r="21" spans="1:14" ht="106.5" customHeight="1">
      <c r="A21" s="64" t="s">
        <v>331</v>
      </c>
      <c r="B21" s="76">
        <v>42461</v>
      </c>
      <c r="C21" s="64" t="s">
        <v>409</v>
      </c>
      <c r="D21" s="95">
        <v>3010401016070</v>
      </c>
      <c r="E21" s="42" t="s">
        <v>1</v>
      </c>
      <c r="F21" s="183" t="s">
        <v>651</v>
      </c>
      <c r="G21" s="104">
        <v>2397600</v>
      </c>
      <c r="H21" s="91" t="s">
        <v>244</v>
      </c>
      <c r="I21" s="89">
        <v>1</v>
      </c>
      <c r="J21" s="179" t="s">
        <v>678</v>
      </c>
      <c r="K21" s="133" t="s">
        <v>255</v>
      </c>
      <c r="L21" s="129">
        <v>1</v>
      </c>
      <c r="M21" s="134">
        <v>2397600</v>
      </c>
      <c r="N21" s="134" t="s">
        <v>247</v>
      </c>
    </row>
    <row r="22" spans="1:14" ht="106.5" customHeight="1">
      <c r="A22" s="64" t="s">
        <v>332</v>
      </c>
      <c r="B22" s="76">
        <v>42461</v>
      </c>
      <c r="C22" s="64" t="s">
        <v>201</v>
      </c>
      <c r="D22" s="95">
        <v>4030001006097</v>
      </c>
      <c r="E22" s="42" t="s">
        <v>1</v>
      </c>
      <c r="F22" s="183" t="s">
        <v>63</v>
      </c>
      <c r="G22" s="104">
        <v>894240</v>
      </c>
      <c r="H22" s="91" t="s">
        <v>244</v>
      </c>
      <c r="I22" s="89">
        <v>1</v>
      </c>
      <c r="J22" s="179" t="s">
        <v>679</v>
      </c>
      <c r="K22" s="133" t="s">
        <v>255</v>
      </c>
      <c r="L22" s="129">
        <v>1</v>
      </c>
      <c r="M22" s="134">
        <v>894240</v>
      </c>
      <c r="N22" s="134" t="s">
        <v>247</v>
      </c>
    </row>
    <row r="23" spans="1:14" ht="106.5" customHeight="1">
      <c r="A23" s="64" t="s">
        <v>333</v>
      </c>
      <c r="B23" s="76">
        <v>42461</v>
      </c>
      <c r="C23" s="64" t="s">
        <v>200</v>
      </c>
      <c r="D23" s="95">
        <v>6020001023868</v>
      </c>
      <c r="E23" s="42" t="s">
        <v>1</v>
      </c>
      <c r="F23" s="183" t="s">
        <v>63</v>
      </c>
      <c r="G23" s="104">
        <v>842400</v>
      </c>
      <c r="H23" s="91" t="s">
        <v>244</v>
      </c>
      <c r="I23" s="89">
        <v>1</v>
      </c>
      <c r="J23" s="179" t="s">
        <v>679</v>
      </c>
      <c r="K23" s="133" t="s">
        <v>255</v>
      </c>
      <c r="L23" s="129">
        <v>1</v>
      </c>
      <c r="M23" s="134">
        <v>842400</v>
      </c>
      <c r="N23" s="134" t="s">
        <v>247</v>
      </c>
    </row>
    <row r="24" spans="1:14" ht="106.5" customHeight="1">
      <c r="A24" s="103" t="s">
        <v>336</v>
      </c>
      <c r="B24" s="76">
        <v>42461</v>
      </c>
      <c r="C24" s="103" t="s">
        <v>412</v>
      </c>
      <c r="D24" s="99">
        <v>4010401022860</v>
      </c>
      <c r="E24" s="42" t="s">
        <v>1</v>
      </c>
      <c r="F24" s="153">
        <v>47386572</v>
      </c>
      <c r="G24" s="104">
        <v>47386572</v>
      </c>
      <c r="H24" s="91">
        <v>1</v>
      </c>
      <c r="I24" s="89">
        <v>1</v>
      </c>
      <c r="J24" s="45" t="s">
        <v>663</v>
      </c>
      <c r="K24" s="133" t="s">
        <v>556</v>
      </c>
      <c r="L24" s="129">
        <v>1</v>
      </c>
      <c r="M24" s="134">
        <v>47386572</v>
      </c>
      <c r="N24" s="134" t="s">
        <v>248</v>
      </c>
    </row>
    <row r="25" spans="1:14" ht="106.5" customHeight="1">
      <c r="A25" s="103" t="s">
        <v>344</v>
      </c>
      <c r="B25" s="76">
        <v>42461</v>
      </c>
      <c r="C25" s="103" t="s">
        <v>423</v>
      </c>
      <c r="D25" s="99">
        <v>8040001045891</v>
      </c>
      <c r="E25" s="42" t="s">
        <v>1</v>
      </c>
      <c r="F25" s="155">
        <v>11016000</v>
      </c>
      <c r="G25" s="104">
        <v>11016000</v>
      </c>
      <c r="H25" s="91">
        <v>1</v>
      </c>
      <c r="I25" s="89">
        <v>1</v>
      </c>
      <c r="J25" s="45" t="s">
        <v>661</v>
      </c>
      <c r="K25" s="133" t="s">
        <v>256</v>
      </c>
      <c r="L25" s="129">
        <v>1</v>
      </c>
      <c r="M25" s="134">
        <v>11016000</v>
      </c>
      <c r="N25" s="134" t="s">
        <v>248</v>
      </c>
    </row>
    <row r="26" spans="1:14" ht="106.5" customHeight="1">
      <c r="A26" s="103" t="s">
        <v>345</v>
      </c>
      <c r="B26" s="76">
        <v>42461</v>
      </c>
      <c r="C26" s="103" t="s">
        <v>424</v>
      </c>
      <c r="D26" s="99">
        <v>9040001042822</v>
      </c>
      <c r="E26" s="42" t="s">
        <v>1</v>
      </c>
      <c r="F26" s="155">
        <v>3672086</v>
      </c>
      <c r="G26" s="104">
        <v>3672086</v>
      </c>
      <c r="H26" s="91">
        <v>1</v>
      </c>
      <c r="I26" s="89">
        <v>1</v>
      </c>
      <c r="J26" s="45" t="s">
        <v>661</v>
      </c>
      <c r="K26" s="133" t="s">
        <v>256</v>
      </c>
      <c r="L26" s="129">
        <v>1</v>
      </c>
      <c r="M26" s="134">
        <v>3672086</v>
      </c>
      <c r="N26" s="134" t="s">
        <v>248</v>
      </c>
    </row>
    <row r="27" spans="1:14" ht="106.5" customHeight="1">
      <c r="A27" s="64" t="s">
        <v>381</v>
      </c>
      <c r="B27" s="76">
        <v>42461</v>
      </c>
      <c r="C27" s="64" t="s">
        <v>434</v>
      </c>
      <c r="D27" s="95">
        <v>8010601029743</v>
      </c>
      <c r="E27" s="42" t="s">
        <v>1</v>
      </c>
      <c r="F27" s="107" t="s">
        <v>646</v>
      </c>
      <c r="G27" s="104">
        <v>3329058</v>
      </c>
      <c r="H27" s="91" t="s">
        <v>514</v>
      </c>
      <c r="I27" s="89">
        <v>1</v>
      </c>
      <c r="J27" s="45" t="s">
        <v>661</v>
      </c>
      <c r="K27" s="133" t="s">
        <v>258</v>
      </c>
      <c r="L27" s="129" t="s">
        <v>514</v>
      </c>
      <c r="M27" s="134" t="s">
        <v>505</v>
      </c>
      <c r="N27" s="134" t="s">
        <v>248</v>
      </c>
    </row>
    <row r="28" spans="1:14" ht="106.5" customHeight="1">
      <c r="A28" s="64" t="s">
        <v>384</v>
      </c>
      <c r="B28" s="76">
        <v>42461</v>
      </c>
      <c r="C28" s="64" t="s">
        <v>436</v>
      </c>
      <c r="D28" s="95">
        <v>5290801002046</v>
      </c>
      <c r="E28" s="42" t="s">
        <v>1</v>
      </c>
      <c r="F28" s="176" t="s">
        <v>63</v>
      </c>
      <c r="G28" s="104">
        <v>17153208</v>
      </c>
      <c r="H28" s="91" t="s">
        <v>244</v>
      </c>
      <c r="I28" s="89">
        <v>1</v>
      </c>
      <c r="J28" s="45" t="s">
        <v>661</v>
      </c>
      <c r="K28" s="133" t="s">
        <v>259</v>
      </c>
      <c r="L28" s="129">
        <v>1</v>
      </c>
      <c r="M28" s="134">
        <v>17153208</v>
      </c>
      <c r="N28" s="134" t="s">
        <v>247</v>
      </c>
    </row>
    <row r="29" spans="1:14" ht="106.5" customHeight="1">
      <c r="A29" s="64" t="s">
        <v>385</v>
      </c>
      <c r="B29" s="76">
        <v>42461</v>
      </c>
      <c r="C29" s="64" t="s">
        <v>437</v>
      </c>
      <c r="D29" s="95">
        <v>7011101033773</v>
      </c>
      <c r="E29" s="42" t="s">
        <v>1</v>
      </c>
      <c r="F29" s="176" t="s">
        <v>63</v>
      </c>
      <c r="G29" s="104" t="s">
        <v>510</v>
      </c>
      <c r="H29" s="91" t="s">
        <v>244</v>
      </c>
      <c r="I29" s="89">
        <v>1</v>
      </c>
      <c r="J29" s="45" t="s">
        <v>661</v>
      </c>
      <c r="K29" s="133" t="s">
        <v>259</v>
      </c>
      <c r="L29" s="129">
        <v>1</v>
      </c>
      <c r="M29" s="134">
        <v>4584600</v>
      </c>
      <c r="N29" s="134" t="s">
        <v>247</v>
      </c>
    </row>
    <row r="30" spans="1:14" ht="106.5" customHeight="1">
      <c r="A30" s="64" t="s">
        <v>386</v>
      </c>
      <c r="B30" s="76">
        <v>42461</v>
      </c>
      <c r="C30" s="64" t="s">
        <v>438</v>
      </c>
      <c r="D30" s="95">
        <v>2011101056358</v>
      </c>
      <c r="E30" s="42" t="s">
        <v>1</v>
      </c>
      <c r="F30" s="176" t="s">
        <v>63</v>
      </c>
      <c r="G30" s="104">
        <v>2952288</v>
      </c>
      <c r="H30" s="91" t="s">
        <v>244</v>
      </c>
      <c r="I30" s="89">
        <v>1</v>
      </c>
      <c r="J30" s="45" t="s">
        <v>661</v>
      </c>
      <c r="K30" s="133" t="s">
        <v>259</v>
      </c>
      <c r="L30" s="129">
        <v>1</v>
      </c>
      <c r="M30" s="134">
        <v>2952288</v>
      </c>
      <c r="N30" s="134" t="s">
        <v>247</v>
      </c>
    </row>
    <row r="31" spans="1:14" s="13" customFormat="1" ht="106.5" customHeight="1">
      <c r="A31" s="64" t="s">
        <v>127</v>
      </c>
      <c r="B31" s="76">
        <v>42468</v>
      </c>
      <c r="C31" s="64" t="s">
        <v>196</v>
      </c>
      <c r="D31" s="95">
        <v>3010705000497</v>
      </c>
      <c r="E31" s="66" t="s">
        <v>627</v>
      </c>
      <c r="F31" s="77">
        <v>40932928</v>
      </c>
      <c r="G31" s="77" t="s">
        <v>234</v>
      </c>
      <c r="H31" s="78">
        <v>0.998</v>
      </c>
      <c r="I31" s="68">
        <v>1</v>
      </c>
      <c r="J31" s="69" t="s">
        <v>661</v>
      </c>
      <c r="K31" s="159" t="s">
        <v>259</v>
      </c>
      <c r="L31" s="160">
        <v>0.998</v>
      </c>
      <c r="M31" s="163">
        <v>40932928</v>
      </c>
      <c r="N31" s="162" t="s">
        <v>248</v>
      </c>
    </row>
    <row r="32" spans="1:14" s="13" customFormat="1" ht="106.5" customHeight="1">
      <c r="A32" s="64" t="s">
        <v>128</v>
      </c>
      <c r="B32" s="76">
        <v>42474</v>
      </c>
      <c r="C32" s="64" t="s">
        <v>197</v>
      </c>
      <c r="D32" s="95">
        <v>2020002098541</v>
      </c>
      <c r="E32" s="66" t="s">
        <v>627</v>
      </c>
      <c r="F32" s="101" t="s">
        <v>63</v>
      </c>
      <c r="G32" s="77">
        <v>5940000</v>
      </c>
      <c r="H32" s="78" t="s">
        <v>244</v>
      </c>
      <c r="I32" s="68">
        <v>1</v>
      </c>
      <c r="J32" s="69" t="s">
        <v>661</v>
      </c>
      <c r="K32" s="159" t="s">
        <v>252</v>
      </c>
      <c r="L32" s="160">
        <v>0.885</v>
      </c>
      <c r="M32" s="163">
        <v>6705447</v>
      </c>
      <c r="N32" s="162" t="s">
        <v>247</v>
      </c>
    </row>
    <row r="33" spans="1:14" s="13" customFormat="1" ht="106.5" customHeight="1">
      <c r="A33" s="64" t="s">
        <v>131</v>
      </c>
      <c r="B33" s="76">
        <v>42478</v>
      </c>
      <c r="C33" s="64" t="s">
        <v>199</v>
      </c>
      <c r="D33" s="95">
        <v>1010901014039</v>
      </c>
      <c r="E33" s="66" t="s">
        <v>627</v>
      </c>
      <c r="F33" s="101" t="s">
        <v>63</v>
      </c>
      <c r="G33" s="77" t="s">
        <v>236</v>
      </c>
      <c r="H33" s="78" t="s">
        <v>244</v>
      </c>
      <c r="I33" s="68">
        <v>1</v>
      </c>
      <c r="J33" s="180" t="s">
        <v>661</v>
      </c>
      <c r="K33" s="159" t="s">
        <v>255</v>
      </c>
      <c r="L33" s="160">
        <v>0.955</v>
      </c>
      <c r="M33" s="163">
        <v>1263600</v>
      </c>
      <c r="N33" s="162" t="s">
        <v>247</v>
      </c>
    </row>
    <row r="34" spans="1:14" s="13" customFormat="1" ht="106.5" customHeight="1">
      <c r="A34" s="64" t="s">
        <v>135</v>
      </c>
      <c r="B34" s="72">
        <v>42482</v>
      </c>
      <c r="C34" s="64" t="s">
        <v>202</v>
      </c>
      <c r="D34" s="95">
        <v>1040001047085</v>
      </c>
      <c r="E34" s="66" t="s">
        <v>627</v>
      </c>
      <c r="F34" s="101" t="s">
        <v>63</v>
      </c>
      <c r="G34" s="77">
        <v>3110400</v>
      </c>
      <c r="H34" s="78" t="s">
        <v>244</v>
      </c>
      <c r="I34" s="68">
        <v>1</v>
      </c>
      <c r="J34" s="180" t="s">
        <v>661</v>
      </c>
      <c r="K34" s="159" t="s">
        <v>251</v>
      </c>
      <c r="L34" s="160">
        <v>0.976</v>
      </c>
      <c r="M34" s="164">
        <v>3183926</v>
      </c>
      <c r="N34" s="162" t="s">
        <v>247</v>
      </c>
    </row>
    <row r="35" spans="1:14" s="13" customFormat="1" ht="106.5" customHeight="1">
      <c r="A35" s="64" t="s">
        <v>136</v>
      </c>
      <c r="B35" s="83">
        <v>42486</v>
      </c>
      <c r="C35" s="64" t="s">
        <v>203</v>
      </c>
      <c r="D35" s="95">
        <v>3020001053125</v>
      </c>
      <c r="E35" s="66" t="s">
        <v>627</v>
      </c>
      <c r="F35" s="101" t="s">
        <v>63</v>
      </c>
      <c r="G35" s="84" t="s">
        <v>237</v>
      </c>
      <c r="H35" s="78" t="s">
        <v>244</v>
      </c>
      <c r="I35" s="68">
        <v>1</v>
      </c>
      <c r="J35" s="180" t="s">
        <v>661</v>
      </c>
      <c r="K35" s="159" t="s">
        <v>252</v>
      </c>
      <c r="L35" s="160">
        <v>0.989</v>
      </c>
      <c r="M35" s="165">
        <v>4685472</v>
      </c>
      <c r="N35" s="162" t="s">
        <v>247</v>
      </c>
    </row>
    <row r="36" spans="1:14" ht="106.5" customHeight="1">
      <c r="A36" s="87" t="s">
        <v>560</v>
      </c>
      <c r="B36" s="76">
        <v>42501</v>
      </c>
      <c r="C36" s="87" t="s">
        <v>561</v>
      </c>
      <c r="D36" s="98">
        <v>6010001030403</v>
      </c>
      <c r="E36" s="42" t="s">
        <v>650</v>
      </c>
      <c r="F36" s="156">
        <v>180249021</v>
      </c>
      <c r="G36" s="157">
        <v>178200000</v>
      </c>
      <c r="H36" s="88">
        <v>0.988</v>
      </c>
      <c r="I36" s="89">
        <v>1</v>
      </c>
      <c r="J36" s="179" t="s">
        <v>680</v>
      </c>
      <c r="K36" s="133" t="s">
        <v>562</v>
      </c>
      <c r="L36" s="135">
        <v>0.988</v>
      </c>
      <c r="M36" s="134">
        <v>180249021</v>
      </c>
      <c r="N36" s="134" t="s">
        <v>248</v>
      </c>
    </row>
    <row r="37" spans="1:14" ht="191.25" customHeight="1">
      <c r="A37" s="64" t="s">
        <v>566</v>
      </c>
      <c r="B37" s="83">
        <v>42516</v>
      </c>
      <c r="C37" s="64" t="s">
        <v>569</v>
      </c>
      <c r="D37" s="95">
        <v>1020001071491</v>
      </c>
      <c r="E37" s="66" t="s">
        <v>627</v>
      </c>
      <c r="F37" s="101" t="s">
        <v>63</v>
      </c>
      <c r="G37" s="84">
        <v>13176000</v>
      </c>
      <c r="H37" s="78" t="s">
        <v>244</v>
      </c>
      <c r="I37" s="68">
        <v>1</v>
      </c>
      <c r="J37" s="179" t="s">
        <v>671</v>
      </c>
      <c r="K37" s="166" t="s">
        <v>562</v>
      </c>
      <c r="L37" s="130">
        <v>0.996</v>
      </c>
      <c r="M37" s="167">
        <v>13219432</v>
      </c>
      <c r="N37" s="162" t="s">
        <v>247</v>
      </c>
    </row>
    <row r="38" spans="1:14" ht="106.5" customHeight="1">
      <c r="A38" s="64" t="s">
        <v>580</v>
      </c>
      <c r="B38" s="120">
        <v>42536</v>
      </c>
      <c r="C38" s="121" t="s">
        <v>603</v>
      </c>
      <c r="D38" s="95">
        <v>3010001129215</v>
      </c>
      <c r="E38" s="66" t="s">
        <v>627</v>
      </c>
      <c r="F38" s="77">
        <v>74476104</v>
      </c>
      <c r="G38" s="77">
        <v>74088000</v>
      </c>
      <c r="H38" s="100">
        <v>0.994</v>
      </c>
      <c r="I38" s="68">
        <v>1</v>
      </c>
      <c r="J38" s="45" t="s">
        <v>661</v>
      </c>
      <c r="K38" s="166" t="s">
        <v>259</v>
      </c>
      <c r="L38" s="129">
        <v>0.994</v>
      </c>
      <c r="M38" s="168">
        <v>74479104</v>
      </c>
      <c r="N38" s="162" t="s">
        <v>248</v>
      </c>
    </row>
    <row r="39" spans="1:14" ht="106.5" customHeight="1">
      <c r="A39" s="64" t="s">
        <v>582</v>
      </c>
      <c r="B39" s="120">
        <v>42538</v>
      </c>
      <c r="C39" s="121" t="s">
        <v>605</v>
      </c>
      <c r="D39" s="95">
        <v>8010501016536</v>
      </c>
      <c r="E39" s="66" t="s">
        <v>627</v>
      </c>
      <c r="F39" s="101" t="s">
        <v>63</v>
      </c>
      <c r="G39" s="77">
        <v>66744000</v>
      </c>
      <c r="H39" s="78" t="s">
        <v>244</v>
      </c>
      <c r="I39" s="68">
        <v>1</v>
      </c>
      <c r="J39" s="179" t="s">
        <v>672</v>
      </c>
      <c r="K39" s="166" t="s">
        <v>253</v>
      </c>
      <c r="L39" s="129">
        <v>0.997</v>
      </c>
      <c r="M39" s="168">
        <v>66900816</v>
      </c>
      <c r="N39" s="162" t="s">
        <v>247</v>
      </c>
    </row>
    <row r="40" spans="1:14" ht="106.5" customHeight="1">
      <c r="A40" s="64" t="s">
        <v>583</v>
      </c>
      <c r="B40" s="120">
        <v>42538</v>
      </c>
      <c r="C40" s="122" t="s">
        <v>606</v>
      </c>
      <c r="D40" s="97">
        <v>3010401035434</v>
      </c>
      <c r="E40" s="66" t="s">
        <v>627</v>
      </c>
      <c r="F40" s="77">
        <v>127721820</v>
      </c>
      <c r="G40" s="77">
        <v>126036000</v>
      </c>
      <c r="H40" s="100">
        <v>0.986</v>
      </c>
      <c r="I40" s="68">
        <v>1</v>
      </c>
      <c r="J40" s="45" t="s">
        <v>661</v>
      </c>
      <c r="K40" s="166" t="s">
        <v>259</v>
      </c>
      <c r="L40" s="129">
        <v>0.986</v>
      </c>
      <c r="M40" s="168">
        <v>127721820</v>
      </c>
      <c r="N40" s="162" t="s">
        <v>248</v>
      </c>
    </row>
    <row r="41" spans="1:14" ht="106.5" customHeight="1">
      <c r="A41" s="64" t="s">
        <v>584</v>
      </c>
      <c r="B41" s="120">
        <v>42538</v>
      </c>
      <c r="C41" s="122" t="s">
        <v>606</v>
      </c>
      <c r="D41" s="95">
        <v>3010401035434</v>
      </c>
      <c r="E41" s="66" t="s">
        <v>652</v>
      </c>
      <c r="F41" s="77">
        <v>100016728</v>
      </c>
      <c r="G41" s="77">
        <v>99998633</v>
      </c>
      <c r="H41" s="100">
        <v>0.999</v>
      </c>
      <c r="I41" s="68">
        <v>1</v>
      </c>
      <c r="J41" s="45" t="s">
        <v>661</v>
      </c>
      <c r="K41" s="166" t="s">
        <v>259</v>
      </c>
      <c r="L41" s="129">
        <v>0.999</v>
      </c>
      <c r="M41" s="168">
        <v>100016728</v>
      </c>
      <c r="N41" s="162" t="s">
        <v>248</v>
      </c>
    </row>
    <row r="42" spans="1:14" ht="106.5" customHeight="1">
      <c r="A42" s="64" t="s">
        <v>592</v>
      </c>
      <c r="B42" s="120">
        <v>42548</v>
      </c>
      <c r="C42" s="121" t="s">
        <v>612</v>
      </c>
      <c r="D42" s="95">
        <v>7010605000585</v>
      </c>
      <c r="E42" s="66" t="s">
        <v>627</v>
      </c>
      <c r="F42" s="139">
        <v>3839803</v>
      </c>
      <c r="G42" s="84" t="s">
        <v>621</v>
      </c>
      <c r="H42" s="100">
        <v>0.973</v>
      </c>
      <c r="I42" s="68">
        <v>1</v>
      </c>
      <c r="J42" s="45" t="s">
        <v>670</v>
      </c>
      <c r="K42" s="166" t="s">
        <v>557</v>
      </c>
      <c r="L42" s="129">
        <v>0.973</v>
      </c>
      <c r="M42" s="168">
        <v>3839803</v>
      </c>
      <c r="N42" s="162" t="s">
        <v>248</v>
      </c>
    </row>
    <row r="43" spans="1:14" ht="133.5" customHeight="1">
      <c r="A43" s="64" t="s">
        <v>594</v>
      </c>
      <c r="B43" s="120">
        <v>42549</v>
      </c>
      <c r="C43" s="121" t="s">
        <v>613</v>
      </c>
      <c r="D43" s="95" t="s">
        <v>618</v>
      </c>
      <c r="E43" s="66" t="s">
        <v>652</v>
      </c>
      <c r="F43" s="139">
        <v>671334490</v>
      </c>
      <c r="G43" s="84">
        <v>669600000</v>
      </c>
      <c r="H43" s="100">
        <v>0.997</v>
      </c>
      <c r="I43" s="68">
        <v>1</v>
      </c>
      <c r="J43" s="179" t="s">
        <v>673</v>
      </c>
      <c r="K43" s="166" t="s">
        <v>253</v>
      </c>
      <c r="L43" s="129">
        <v>0.997</v>
      </c>
      <c r="M43" s="168">
        <v>671334490</v>
      </c>
      <c r="N43" s="162" t="s">
        <v>248</v>
      </c>
    </row>
    <row r="44" spans="1:14" ht="106.5" customHeight="1">
      <c r="A44" s="64" t="s">
        <v>596</v>
      </c>
      <c r="B44" s="120">
        <v>42550</v>
      </c>
      <c r="C44" s="121" t="s">
        <v>614</v>
      </c>
      <c r="D44" s="95">
        <v>6010001030403</v>
      </c>
      <c r="E44" s="66" t="s">
        <v>627</v>
      </c>
      <c r="F44" s="139">
        <v>13818583</v>
      </c>
      <c r="G44" s="84">
        <v>13500000</v>
      </c>
      <c r="H44" s="100">
        <v>0.976</v>
      </c>
      <c r="I44" s="68">
        <v>1</v>
      </c>
      <c r="J44" s="179" t="s">
        <v>674</v>
      </c>
      <c r="K44" s="166" t="s">
        <v>253</v>
      </c>
      <c r="L44" s="129">
        <v>0.976</v>
      </c>
      <c r="M44" s="168">
        <v>13818583</v>
      </c>
      <c r="N44" s="162" t="s">
        <v>248</v>
      </c>
    </row>
    <row r="45" spans="1:10" ht="13.5">
      <c r="A45" s="46"/>
      <c r="B45" s="40"/>
      <c r="C45" s="39"/>
      <c r="D45" s="39"/>
      <c r="E45" s="41"/>
      <c r="F45" s="42"/>
      <c r="G45" s="43"/>
      <c r="H45" s="42"/>
      <c r="I45" s="44"/>
      <c r="J45" s="45"/>
    </row>
    <row r="46" spans="1:10" ht="13.5">
      <c r="A46" s="46"/>
      <c r="B46" s="40"/>
      <c r="C46" s="39"/>
      <c r="D46" s="39"/>
      <c r="E46" s="41"/>
      <c r="F46" s="42"/>
      <c r="G46" s="43"/>
      <c r="H46" s="42"/>
      <c r="I46" s="44"/>
      <c r="J46" s="45"/>
    </row>
    <row r="47" spans="1:10" ht="13.5">
      <c r="A47" s="46"/>
      <c r="B47" s="40"/>
      <c r="C47" s="39"/>
      <c r="D47" s="39"/>
      <c r="E47" s="41"/>
      <c r="F47" s="42"/>
      <c r="G47" s="43"/>
      <c r="H47" s="42"/>
      <c r="I47" s="44"/>
      <c r="J47" s="45"/>
    </row>
    <row r="48" spans="1:10" ht="13.5">
      <c r="A48" s="46"/>
      <c r="B48" s="40"/>
      <c r="C48" s="39"/>
      <c r="D48" s="39"/>
      <c r="E48" s="41"/>
      <c r="F48" s="42"/>
      <c r="G48" s="43"/>
      <c r="H48" s="42"/>
      <c r="I48" s="44"/>
      <c r="J48" s="45"/>
    </row>
    <row r="49" spans="1:10" ht="13.5">
      <c r="A49" s="46"/>
      <c r="B49" s="40"/>
      <c r="C49" s="39"/>
      <c r="D49" s="39"/>
      <c r="E49" s="41"/>
      <c r="F49" s="42"/>
      <c r="G49" s="43"/>
      <c r="H49" s="42"/>
      <c r="I49" s="44"/>
      <c r="J49" s="45"/>
    </row>
    <row r="50" spans="1:10" ht="13.5">
      <c r="A50" s="46"/>
      <c r="B50" s="40"/>
      <c r="C50" s="39"/>
      <c r="D50" s="39"/>
      <c r="E50" s="41"/>
      <c r="F50" s="42"/>
      <c r="G50" s="43"/>
      <c r="H50" s="42"/>
      <c r="I50" s="44"/>
      <c r="J50" s="45"/>
    </row>
    <row r="51" spans="9:10" ht="13.5">
      <c r="I51" s="22"/>
      <c r="J51" s="23"/>
    </row>
    <row r="52" spans="9:10" ht="13.5">
      <c r="I52" s="22"/>
      <c r="J52" s="23"/>
    </row>
    <row r="53" spans="9:10" ht="13.5">
      <c r="I53" s="22"/>
      <c r="J53" s="23"/>
    </row>
    <row r="54" spans="9:10" ht="13.5">
      <c r="I54" s="22"/>
      <c r="J54" s="23"/>
    </row>
    <row r="55" spans="9:10" ht="13.5">
      <c r="I55" s="22"/>
      <c r="J55" s="23"/>
    </row>
    <row r="56" spans="9:10" ht="13.5">
      <c r="I56" s="22"/>
      <c r="J56" s="23"/>
    </row>
    <row r="57" spans="9:10" ht="13.5">
      <c r="I57" s="22"/>
      <c r="J57" s="23"/>
    </row>
    <row r="58" spans="9:10" ht="13.5">
      <c r="I58" s="22"/>
      <c r="J58" s="23"/>
    </row>
    <row r="59" spans="9:10" ht="13.5">
      <c r="I59" s="22"/>
      <c r="J59" s="23"/>
    </row>
    <row r="60" spans="9:10" ht="13.5">
      <c r="I60" s="22"/>
      <c r="J60" s="23"/>
    </row>
    <row r="61" spans="9:10" ht="13.5">
      <c r="I61" s="22"/>
      <c r="J61" s="23"/>
    </row>
    <row r="62" spans="9:10" ht="13.5">
      <c r="I62" s="22"/>
      <c r="J62" s="23"/>
    </row>
    <row r="63" spans="9:10" ht="13.5">
      <c r="I63" s="22"/>
      <c r="J63" s="23"/>
    </row>
    <row r="64" spans="9:10" ht="13.5">
      <c r="I64" s="22"/>
      <c r="J64" s="23"/>
    </row>
    <row r="65" spans="9:10" ht="13.5">
      <c r="I65" s="22"/>
      <c r="J65" s="23"/>
    </row>
    <row r="66" spans="9:10" ht="13.5">
      <c r="I66" s="22"/>
      <c r="J66" s="23"/>
    </row>
    <row r="67" spans="9:10" ht="13.5">
      <c r="I67" s="22"/>
      <c r="J67" s="23"/>
    </row>
    <row r="68" spans="9:10" ht="13.5">
      <c r="I68" s="22"/>
      <c r="J68" s="23"/>
    </row>
    <row r="69" spans="9:10" ht="13.5">
      <c r="I69" s="22"/>
      <c r="J69" s="23"/>
    </row>
    <row r="70" spans="9:10" ht="13.5">
      <c r="I70" s="22"/>
      <c r="J70" s="23"/>
    </row>
    <row r="71" spans="9:10" ht="13.5">
      <c r="I71" s="22"/>
      <c r="J71" s="23"/>
    </row>
    <row r="72" spans="9:10" ht="13.5">
      <c r="I72" s="22"/>
      <c r="J72" s="23"/>
    </row>
    <row r="73" spans="9:10" ht="13.5">
      <c r="I73" s="22"/>
      <c r="J73" s="23"/>
    </row>
    <row r="74" spans="9:10" ht="13.5">
      <c r="I74" s="22"/>
      <c r="J74" s="23"/>
    </row>
    <row r="75" spans="9:10" ht="13.5">
      <c r="I75" s="22"/>
      <c r="J75" s="23"/>
    </row>
    <row r="76" spans="9:10" ht="13.5">
      <c r="I76" s="22"/>
      <c r="J76" s="23"/>
    </row>
    <row r="77" spans="9:10" ht="13.5">
      <c r="I77" s="22"/>
      <c r="J77" s="23"/>
    </row>
    <row r="78" spans="9:10" ht="13.5">
      <c r="I78" s="22"/>
      <c r="J78" s="23"/>
    </row>
    <row r="79" spans="9:10" ht="13.5">
      <c r="I79" s="22"/>
      <c r="J79" s="23"/>
    </row>
    <row r="80" spans="9:10" ht="13.5">
      <c r="I80" s="22"/>
      <c r="J80" s="23"/>
    </row>
    <row r="81" spans="9:10" ht="13.5">
      <c r="I81" s="22"/>
      <c r="J81" s="23"/>
    </row>
    <row r="82" spans="9:10" ht="13.5">
      <c r="I82" s="22"/>
      <c r="J82" s="23"/>
    </row>
    <row r="83" spans="9:10" ht="13.5">
      <c r="I83" s="22"/>
      <c r="J83" s="23"/>
    </row>
    <row r="84" spans="9:10" ht="13.5">
      <c r="I84" s="22"/>
      <c r="J84" s="23"/>
    </row>
    <row r="85" spans="9:10" ht="13.5">
      <c r="I85" s="22"/>
      <c r="J85" s="23"/>
    </row>
    <row r="86" spans="9:10" ht="13.5">
      <c r="I86" s="22"/>
      <c r="J86" s="23"/>
    </row>
    <row r="87" spans="9:10" ht="13.5">
      <c r="I87" s="22"/>
      <c r="J87" s="23"/>
    </row>
    <row r="88" spans="9:10" ht="13.5">
      <c r="I88" s="22"/>
      <c r="J88" s="23"/>
    </row>
    <row r="89" spans="9:10" ht="13.5">
      <c r="I89" s="22"/>
      <c r="J89" s="23"/>
    </row>
    <row r="90" spans="9:10" ht="13.5">
      <c r="I90" s="22"/>
      <c r="J90" s="23"/>
    </row>
    <row r="91" spans="9:10" ht="13.5">
      <c r="I91" s="22"/>
      <c r="J91" s="23"/>
    </row>
    <row r="92" spans="9:10" ht="13.5">
      <c r="I92" s="22"/>
      <c r="J92" s="23"/>
    </row>
    <row r="93" spans="9:10" ht="13.5">
      <c r="I93" s="22"/>
      <c r="J93" s="23"/>
    </row>
    <row r="94" spans="9:10" ht="13.5">
      <c r="I94" s="22"/>
      <c r="J94" s="23"/>
    </row>
    <row r="95" spans="9:10" ht="13.5">
      <c r="I95" s="22"/>
      <c r="J95" s="23"/>
    </row>
  </sheetData>
  <sheetProtection/>
  <autoFilter ref="A4:K44">
    <sortState ref="A5:K95">
      <sortCondition sortBy="value" ref="B5:B95"/>
    </sortState>
  </autoFilter>
  <mergeCells count="3">
    <mergeCell ref="A2:J2"/>
    <mergeCell ref="A3:B3"/>
    <mergeCell ref="F3:J3"/>
  </mergeCells>
  <dataValidations count="3">
    <dataValidation type="date" allowBlank="1" showInputMessage="1" showErrorMessage="1" prompt="平成24年4月1日の形式で入力する。" sqref="B6 B8 B36 B13:B30">
      <formula1>41000</formula1>
      <formula2>41364</formula2>
    </dataValidation>
    <dataValidation allowBlank="1" showInputMessage="1" showErrorMessage="1" promptTitle="入力方法" prompt="半角数字で入力して下さい。" errorTitle="参考" error="半角数字で入力して下さい。" imeMode="halfAlpha" sqref="G13:G30 G7 G31:G35 G10:G11"/>
    <dataValidation errorStyle="information" type="date" allowBlank="1" showInputMessage="1" showErrorMessage="1" prompt="平成27年4月1日の形式で入力する。" sqref="B9:B11">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3"/>
  <headerFooter alignWithMargins="0">
    <oddFooter>&amp;C東京-別記様式6（&amp;P/&amp;N）</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workbookViewId="0" topLeftCell="A1">
      <selection activeCell="K26" sqref="K26"/>
    </sheetView>
  </sheetViews>
  <sheetFormatPr defaultColWidth="9.00390625" defaultRowHeight="13.5"/>
  <cols>
    <col min="1" max="1" width="23.875" style="11" customWidth="1"/>
    <col min="2" max="2" width="23.75390625" style="186" customWidth="1"/>
    <col min="3" max="3" width="17.375" style="11" customWidth="1"/>
    <col min="4" max="4" width="23.125" style="11" customWidth="1"/>
    <col min="5" max="5" width="18.625" style="11" customWidth="1"/>
    <col min="6" max="6" width="17.375" style="11" customWidth="1"/>
    <col min="7" max="7" width="14.625" style="186"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211" t="s">
        <v>24</v>
      </c>
      <c r="B2" s="211"/>
      <c r="C2" s="211"/>
      <c r="D2" s="211"/>
      <c r="E2" s="211"/>
      <c r="F2" s="211"/>
      <c r="G2" s="211"/>
      <c r="H2" s="211"/>
      <c r="I2" s="211"/>
      <c r="J2" s="211"/>
      <c r="K2" s="211"/>
    </row>
    <row r="4" spans="1:11" ht="21" customHeight="1">
      <c r="A4" s="10" t="s">
        <v>683</v>
      </c>
      <c r="F4" s="226" t="str">
        <f>'[10]横浜総括表（様式１）'!F3:I3</f>
        <v>（審議対象期間　平成28年4月1日～平成28年6月30日）</v>
      </c>
      <c r="G4" s="226"/>
      <c r="H4" s="226"/>
      <c r="I4" s="226"/>
      <c r="J4" s="226"/>
      <c r="K4" s="226"/>
    </row>
    <row r="5" spans="1:12" s="13" customFormat="1" ht="47.25" customHeight="1">
      <c r="A5" s="60" t="s">
        <v>25</v>
      </c>
      <c r="B5" s="60" t="s">
        <v>2</v>
      </c>
      <c r="C5" s="60" t="s">
        <v>5</v>
      </c>
      <c r="D5" s="60" t="s">
        <v>7</v>
      </c>
      <c r="E5" s="60" t="s">
        <v>64</v>
      </c>
      <c r="F5" s="60" t="s">
        <v>10</v>
      </c>
      <c r="G5" s="60" t="s">
        <v>8</v>
      </c>
      <c r="H5" s="60" t="s">
        <v>3</v>
      </c>
      <c r="I5" s="60" t="s">
        <v>9</v>
      </c>
      <c r="J5" s="60" t="s">
        <v>59</v>
      </c>
      <c r="K5" s="60" t="s">
        <v>4</v>
      </c>
      <c r="L5" s="13" t="s">
        <v>53</v>
      </c>
    </row>
    <row r="6" spans="1:12" s="13" customFormat="1" ht="90" customHeight="1">
      <c r="A6" s="229" t="s">
        <v>684</v>
      </c>
      <c r="B6" s="79" t="s">
        <v>685</v>
      </c>
      <c r="C6" s="120">
        <v>42500</v>
      </c>
      <c r="D6" s="121" t="s">
        <v>686</v>
      </c>
      <c r="E6" s="118">
        <v>2011001016560</v>
      </c>
      <c r="F6" s="121" t="s">
        <v>687</v>
      </c>
      <c r="G6" s="230">
        <v>34107632</v>
      </c>
      <c r="H6" s="230">
        <v>14893200</v>
      </c>
      <c r="I6" s="231">
        <v>0.436</v>
      </c>
      <c r="J6" s="232">
        <v>5</v>
      </c>
      <c r="K6" s="69"/>
      <c r="L6" s="13" t="s">
        <v>252</v>
      </c>
    </row>
    <row r="7" spans="1:11" s="30" customFormat="1" ht="61.5" customHeight="1" hidden="1">
      <c r="A7" s="14"/>
      <c r="B7" s="169"/>
      <c r="C7" s="233"/>
      <c r="D7" s="14"/>
      <c r="E7" s="14"/>
      <c r="F7" s="14"/>
      <c r="G7" s="169"/>
      <c r="H7" s="233"/>
      <c r="I7" s="233"/>
      <c r="J7" s="234"/>
      <c r="K7" s="14"/>
    </row>
    <row r="8" spans="1:11" s="30" customFormat="1" ht="61.5" customHeight="1" hidden="1">
      <c r="A8" s="14"/>
      <c r="B8" s="169"/>
      <c r="C8" s="233"/>
      <c r="D8" s="14"/>
      <c r="E8" s="14"/>
      <c r="F8" s="14"/>
      <c r="G8" s="169"/>
      <c r="H8" s="233"/>
      <c r="I8" s="233"/>
      <c r="J8" s="234"/>
      <c r="K8" s="14"/>
    </row>
    <row r="9" spans="1:11" s="30" customFormat="1" ht="61.5" customHeight="1" hidden="1">
      <c r="A9" s="14"/>
      <c r="B9" s="169"/>
      <c r="C9" s="233"/>
      <c r="D9" s="14"/>
      <c r="E9" s="14"/>
      <c r="F9" s="14"/>
      <c r="G9" s="169"/>
      <c r="H9" s="233"/>
      <c r="I9" s="233"/>
      <c r="J9" s="234"/>
      <c r="K9" s="14"/>
    </row>
    <row r="10" spans="1:11" s="30" customFormat="1" ht="61.5" customHeight="1" hidden="1">
      <c r="A10" s="14"/>
      <c r="B10" s="169"/>
      <c r="C10" s="233"/>
      <c r="D10" s="14"/>
      <c r="E10" s="14"/>
      <c r="F10" s="14"/>
      <c r="G10" s="169"/>
      <c r="H10" s="233"/>
      <c r="I10" s="233"/>
      <c r="J10" s="234"/>
      <c r="K10" s="14"/>
    </row>
    <row r="11" ht="9.75" customHeight="1"/>
    <row r="12" spans="1:11" ht="13.5">
      <c r="A12" s="217" t="s">
        <v>13</v>
      </c>
      <c r="B12" s="217"/>
      <c r="C12" s="217"/>
      <c r="D12" s="217"/>
      <c r="E12" s="217"/>
      <c r="F12" s="217"/>
      <c r="G12" s="217"/>
      <c r="H12" s="217"/>
      <c r="I12" s="217"/>
      <c r="J12" s="217"/>
      <c r="K12" s="217"/>
    </row>
    <row r="13" spans="1:11" ht="13.5">
      <c r="A13" s="15" t="s">
        <v>12</v>
      </c>
      <c r="B13" s="16"/>
      <c r="C13" s="15"/>
      <c r="D13" s="15"/>
      <c r="E13" s="15"/>
      <c r="F13" s="15"/>
      <c r="G13" s="16"/>
      <c r="H13" s="15"/>
      <c r="I13" s="15"/>
      <c r="J13" s="15"/>
      <c r="K13" s="15"/>
    </row>
  </sheetData>
  <sheetProtection/>
  <mergeCells count="3">
    <mergeCell ref="A2:K2"/>
    <mergeCell ref="F4:K4"/>
    <mergeCell ref="A12:K12"/>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東京税関</cp:lastModifiedBy>
  <cp:lastPrinted>2016-09-02T08:12:57Z</cp:lastPrinted>
  <dcterms:created xsi:type="dcterms:W3CDTF">2005-02-04T02:27:22Z</dcterms:created>
  <dcterms:modified xsi:type="dcterms:W3CDTF">2016-11-17T07:36:12Z</dcterms:modified>
  <cp:category/>
  <cp:version/>
  <cp:contentType/>
  <cp:contentStatus/>
</cp:coreProperties>
</file>