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8BHON1601\chosa-bu\02統計\02係長共有\01貿易発表関係\01貿易発表資料\新聞発表資料(2016)\H28速報（WEB掲載用）\2016確定値\"/>
    </mc:Choice>
  </mc:AlternateContent>
  <bookViews>
    <workbookView xWindow="12705" yWindow="-15" windowWidth="12510" windowHeight="12330"/>
  </bookViews>
  <sheets>
    <sheet name="参考資料" sheetId="9" r:id="rId1"/>
  </sheets>
  <definedNames>
    <definedName name="HTML_CodePage" hidden="1">932</definedName>
    <definedName name="HTML_Control" hidden="1">{"'管1P'!$A$1:$K$55"}</definedName>
    <definedName name="HTML_Description" hidden="1">""</definedName>
    <definedName name="HTML_Email" hidden="1">""</definedName>
    <definedName name="HTML_Header" hidden="1">"管1P"</definedName>
    <definedName name="HTML_LastUpdate" hidden="1">"01/08/08"</definedName>
    <definedName name="HTML_LineAfter" hidden="1">FALSE</definedName>
    <definedName name="HTML_LineBefore" hidden="1">FALSE</definedName>
    <definedName name="HTML_Name" hidden="1">"函館税関"</definedName>
    <definedName name="HTML_OBDlg2" hidden="1">TRUE</definedName>
    <definedName name="HTML_OBDlg4" hidden="1">TRUE</definedName>
    <definedName name="HTML_OS" hidden="1">0</definedName>
    <definedName name="HTML_PathFile" hidden="1">"C:\WINDOWS\ﾃﾞｽｸﾄｯﾌﾟ\貿易発表1年6月分\MyHTML.htm"</definedName>
    <definedName name="HTML_Title" hidden="1">"HOME-PAGE"</definedName>
    <definedName name="_xlnm.Print_Area" localSheetId="0">参考資料!$A$1:$S$65</definedName>
  </definedNames>
  <calcPr calcId="152511"/>
</workbook>
</file>

<file path=xl/calcChain.xml><?xml version="1.0" encoding="utf-8"?>
<calcChain xmlns="http://schemas.openxmlformats.org/spreadsheetml/2006/main">
  <c r="O4" i="9" l="1"/>
  <c r="O20" i="9"/>
  <c r="O36" i="9"/>
  <c r="O52" i="9"/>
  <c r="E20" i="9"/>
  <c r="E36" i="9"/>
  <c r="E52" i="9"/>
  <c r="G17" i="9"/>
  <c r="G33" i="9"/>
  <c r="Q65" i="9"/>
  <c r="G65" i="9"/>
  <c r="Q49" i="9"/>
  <c r="G49" i="9"/>
  <c r="Q33" i="9"/>
  <c r="Q17" i="9"/>
</calcChain>
</file>

<file path=xl/sharedStrings.xml><?xml version="1.0" encoding="utf-8"?>
<sst xmlns="http://schemas.openxmlformats.org/spreadsheetml/2006/main" count="234" uniqueCount="93">
  <si>
    <t>単位</t>
  </si>
  <si>
    <t>品   名</t>
  </si>
  <si>
    <t>数   量</t>
  </si>
  <si>
    <t>価   額</t>
  </si>
  <si>
    <t>MT</t>
  </si>
  <si>
    <t>輸出総額</t>
    <rPh sb="0" eb="2">
      <t>ユシュツ</t>
    </rPh>
    <rPh sb="2" eb="4">
      <t>ソウガク</t>
    </rPh>
    <phoneticPr fontId="2"/>
  </si>
  <si>
    <t>輸入総額</t>
    <rPh sb="0" eb="2">
      <t>ユニュウ</t>
    </rPh>
    <rPh sb="2" eb="4">
      <t>ソウガク</t>
    </rPh>
    <phoneticPr fontId="2"/>
  </si>
  <si>
    <t>寄与度</t>
    <rPh sb="2" eb="3">
      <t>ド</t>
    </rPh>
    <phoneticPr fontId="2"/>
  </si>
  <si>
    <t>(単位：百万円)</t>
    <phoneticPr fontId="2"/>
  </si>
  <si>
    <t xml:space="preserve">  道・県別輸出入実績表</t>
    <rPh sb="8" eb="9">
      <t>ニュウ</t>
    </rPh>
    <phoneticPr fontId="2"/>
  </si>
  <si>
    <t>前年比</t>
    <rPh sb="2" eb="3">
      <t>ヒ</t>
    </rPh>
    <phoneticPr fontId="2"/>
  </si>
  <si>
    <t>前年比</t>
    <rPh sb="1" eb="2">
      <t>ネン</t>
    </rPh>
    <rPh sb="2" eb="3">
      <t>ヒ</t>
    </rPh>
    <phoneticPr fontId="2"/>
  </si>
  <si>
    <r>
      <t>【 北海道 】</t>
    </r>
    <r>
      <rPr>
        <b/>
        <sz val="14"/>
        <color indexed="56"/>
        <rFont val="ＭＳ ゴシック"/>
        <family val="3"/>
        <charset val="128"/>
      </rPr>
      <t>（輸出）</t>
    </r>
    <rPh sb="8" eb="10">
      <t>ユシュツ</t>
    </rPh>
    <phoneticPr fontId="2"/>
  </si>
  <si>
    <r>
      <t>【 青森県 】</t>
    </r>
    <r>
      <rPr>
        <b/>
        <sz val="14"/>
        <color indexed="56"/>
        <rFont val="ＭＳ ゴシック"/>
        <family val="3"/>
        <charset val="128"/>
      </rPr>
      <t>（輸出）</t>
    </r>
    <rPh sb="2" eb="5">
      <t>アオモリケン</t>
    </rPh>
    <rPh sb="8" eb="10">
      <t>ユシュツ</t>
    </rPh>
    <phoneticPr fontId="2"/>
  </si>
  <si>
    <r>
      <t>【 岩手県 】</t>
    </r>
    <r>
      <rPr>
        <b/>
        <sz val="14"/>
        <color indexed="56"/>
        <rFont val="ＭＳ ゴシック"/>
        <family val="3"/>
        <charset val="128"/>
      </rPr>
      <t>（輸出）</t>
    </r>
    <rPh sb="2" eb="5">
      <t>イワテケン</t>
    </rPh>
    <rPh sb="8" eb="10">
      <t>ユシュツ</t>
    </rPh>
    <phoneticPr fontId="2"/>
  </si>
  <si>
    <r>
      <t>【 秋田県 】</t>
    </r>
    <r>
      <rPr>
        <b/>
        <sz val="14"/>
        <color indexed="56"/>
        <rFont val="ＭＳ ゴシック"/>
        <family val="3"/>
        <charset val="128"/>
      </rPr>
      <t>（輸出）</t>
    </r>
    <rPh sb="2" eb="4">
      <t>アキタ</t>
    </rPh>
    <rPh sb="4" eb="5">
      <t>ケン</t>
    </rPh>
    <rPh sb="8" eb="10">
      <t>ユシュツ</t>
    </rPh>
    <phoneticPr fontId="2"/>
  </si>
  <si>
    <r>
      <t>【 北海道 】</t>
    </r>
    <r>
      <rPr>
        <b/>
        <sz val="14"/>
        <color indexed="60"/>
        <rFont val="ＭＳ ゴシック"/>
        <family val="3"/>
        <charset val="128"/>
      </rPr>
      <t>（輸入）</t>
    </r>
    <rPh sb="8" eb="10">
      <t>ユニュウ</t>
    </rPh>
    <phoneticPr fontId="2"/>
  </si>
  <si>
    <r>
      <t>【 青森県 】</t>
    </r>
    <r>
      <rPr>
        <b/>
        <sz val="14"/>
        <color indexed="60"/>
        <rFont val="ＭＳ ゴシック"/>
        <family val="3"/>
        <charset val="128"/>
      </rPr>
      <t>（輸入）</t>
    </r>
    <rPh sb="2" eb="5">
      <t>アオモリケン</t>
    </rPh>
    <rPh sb="8" eb="10">
      <t>ユニュウ</t>
    </rPh>
    <phoneticPr fontId="2"/>
  </si>
  <si>
    <r>
      <t>【 岩手県 】</t>
    </r>
    <r>
      <rPr>
        <b/>
        <sz val="14"/>
        <color indexed="60"/>
        <rFont val="ＭＳ ゴシック"/>
        <family val="3"/>
        <charset val="128"/>
      </rPr>
      <t>（輸入）</t>
    </r>
    <rPh sb="2" eb="4">
      <t>イワテ</t>
    </rPh>
    <rPh sb="4" eb="5">
      <t>ケン</t>
    </rPh>
    <rPh sb="8" eb="10">
      <t>ユニュウ</t>
    </rPh>
    <phoneticPr fontId="2"/>
  </si>
  <si>
    <r>
      <t>【 秋田県 】</t>
    </r>
    <r>
      <rPr>
        <b/>
        <sz val="14"/>
        <color indexed="60"/>
        <rFont val="ＭＳ ゴシック"/>
        <family val="3"/>
        <charset val="128"/>
      </rPr>
      <t>（輸入）</t>
    </r>
    <rPh sb="2" eb="4">
      <t>アキタ</t>
    </rPh>
    <rPh sb="4" eb="5">
      <t>ケン</t>
    </rPh>
    <rPh sb="8" eb="10">
      <t>ユニュウ</t>
    </rPh>
    <phoneticPr fontId="2"/>
  </si>
  <si>
    <t>KG</t>
  </si>
  <si>
    <t xml:space="preserve">  </t>
  </si>
  <si>
    <t>電気機器</t>
    <phoneticPr fontId="13"/>
  </si>
  <si>
    <t>KL</t>
  </si>
  <si>
    <t>KG</t>
    <phoneticPr fontId="13"/>
  </si>
  <si>
    <t>MT</t>
    <phoneticPr fontId="13"/>
  </si>
  <si>
    <t>NO</t>
    <phoneticPr fontId="13"/>
  </si>
  <si>
    <t>MT</t>
    <phoneticPr fontId="13"/>
  </si>
  <si>
    <t>魚介類・同調製品</t>
    <phoneticPr fontId="13"/>
  </si>
  <si>
    <t>KL</t>
    <phoneticPr fontId="13"/>
  </si>
  <si>
    <t>MT</t>
    <phoneticPr fontId="13"/>
  </si>
  <si>
    <t>その他の化学製品</t>
    <phoneticPr fontId="13"/>
  </si>
  <si>
    <t>H28年</t>
    <rPh sb="3" eb="4">
      <t>ネン</t>
    </rPh>
    <phoneticPr fontId="2"/>
  </si>
  <si>
    <t>8.1倍</t>
  </si>
  <si>
    <t>7.3倍</t>
  </si>
  <si>
    <t>全増</t>
    <phoneticPr fontId="13"/>
  </si>
  <si>
    <t>4.8倍</t>
  </si>
  <si>
    <t>624倍</t>
  </si>
  <si>
    <t>13.4倍</t>
  </si>
  <si>
    <t>2.8倍</t>
  </si>
  <si>
    <t>70.8倍</t>
  </si>
  <si>
    <t>43.1倍</t>
  </si>
  <si>
    <t>5.1倍</t>
  </si>
  <si>
    <t>4.6倍</t>
  </si>
  <si>
    <t>2.4倍</t>
  </si>
  <si>
    <t>その他</t>
    <rPh sb="2" eb="3">
      <t>タ</t>
    </rPh>
    <phoneticPr fontId="13"/>
  </si>
  <si>
    <t>自動車の部分品</t>
    <phoneticPr fontId="13"/>
  </si>
  <si>
    <t>魚介類・同調製品</t>
    <phoneticPr fontId="13"/>
  </si>
  <si>
    <t>一般機械</t>
    <phoneticPr fontId="13"/>
  </si>
  <si>
    <t>鉄鋼</t>
    <phoneticPr fontId="13"/>
  </si>
  <si>
    <t>有機化合物</t>
    <phoneticPr fontId="13"/>
  </si>
  <si>
    <t>紙・板紙</t>
    <phoneticPr fontId="13"/>
  </si>
  <si>
    <t>鉱物性タール・粗製薬品</t>
    <phoneticPr fontId="13"/>
  </si>
  <si>
    <t>電気機器</t>
    <phoneticPr fontId="13"/>
  </si>
  <si>
    <t>船舶</t>
    <phoneticPr fontId="13"/>
  </si>
  <si>
    <t>鉄鋼のくず</t>
    <phoneticPr fontId="13"/>
  </si>
  <si>
    <t>船舶</t>
    <phoneticPr fontId="13"/>
  </si>
  <si>
    <t>精密機器類</t>
    <phoneticPr fontId="13"/>
  </si>
  <si>
    <t>果実・野菜</t>
    <phoneticPr fontId="13"/>
  </si>
  <si>
    <t>その他の調製食料品</t>
    <phoneticPr fontId="13"/>
  </si>
  <si>
    <t>金属製品</t>
    <phoneticPr fontId="13"/>
  </si>
  <si>
    <t>プラスチック</t>
    <phoneticPr fontId="13"/>
  </si>
  <si>
    <t>非鉄金属</t>
    <phoneticPr fontId="13"/>
  </si>
  <si>
    <t>一般機械</t>
    <phoneticPr fontId="13"/>
  </si>
  <si>
    <t>自動車の部分品</t>
    <phoneticPr fontId="13"/>
  </si>
  <si>
    <t>合板</t>
    <phoneticPr fontId="13"/>
  </si>
  <si>
    <t>その他の雑製品</t>
    <phoneticPr fontId="13"/>
  </si>
  <si>
    <t>織物用糸・繊維製品</t>
    <phoneticPr fontId="13"/>
  </si>
  <si>
    <t>非金属鉱物製品</t>
    <phoneticPr fontId="13"/>
  </si>
  <si>
    <t>原油・粗油</t>
    <phoneticPr fontId="13"/>
  </si>
  <si>
    <t>石油製品</t>
    <phoneticPr fontId="13"/>
  </si>
  <si>
    <t>石炭</t>
    <phoneticPr fontId="13"/>
  </si>
  <si>
    <t>とうもろこし</t>
    <phoneticPr fontId="13"/>
  </si>
  <si>
    <t>飼料</t>
    <phoneticPr fontId="13"/>
  </si>
  <si>
    <t>肥料</t>
    <phoneticPr fontId="13"/>
  </si>
  <si>
    <t>再輸入品</t>
    <phoneticPr fontId="13"/>
  </si>
  <si>
    <t>非鉄金属鉱</t>
    <phoneticPr fontId="13"/>
  </si>
  <si>
    <t>石油ガス類</t>
    <phoneticPr fontId="13"/>
  </si>
  <si>
    <t>とうもろこし</t>
    <phoneticPr fontId="13"/>
  </si>
  <si>
    <t>ウッドチップ</t>
    <phoneticPr fontId="13"/>
  </si>
  <si>
    <t>元素・化合物</t>
    <phoneticPr fontId="13"/>
  </si>
  <si>
    <t>飼料</t>
    <phoneticPr fontId="13"/>
  </si>
  <si>
    <t>石炭</t>
    <phoneticPr fontId="13"/>
  </si>
  <si>
    <t>その他の雑製品</t>
    <phoneticPr fontId="13"/>
  </si>
  <si>
    <t>建築用木工品・木製建具</t>
    <phoneticPr fontId="13"/>
  </si>
  <si>
    <t>小麦・メスリン</t>
    <phoneticPr fontId="13"/>
  </si>
  <si>
    <t>家具</t>
    <phoneticPr fontId="13"/>
  </si>
  <si>
    <t>木材</t>
    <phoneticPr fontId="13"/>
  </si>
  <si>
    <t>原油・粗油</t>
    <phoneticPr fontId="13"/>
  </si>
  <si>
    <t>衣類・同付属品</t>
    <phoneticPr fontId="13"/>
  </si>
  <si>
    <t>建築用木工品・木製建具</t>
    <phoneticPr fontId="13"/>
  </si>
  <si>
    <t>有機化合物</t>
    <phoneticPr fontId="13"/>
  </si>
  <si>
    <t>2016（確定値）</t>
    <rPh sb="5" eb="8">
      <t>カクテイチ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</si>
</sst>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0.0%;[Red]\-0.0%"/>
    <numFmt numFmtId="177" formatCode="0.0%"/>
    <numFmt numFmtId="178" formatCode="#,##0,;&quot;△ &quot;#,##0,,"/>
    <numFmt numFmtId="179" formatCode="#,##0,;&quot;△ &quot;#,##0,"/>
    <numFmt numFmtId="180" formatCode="0.0_ ;[Red]\-0.0\ "/>
    <numFmt numFmtId="181" formatCode="0.0_);[Red]\(0.0\)"/>
  </numFmts>
  <fonts count="2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6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color indexed="16"/>
      <name val="ＭＳ ゴシック"/>
      <family val="3"/>
      <charset val="128"/>
    </font>
    <font>
      <b/>
      <sz val="15"/>
      <name val="ＭＳ 明朝"/>
      <family val="1"/>
      <charset val="128"/>
    </font>
    <font>
      <b/>
      <sz val="14"/>
      <color indexed="63"/>
      <name val="ＭＳ ゴシック"/>
      <family val="3"/>
      <charset val="128"/>
    </font>
    <font>
      <b/>
      <sz val="14"/>
      <color indexed="56"/>
      <name val="ＭＳ ゴシック"/>
      <family val="3"/>
      <charset val="128"/>
    </font>
    <font>
      <b/>
      <sz val="14"/>
      <color indexed="60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  <font>
      <sz val="9"/>
      <name val="ＭＳ ゴシック"/>
      <family val="3"/>
      <charset val="128"/>
    </font>
    <font>
      <sz val="7"/>
      <name val="ＭＳ ゴシック"/>
      <family val="3"/>
      <charset val="128"/>
    </font>
    <font>
      <sz val="8.5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99CC"/>
        <bgColor indexed="64"/>
      </patternFill>
    </fill>
  </fills>
  <borders count="43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174">
    <xf numFmtId="0" fontId="0" fillId="0" borderId="0" xfId="0"/>
    <xf numFmtId="0" fontId="6" fillId="0" borderId="0" xfId="0" applyNumberFormat="1" applyFont="1" applyAlignment="1">
      <alignment vertical="center"/>
    </xf>
    <xf numFmtId="0" fontId="6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vertical="center"/>
    </xf>
    <xf numFmtId="0" fontId="3" fillId="0" borderId="0" xfId="0" applyNumberFormat="1" applyFont="1" applyAlignment="1">
      <alignment horizontal="center" vertical="center"/>
    </xf>
    <xf numFmtId="0" fontId="3" fillId="0" borderId="0" xfId="0" applyNumberFormat="1" applyFont="1" applyFill="1" applyAlignment="1">
      <alignment vertical="center"/>
    </xf>
    <xf numFmtId="0" fontId="5" fillId="0" borderId="0" xfId="0" applyNumberFormat="1" applyFont="1" applyFill="1" applyBorder="1" applyAlignment="1">
      <alignment horizontal="distributed" vertical="center" justifyLastLine="1"/>
    </xf>
    <xf numFmtId="0" fontId="3" fillId="0" borderId="0" xfId="0" applyFont="1" applyFill="1" applyBorder="1" applyAlignment="1">
      <alignment horizontal="distributed" vertical="center" justifyLastLine="1"/>
    </xf>
    <xf numFmtId="0" fontId="5" fillId="0" borderId="1" xfId="0" applyNumberFormat="1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/>
    </xf>
    <xf numFmtId="0" fontId="5" fillId="2" borderId="3" xfId="0" applyNumberFormat="1" applyFont="1" applyFill="1" applyBorder="1" applyAlignment="1">
      <alignment horizontal="center" vertical="center" shrinkToFit="1"/>
    </xf>
    <xf numFmtId="0" fontId="5" fillId="0" borderId="4" xfId="0" applyNumberFormat="1" applyFont="1" applyBorder="1" applyAlignment="1">
      <alignment horizontal="center" vertical="center"/>
    </xf>
    <xf numFmtId="0" fontId="5" fillId="2" borderId="4" xfId="0" applyNumberFormat="1" applyFont="1" applyFill="1" applyBorder="1" applyAlignment="1">
      <alignment horizontal="center" vertical="center" shrinkToFit="1"/>
    </xf>
    <xf numFmtId="0" fontId="4" fillId="0" borderId="0" xfId="0" applyNumberFormat="1" applyFont="1" applyBorder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5" fillId="3" borderId="5" xfId="0" applyNumberFormat="1" applyFont="1" applyFill="1" applyBorder="1" applyAlignment="1">
      <alignment vertical="center"/>
    </xf>
    <xf numFmtId="0" fontId="5" fillId="0" borderId="2" xfId="0" applyNumberFormat="1" applyFont="1" applyBorder="1" applyAlignment="1">
      <alignment vertical="center"/>
    </xf>
    <xf numFmtId="0" fontId="5" fillId="3" borderId="6" xfId="0" applyNumberFormat="1" applyFont="1" applyFill="1" applyBorder="1" applyAlignment="1">
      <alignment vertical="center"/>
    </xf>
    <xf numFmtId="0" fontId="5" fillId="0" borderId="7" xfId="0" applyNumberFormat="1" applyFont="1" applyBorder="1" applyAlignment="1">
      <alignment vertical="center"/>
    </xf>
    <xf numFmtId="0" fontId="5" fillId="0" borderId="8" xfId="0" applyNumberFormat="1" applyFont="1" applyBorder="1" applyAlignment="1">
      <alignment vertical="center"/>
    </xf>
    <xf numFmtId="0" fontId="5" fillId="3" borderId="9" xfId="0" applyNumberFormat="1" applyFont="1" applyFill="1" applyBorder="1" applyAlignment="1">
      <alignment vertical="center"/>
    </xf>
    <xf numFmtId="0" fontId="5" fillId="4" borderId="10" xfId="0" applyNumberFormat="1" applyFont="1" applyFill="1" applyBorder="1" applyAlignment="1">
      <alignment horizontal="centerContinuous" vertical="center"/>
    </xf>
    <xf numFmtId="0" fontId="5" fillId="4" borderId="11" xfId="0" applyNumberFormat="1" applyFont="1" applyFill="1" applyBorder="1" applyAlignment="1">
      <alignment horizontal="center" vertical="center"/>
    </xf>
    <xf numFmtId="0" fontId="5" fillId="4" borderId="12" xfId="0" applyNumberFormat="1" applyFont="1" applyFill="1" applyBorder="1" applyAlignment="1">
      <alignment horizontal="center" vertical="center"/>
    </xf>
    <xf numFmtId="177" fontId="3" fillId="2" borderId="13" xfId="2" applyNumberFormat="1" applyFont="1" applyFill="1" applyBorder="1" applyAlignment="1">
      <alignment horizontal="right" vertical="center" shrinkToFit="1"/>
    </xf>
    <xf numFmtId="177" fontId="3" fillId="4" borderId="12" xfId="2" applyNumberFormat="1" applyFont="1" applyFill="1" applyBorder="1" applyAlignment="1">
      <alignment vertical="center"/>
    </xf>
    <xf numFmtId="177" fontId="3" fillId="2" borderId="4" xfId="2" applyNumberFormat="1" applyFont="1" applyFill="1" applyBorder="1" applyAlignment="1">
      <alignment horizontal="right" vertical="center"/>
    </xf>
    <xf numFmtId="0" fontId="5" fillId="0" borderId="0" xfId="0" applyNumberFormat="1" applyFont="1" applyBorder="1" applyAlignment="1">
      <alignment horizontal="center" vertical="center"/>
    </xf>
    <xf numFmtId="176" fontId="3" fillId="0" borderId="0" xfId="0" applyNumberFormat="1" applyFont="1" applyBorder="1" applyAlignment="1">
      <alignment vertical="center"/>
    </xf>
    <xf numFmtId="176" fontId="3" fillId="2" borderId="0" xfId="1" applyNumberFormat="1" applyFont="1" applyFill="1" applyBorder="1" applyAlignment="1">
      <alignment horizontal="right" vertical="center"/>
    </xf>
    <xf numFmtId="0" fontId="5" fillId="0" borderId="0" xfId="0" applyNumberFormat="1" applyFont="1" applyBorder="1" applyAlignment="1">
      <alignment horizontal="distributed" vertical="center" justifyLastLine="1"/>
    </xf>
    <xf numFmtId="0" fontId="3" fillId="0" borderId="0" xfId="0" applyFont="1" applyBorder="1" applyAlignment="1">
      <alignment horizontal="distributed" vertical="center" justifyLastLine="1"/>
    </xf>
    <xf numFmtId="176" fontId="3" fillId="0" borderId="0" xfId="0" applyNumberFormat="1" applyFont="1" applyBorder="1" applyAlignment="1">
      <alignment horizontal="right" vertical="center"/>
    </xf>
    <xf numFmtId="0" fontId="8" fillId="0" borderId="0" xfId="0" applyNumberFormat="1" applyFont="1" applyAlignment="1">
      <alignment vertical="center"/>
    </xf>
    <xf numFmtId="181" fontId="3" fillId="4" borderId="11" xfId="1" applyNumberFormat="1" applyFont="1" applyFill="1" applyBorder="1" applyAlignment="1">
      <alignment vertical="center"/>
    </xf>
    <xf numFmtId="177" fontId="3" fillId="4" borderId="12" xfId="1" applyNumberFormat="1" applyFont="1" applyFill="1" applyBorder="1" applyAlignment="1">
      <alignment horizontal="right" vertical="center"/>
    </xf>
    <xf numFmtId="177" fontId="3" fillId="2" borderId="4" xfId="1" applyNumberFormat="1" applyFont="1" applyFill="1" applyBorder="1" applyAlignment="1">
      <alignment horizontal="right" vertical="center"/>
    </xf>
    <xf numFmtId="177" fontId="3" fillId="0" borderId="1" xfId="1" applyNumberFormat="1" applyFont="1" applyBorder="1" applyAlignment="1">
      <alignment horizontal="right" vertical="center"/>
    </xf>
    <xf numFmtId="177" fontId="3" fillId="2" borderId="3" xfId="1" applyNumberFormat="1" applyFont="1" applyFill="1" applyBorder="1" applyAlignment="1">
      <alignment horizontal="right" vertical="center" shrinkToFit="1"/>
    </xf>
    <xf numFmtId="181" fontId="3" fillId="2" borderId="3" xfId="1" applyNumberFormat="1" applyFont="1" applyFill="1" applyBorder="1" applyAlignment="1">
      <alignment horizontal="right" vertical="center" shrinkToFit="1"/>
    </xf>
    <xf numFmtId="181" fontId="3" fillId="4" borderId="11" xfId="1" applyNumberFormat="1" applyFont="1" applyFill="1" applyBorder="1" applyAlignment="1" applyProtection="1">
      <alignment horizontal="right" vertical="center"/>
      <protection hidden="1"/>
    </xf>
    <xf numFmtId="181" fontId="3" fillId="2" borderId="13" xfId="2" applyNumberFormat="1" applyFont="1" applyFill="1" applyBorder="1" applyAlignment="1">
      <alignment horizontal="right" vertical="center" shrinkToFit="1"/>
    </xf>
    <xf numFmtId="181" fontId="3" fillId="4" borderId="12" xfId="1" applyNumberFormat="1" applyFont="1" applyFill="1" applyBorder="1" applyAlignment="1">
      <alignment vertical="center"/>
    </xf>
    <xf numFmtId="181" fontId="3" fillId="3" borderId="9" xfId="1" applyNumberFormat="1" applyFont="1" applyFill="1" applyBorder="1" applyAlignment="1">
      <alignment horizontal="right" vertical="center"/>
    </xf>
    <xf numFmtId="177" fontId="3" fillId="3" borderId="14" xfId="1" applyNumberFormat="1" applyFont="1" applyFill="1" applyBorder="1" applyAlignment="1">
      <alignment horizontal="right" vertical="center"/>
    </xf>
    <xf numFmtId="181" fontId="3" fillId="3" borderId="6" xfId="1" applyNumberFormat="1" applyFont="1" applyFill="1" applyBorder="1" applyAlignment="1">
      <alignment vertical="center"/>
    </xf>
    <xf numFmtId="177" fontId="3" fillId="3" borderId="5" xfId="1" applyNumberFormat="1" applyFont="1" applyFill="1" applyBorder="1" applyAlignment="1">
      <alignment horizontal="right" vertical="center"/>
    </xf>
    <xf numFmtId="181" fontId="3" fillId="3" borderId="5" xfId="1" applyNumberFormat="1" applyFont="1" applyFill="1" applyBorder="1" applyAlignment="1">
      <alignment vertical="center"/>
    </xf>
    <xf numFmtId="177" fontId="3" fillId="2" borderId="15" xfId="1" applyNumberFormat="1" applyFont="1" applyFill="1" applyBorder="1" applyAlignment="1">
      <alignment horizontal="right" vertical="center"/>
    </xf>
    <xf numFmtId="0" fontId="9" fillId="0" borderId="0" xfId="0" applyNumberFormat="1" applyFont="1"/>
    <xf numFmtId="0" fontId="5" fillId="4" borderId="16" xfId="1" applyNumberFormat="1" applyFont="1" applyFill="1" applyBorder="1" applyAlignment="1">
      <alignment horizontal="centerContinuous" vertical="center" wrapText="1"/>
    </xf>
    <xf numFmtId="0" fontId="5" fillId="3" borderId="17" xfId="0" applyNumberFormat="1" applyFont="1" applyFill="1" applyBorder="1" applyAlignment="1">
      <alignment horizontal="center" vertical="center"/>
    </xf>
    <xf numFmtId="0" fontId="5" fillId="3" borderId="18" xfId="1" applyNumberFormat="1" applyFont="1" applyFill="1" applyBorder="1" applyAlignment="1">
      <alignment horizontal="center" vertical="center" wrapText="1"/>
    </xf>
    <xf numFmtId="0" fontId="10" fillId="0" borderId="0" xfId="0" applyNumberFormat="1" applyFont="1" applyAlignment="1">
      <alignment vertical="center"/>
    </xf>
    <xf numFmtId="180" fontId="5" fillId="3" borderId="9" xfId="0" applyNumberFormat="1" applyFont="1" applyFill="1" applyBorder="1" applyAlignment="1">
      <alignment vertical="center"/>
    </xf>
    <xf numFmtId="180" fontId="5" fillId="0" borderId="1" xfId="0" applyNumberFormat="1" applyFont="1" applyBorder="1" applyAlignment="1">
      <alignment horizontal="center" vertical="center"/>
    </xf>
    <xf numFmtId="3" fontId="3" fillId="4" borderId="12" xfId="0" applyNumberFormat="1" applyFont="1" applyFill="1" applyBorder="1" applyAlignment="1">
      <alignment vertical="center" shrinkToFit="1"/>
    </xf>
    <xf numFmtId="179" fontId="3" fillId="4" borderId="12" xfId="2" applyNumberFormat="1" applyFont="1" applyFill="1" applyBorder="1" applyAlignment="1">
      <alignment vertical="center" shrinkToFit="1"/>
    </xf>
    <xf numFmtId="0" fontId="3" fillId="0" borderId="0" xfId="0" applyNumberFormat="1" applyFont="1" applyAlignment="1">
      <alignment vertical="center" shrinkToFit="1"/>
    </xf>
    <xf numFmtId="3" fontId="3" fillId="3" borderId="14" xfId="0" applyNumberFormat="1" applyFont="1" applyFill="1" applyBorder="1" applyAlignment="1">
      <alignment vertical="center" shrinkToFit="1"/>
    </xf>
    <xf numFmtId="179" fontId="3" fillId="3" borderId="14" xfId="2" applyNumberFormat="1" applyFont="1" applyFill="1" applyBorder="1" applyAlignment="1">
      <alignment vertical="center" shrinkToFit="1"/>
    </xf>
    <xf numFmtId="3" fontId="3" fillId="0" borderId="4" xfId="2" applyNumberFormat="1" applyFont="1" applyFill="1" applyBorder="1" applyAlignment="1">
      <alignment horizontal="right" vertical="center" shrinkToFit="1"/>
    </xf>
    <xf numFmtId="179" fontId="3" fillId="2" borderId="4" xfId="2" applyNumberFormat="1" applyFont="1" applyFill="1" applyBorder="1" applyAlignment="1">
      <alignment horizontal="right" vertical="center" shrinkToFit="1"/>
    </xf>
    <xf numFmtId="3" fontId="3" fillId="2" borderId="4" xfId="2" applyNumberFormat="1" applyFont="1" applyFill="1" applyBorder="1" applyAlignment="1">
      <alignment horizontal="right" vertical="center" shrinkToFit="1"/>
    </xf>
    <xf numFmtId="3" fontId="3" fillId="2" borderId="4" xfId="2" applyNumberFormat="1" applyFont="1" applyFill="1" applyBorder="1" applyAlignment="1">
      <alignment vertical="center" shrinkToFit="1"/>
    </xf>
    <xf numFmtId="3" fontId="3" fillId="0" borderId="2" xfId="0" applyNumberFormat="1" applyFont="1" applyBorder="1" applyAlignment="1">
      <alignment vertical="center" shrinkToFit="1"/>
    </xf>
    <xf numFmtId="179" fontId="3" fillId="0" borderId="2" xfId="0" applyNumberFormat="1" applyFont="1" applyBorder="1" applyAlignment="1">
      <alignment vertical="center" shrinkToFit="1"/>
    </xf>
    <xf numFmtId="3" fontId="3" fillId="0" borderId="0" xfId="2" applyNumberFormat="1" applyFont="1" applyBorder="1" applyAlignment="1">
      <alignment vertical="center" shrinkToFit="1"/>
    </xf>
    <xf numFmtId="179" fontId="3" fillId="0" borderId="0" xfId="0" applyNumberFormat="1" applyFont="1" applyBorder="1" applyAlignment="1">
      <alignment vertical="center" shrinkToFit="1"/>
    </xf>
    <xf numFmtId="178" fontId="3" fillId="2" borderId="4" xfId="2" applyNumberFormat="1" applyFont="1" applyFill="1" applyBorder="1" applyAlignment="1">
      <alignment horizontal="right" vertical="center" shrinkToFit="1"/>
    </xf>
    <xf numFmtId="3" fontId="3" fillId="2" borderId="2" xfId="2" applyNumberFormat="1" applyFont="1" applyFill="1" applyBorder="1" applyAlignment="1">
      <alignment vertical="center" shrinkToFit="1"/>
    </xf>
    <xf numFmtId="179" fontId="3" fillId="2" borderId="2" xfId="2" applyNumberFormat="1" applyFont="1" applyFill="1" applyBorder="1" applyAlignment="1">
      <alignment vertical="center" shrinkToFit="1"/>
    </xf>
    <xf numFmtId="3" fontId="3" fillId="2" borderId="0" xfId="2" applyNumberFormat="1" applyFont="1" applyFill="1" applyBorder="1" applyAlignment="1">
      <alignment vertical="center" shrinkToFit="1"/>
    </xf>
    <xf numFmtId="179" fontId="3" fillId="2" borderId="0" xfId="2" applyNumberFormat="1" applyFont="1" applyFill="1" applyBorder="1" applyAlignment="1">
      <alignment vertical="center" shrinkToFit="1"/>
    </xf>
    <xf numFmtId="3" fontId="3" fillId="3" borderId="5" xfId="2" applyNumberFormat="1" applyFont="1" applyFill="1" applyBorder="1" applyAlignment="1">
      <alignment vertical="center" shrinkToFit="1"/>
    </xf>
    <xf numFmtId="179" fontId="3" fillId="3" borderId="5" xfId="2" applyNumberFormat="1" applyFont="1" applyFill="1" applyBorder="1" applyAlignment="1">
      <alignment vertical="center" shrinkToFit="1"/>
    </xf>
    <xf numFmtId="3" fontId="3" fillId="2" borderId="2" xfId="2" applyNumberFormat="1" applyFont="1" applyFill="1" applyBorder="1" applyAlignment="1">
      <alignment horizontal="right" vertical="center" shrinkToFit="1"/>
    </xf>
    <xf numFmtId="3" fontId="3" fillId="0" borderId="2" xfId="2" applyNumberFormat="1" applyFont="1" applyBorder="1" applyAlignment="1">
      <alignment vertical="center" shrinkToFit="1"/>
    </xf>
    <xf numFmtId="3" fontId="3" fillId="3" borderId="5" xfId="0" applyNumberFormat="1" applyFont="1" applyFill="1" applyBorder="1" applyAlignment="1">
      <alignment vertical="center" shrinkToFit="1"/>
    </xf>
    <xf numFmtId="179" fontId="3" fillId="2" borderId="15" xfId="1" applyNumberFormat="1" applyFont="1" applyFill="1" applyBorder="1" applyAlignment="1">
      <alignment horizontal="right" vertical="center" shrinkToFit="1"/>
    </xf>
    <xf numFmtId="0" fontId="6" fillId="0" borderId="0" xfId="2" applyNumberFormat="1" applyFont="1" applyAlignment="1">
      <alignment vertical="center" shrinkToFit="1"/>
    </xf>
    <xf numFmtId="0" fontId="3" fillId="0" borderId="0" xfId="2" applyNumberFormat="1" applyFont="1" applyAlignment="1">
      <alignment vertical="center" shrinkToFit="1"/>
    </xf>
    <xf numFmtId="0" fontId="4" fillId="0" borderId="0" xfId="2" applyNumberFormat="1" applyFont="1" applyAlignment="1">
      <alignment vertical="center" shrinkToFit="1"/>
    </xf>
    <xf numFmtId="0" fontId="5" fillId="4" borderId="10" xfId="0" applyNumberFormat="1" applyFont="1" applyFill="1" applyBorder="1" applyAlignment="1">
      <alignment horizontal="centerContinuous" vertical="center" shrinkToFit="1"/>
    </xf>
    <xf numFmtId="0" fontId="6" fillId="0" borderId="0" xfId="0" applyNumberFormat="1" applyFont="1" applyAlignment="1">
      <alignment horizontal="center" vertical="center" shrinkToFit="1"/>
    </xf>
    <xf numFmtId="0" fontId="4" fillId="0" borderId="0" xfId="0" applyNumberFormat="1" applyFont="1" applyAlignment="1">
      <alignment vertical="center" shrinkToFit="1"/>
    </xf>
    <xf numFmtId="0" fontId="5" fillId="4" borderId="16" xfId="0" applyNumberFormat="1" applyFont="1" applyFill="1" applyBorder="1" applyAlignment="1">
      <alignment horizontal="centerContinuous" vertical="center" shrinkToFit="1"/>
    </xf>
    <xf numFmtId="0" fontId="5" fillId="3" borderId="17" xfId="0" applyNumberFormat="1" applyFont="1" applyFill="1" applyBorder="1" applyAlignment="1">
      <alignment horizontal="center" vertical="center" shrinkToFit="1"/>
    </xf>
    <xf numFmtId="0" fontId="5" fillId="3" borderId="18" xfId="0" applyNumberFormat="1" applyFont="1" applyFill="1" applyBorder="1" applyAlignment="1">
      <alignment horizontal="center" vertical="center" shrinkToFit="1"/>
    </xf>
    <xf numFmtId="0" fontId="5" fillId="0" borderId="0" xfId="0" applyNumberFormat="1" applyFont="1" applyBorder="1" applyAlignment="1">
      <alignment vertical="center"/>
    </xf>
    <xf numFmtId="176" fontId="3" fillId="0" borderId="0" xfId="1" applyNumberFormat="1" applyFont="1" applyBorder="1" applyAlignment="1">
      <alignment vertical="center"/>
    </xf>
    <xf numFmtId="3" fontId="3" fillId="0" borderId="0" xfId="0" applyNumberFormat="1" applyFont="1" applyBorder="1" applyAlignment="1">
      <alignment vertical="center" shrinkToFit="1"/>
    </xf>
    <xf numFmtId="176" fontId="3" fillId="0" borderId="0" xfId="1" applyNumberFormat="1" applyFont="1" applyBorder="1" applyAlignment="1">
      <alignment horizontal="right" vertical="center"/>
    </xf>
    <xf numFmtId="180" fontId="3" fillId="2" borderId="2" xfId="1" applyNumberFormat="1" applyFont="1" applyFill="1" applyBorder="1" applyAlignment="1">
      <alignment horizontal="right" vertical="center"/>
    </xf>
    <xf numFmtId="180" fontId="5" fillId="4" borderId="10" xfId="0" applyNumberFormat="1" applyFont="1" applyFill="1" applyBorder="1" applyAlignment="1">
      <alignment horizontal="centerContinuous" vertical="center"/>
    </xf>
    <xf numFmtId="0" fontId="18" fillId="0" borderId="0" xfId="0" applyNumberFormat="1" applyFont="1" applyAlignment="1">
      <alignment horizontal="center" vertical="center"/>
    </xf>
    <xf numFmtId="0" fontId="18" fillId="0" borderId="0" xfId="2" applyNumberFormat="1" applyFont="1" applyAlignment="1">
      <alignment horizontal="center" vertical="center" shrinkToFit="1"/>
    </xf>
    <xf numFmtId="0" fontId="18" fillId="0" borderId="0" xfId="0" applyNumberFormat="1" applyFont="1" applyAlignment="1">
      <alignment horizontal="center" vertical="center" shrinkToFit="1"/>
    </xf>
    <xf numFmtId="0" fontId="18" fillId="0" borderId="0" xfId="0" applyNumberFormat="1" applyFont="1" applyBorder="1" applyAlignment="1">
      <alignment horizontal="center" vertical="center"/>
    </xf>
    <xf numFmtId="0" fontId="19" fillId="0" borderId="0" xfId="0" applyNumberFormat="1" applyFont="1" applyAlignment="1">
      <alignment horizontal="center" vertical="center"/>
    </xf>
    <xf numFmtId="0" fontId="19" fillId="0" borderId="0" xfId="0" applyNumberFormat="1" applyFont="1" applyFill="1" applyAlignment="1">
      <alignment horizontal="center" vertical="center"/>
    </xf>
    <xf numFmtId="0" fontId="18" fillId="0" borderId="0" xfId="0" applyNumberFormat="1" applyFont="1" applyFill="1" applyAlignment="1">
      <alignment horizontal="center" vertical="center"/>
    </xf>
    <xf numFmtId="181" fontId="3" fillId="0" borderId="2" xfId="1" applyNumberFormat="1" applyFont="1" applyBorder="1" applyAlignment="1">
      <alignment vertical="center"/>
    </xf>
    <xf numFmtId="181" fontId="3" fillId="2" borderId="2" xfId="1" applyNumberFormat="1" applyFont="1" applyFill="1" applyBorder="1" applyAlignment="1">
      <alignment horizontal="right" vertical="center"/>
    </xf>
    <xf numFmtId="181" fontId="3" fillId="0" borderId="8" xfId="1" applyNumberFormat="1" applyFont="1" applyBorder="1" applyAlignment="1">
      <alignment horizontal="right" vertical="center"/>
    </xf>
    <xf numFmtId="181" fontId="3" fillId="0" borderId="2" xfId="1" applyNumberFormat="1" applyFont="1" applyBorder="1" applyAlignment="1">
      <alignment horizontal="right" vertical="center"/>
    </xf>
    <xf numFmtId="181" fontId="3" fillId="0" borderId="8" xfId="1" applyNumberFormat="1" applyFont="1" applyBorder="1" applyAlignment="1">
      <alignment vertical="center"/>
    </xf>
    <xf numFmtId="181" fontId="3" fillId="2" borderId="15" xfId="1" applyNumberFormat="1" applyFont="1" applyFill="1" applyBorder="1" applyAlignment="1">
      <alignment horizontal="right" vertical="center"/>
    </xf>
    <xf numFmtId="181" fontId="3" fillId="0" borderId="19" xfId="1" applyNumberFormat="1" applyFont="1" applyBorder="1" applyAlignment="1">
      <alignment vertical="center"/>
    </xf>
    <xf numFmtId="180" fontId="3" fillId="4" borderId="12" xfId="1" applyNumberFormat="1" applyFont="1" applyFill="1" applyBorder="1" applyAlignment="1">
      <alignment horizontal="right" vertical="center"/>
    </xf>
    <xf numFmtId="180" fontId="3" fillId="3" borderId="14" xfId="1" applyNumberFormat="1" applyFont="1" applyFill="1" applyBorder="1" applyAlignment="1">
      <alignment horizontal="right" vertical="center"/>
    </xf>
    <xf numFmtId="180" fontId="3" fillId="2" borderId="4" xfId="1" applyNumberFormat="1" applyFont="1" applyFill="1" applyBorder="1" applyAlignment="1">
      <alignment horizontal="right" vertical="center"/>
    </xf>
    <xf numFmtId="180" fontId="3" fillId="4" borderId="12" xfId="2" applyNumberFormat="1" applyFont="1" applyFill="1" applyBorder="1" applyAlignment="1">
      <alignment vertical="center"/>
    </xf>
    <xf numFmtId="180" fontId="3" fillId="2" borderId="4" xfId="2" applyNumberFormat="1" applyFont="1" applyFill="1" applyBorder="1" applyAlignment="1">
      <alignment horizontal="right" vertical="center"/>
    </xf>
    <xf numFmtId="180" fontId="3" fillId="3" borderId="5" xfId="1" applyNumberFormat="1" applyFont="1" applyFill="1" applyBorder="1" applyAlignment="1">
      <alignment horizontal="right" vertical="center"/>
    </xf>
    <xf numFmtId="181" fontId="3" fillId="0" borderId="1" xfId="1" applyNumberFormat="1" applyFont="1" applyBorder="1" applyAlignment="1">
      <alignment horizontal="right" vertical="center"/>
    </xf>
    <xf numFmtId="181" fontId="3" fillId="2" borderId="4" xfId="1" applyNumberFormat="1" applyFont="1" applyFill="1" applyBorder="1" applyAlignment="1">
      <alignment horizontal="right" vertical="center"/>
    </xf>
    <xf numFmtId="181" fontId="3" fillId="2" borderId="4" xfId="2" applyNumberFormat="1" applyFont="1" applyFill="1" applyBorder="1" applyAlignment="1">
      <alignment horizontal="right" vertical="center"/>
    </xf>
    <xf numFmtId="180" fontId="18" fillId="0" borderId="4" xfId="0" applyNumberFormat="1" applyFont="1" applyBorder="1" applyAlignment="1">
      <alignment vertical="center"/>
    </xf>
    <xf numFmtId="180" fontId="20" fillId="0" borderId="4" xfId="0" applyNumberFormat="1" applyFont="1" applyBorder="1" applyAlignment="1">
      <alignment vertical="center"/>
    </xf>
    <xf numFmtId="0" fontId="5" fillId="2" borderId="15" xfId="0" applyNumberFormat="1" applyFont="1" applyFill="1" applyBorder="1" applyAlignment="1">
      <alignment horizontal="distributed" vertical="center" justifyLastLine="1"/>
    </xf>
    <xf numFmtId="0" fontId="5" fillId="2" borderId="15" xfId="0" applyNumberFormat="1" applyFont="1" applyFill="1" applyBorder="1" applyAlignment="1">
      <alignment horizontal="distributed" vertical="center" justifyLastLine="1" shrinkToFit="1"/>
    </xf>
    <xf numFmtId="0" fontId="5" fillId="0" borderId="3" xfId="0" applyFont="1" applyBorder="1" applyAlignment="1">
      <alignment horizontal="distributed" vertical="center" justifyLastLine="1"/>
    </xf>
    <xf numFmtId="0" fontId="14" fillId="2" borderId="15" xfId="0" applyNumberFormat="1" applyFont="1" applyFill="1" applyBorder="1" applyAlignment="1">
      <alignment horizontal="distributed" vertical="center" justifyLastLine="1"/>
    </xf>
    <xf numFmtId="0" fontId="14" fillId="0" borderId="3" xfId="0" applyFont="1" applyBorder="1" applyAlignment="1">
      <alignment horizontal="distributed" vertical="center" justifyLastLine="1"/>
    </xf>
    <xf numFmtId="49" fontId="3" fillId="2" borderId="4" xfId="1" applyNumberFormat="1" applyFont="1" applyFill="1" applyBorder="1" applyAlignment="1">
      <alignment horizontal="right" vertical="center"/>
    </xf>
    <xf numFmtId="0" fontId="5" fillId="0" borderId="20" xfId="0" applyNumberFormat="1" applyFont="1" applyFill="1" applyBorder="1" applyAlignment="1">
      <alignment horizontal="distributed" vertical="center" justifyLastLine="1"/>
    </xf>
    <xf numFmtId="0" fontId="5" fillId="0" borderId="8" xfId="0" applyFont="1" applyFill="1" applyBorder="1" applyAlignment="1">
      <alignment horizontal="distributed" vertical="center" justifyLastLine="1"/>
    </xf>
    <xf numFmtId="0" fontId="5" fillId="0" borderId="21" xfId="0" applyFont="1" applyFill="1" applyBorder="1" applyAlignment="1">
      <alignment horizontal="distributed" vertical="center"/>
    </xf>
    <xf numFmtId="0" fontId="5" fillId="0" borderId="1" xfId="0" applyFont="1" applyFill="1" applyBorder="1" applyAlignment="1">
      <alignment horizontal="distributed" vertical="center"/>
    </xf>
    <xf numFmtId="0" fontId="15" fillId="0" borderId="1" xfId="0" applyFont="1" applyFill="1" applyBorder="1" applyAlignment="1">
      <alignment horizontal="distributed" vertical="center"/>
    </xf>
    <xf numFmtId="0" fontId="16" fillId="0" borderId="1" xfId="0" applyFont="1" applyFill="1" applyBorder="1" applyAlignment="1">
      <alignment horizontal="distributed" vertical="center"/>
    </xf>
    <xf numFmtId="0" fontId="17" fillId="0" borderId="1" xfId="0" applyFont="1" applyFill="1" applyBorder="1" applyAlignment="1">
      <alignment horizontal="distributed" vertical="center"/>
    </xf>
    <xf numFmtId="0" fontId="7" fillId="0" borderId="0" xfId="0" applyNumberFormat="1" applyFont="1" applyAlignment="1">
      <alignment horizontal="right" vertical="center"/>
    </xf>
    <xf numFmtId="0" fontId="3" fillId="0" borderId="0" xfId="0" applyNumberFormat="1" applyFont="1" applyBorder="1" applyAlignment="1">
      <alignment horizontal="center" vertical="center"/>
    </xf>
    <xf numFmtId="0" fontId="5" fillId="4" borderId="26" xfId="1" applyNumberFormat="1" applyFont="1" applyFill="1" applyBorder="1" applyAlignment="1">
      <alignment horizontal="center" vertical="center"/>
    </xf>
    <xf numFmtId="0" fontId="3" fillId="0" borderId="21" xfId="0" applyNumberFormat="1" applyFont="1" applyBorder="1" applyAlignment="1">
      <alignment horizontal="center" vertical="center"/>
    </xf>
    <xf numFmtId="0" fontId="5" fillId="3" borderId="27" xfId="0" applyNumberFormat="1" applyFont="1" applyFill="1" applyBorder="1" applyAlignment="1">
      <alignment horizontal="distributed" vertical="center" justifyLastLine="1"/>
    </xf>
    <xf numFmtId="0" fontId="5" fillId="3" borderId="28" xfId="0" applyNumberFormat="1" applyFont="1" applyFill="1" applyBorder="1" applyAlignment="1">
      <alignment horizontal="distributed" vertical="center" justifyLastLine="1"/>
    </xf>
    <xf numFmtId="0" fontId="5" fillId="3" borderId="29" xfId="0" applyNumberFormat="1" applyFont="1" applyFill="1" applyBorder="1" applyAlignment="1">
      <alignment horizontal="distributed" vertical="center" justifyLastLine="1"/>
    </xf>
    <xf numFmtId="0" fontId="5" fillId="3" borderId="30" xfId="0" applyNumberFormat="1" applyFont="1" applyFill="1" applyBorder="1" applyAlignment="1">
      <alignment horizontal="distributed" vertical="center" justifyLastLine="1"/>
    </xf>
    <xf numFmtId="0" fontId="5" fillId="3" borderId="31" xfId="0" applyNumberFormat="1" applyFont="1" applyFill="1" applyBorder="1" applyAlignment="1">
      <alignment horizontal="distributed" vertical="center" justifyLastLine="1"/>
    </xf>
    <xf numFmtId="0" fontId="5" fillId="3" borderId="18" xfId="0" applyNumberFormat="1" applyFont="1" applyFill="1" applyBorder="1" applyAlignment="1">
      <alignment horizontal="distributed" vertical="center" justifyLastLine="1"/>
    </xf>
    <xf numFmtId="0" fontId="5" fillId="4" borderId="12" xfId="0" applyNumberFormat="1" applyFont="1" applyFill="1" applyBorder="1" applyAlignment="1">
      <alignment horizontal="distributed" vertical="center" justifyLastLine="1"/>
    </xf>
    <xf numFmtId="0" fontId="5" fillId="4" borderId="12" xfId="0" applyFont="1" applyFill="1" applyBorder="1" applyAlignment="1">
      <alignment horizontal="distributed" vertical="center" justifyLastLine="1"/>
    </xf>
    <xf numFmtId="0" fontId="5" fillId="4" borderId="24" xfId="0" applyNumberFormat="1" applyFont="1" applyFill="1" applyBorder="1" applyAlignment="1">
      <alignment horizontal="center" vertical="center"/>
    </xf>
    <xf numFmtId="0" fontId="5" fillId="4" borderId="25" xfId="0" applyNumberFormat="1" applyFont="1" applyFill="1" applyBorder="1" applyAlignment="1">
      <alignment horizontal="center" vertical="center"/>
    </xf>
    <xf numFmtId="0" fontId="5" fillId="3" borderId="22" xfId="0" applyNumberFormat="1" applyFont="1" applyFill="1" applyBorder="1" applyAlignment="1">
      <alignment horizontal="distributed" vertical="center" justifyLastLine="1"/>
    </xf>
    <xf numFmtId="0" fontId="5" fillId="3" borderId="6" xfId="0" applyNumberFormat="1" applyFont="1" applyFill="1" applyBorder="1" applyAlignment="1">
      <alignment horizontal="distributed" vertical="center" justifyLastLine="1"/>
    </xf>
    <xf numFmtId="0" fontId="5" fillId="3" borderId="23" xfId="0" applyNumberFormat="1" applyFont="1" applyFill="1" applyBorder="1" applyAlignment="1">
      <alignment horizontal="distributed" vertical="center" justifyLastLine="1"/>
    </xf>
    <xf numFmtId="179" fontId="5" fillId="6" borderId="38" xfId="1" applyNumberFormat="1" applyFont="1" applyFill="1" applyBorder="1" applyAlignment="1">
      <alignment horizontal="center" vertical="center"/>
    </xf>
    <xf numFmtId="179" fontId="5" fillId="6" borderId="39" xfId="1" applyNumberFormat="1" applyFont="1" applyFill="1" applyBorder="1" applyAlignment="1">
      <alignment horizontal="center" vertical="center"/>
    </xf>
    <xf numFmtId="179" fontId="5" fillId="6" borderId="40" xfId="1" applyNumberFormat="1" applyFont="1" applyFill="1" applyBorder="1" applyAlignment="1">
      <alignment horizontal="center" vertical="center"/>
    </xf>
    <xf numFmtId="0" fontId="5" fillId="3" borderId="32" xfId="0" applyNumberFormat="1" applyFont="1" applyFill="1" applyBorder="1" applyAlignment="1">
      <alignment horizontal="center" vertical="center"/>
    </xf>
    <xf numFmtId="0" fontId="5" fillId="3" borderId="33" xfId="0" applyNumberFormat="1" applyFont="1" applyFill="1" applyBorder="1" applyAlignment="1">
      <alignment horizontal="center" vertical="center"/>
    </xf>
    <xf numFmtId="0" fontId="5" fillId="4" borderId="34" xfId="0" applyNumberFormat="1" applyFont="1" applyFill="1" applyBorder="1" applyAlignment="1">
      <alignment horizontal="distributed" vertical="center" justifyLastLine="1"/>
    </xf>
    <xf numFmtId="0" fontId="5" fillId="4" borderId="11" xfId="0" applyFont="1" applyFill="1" applyBorder="1" applyAlignment="1">
      <alignment horizontal="distributed" vertical="center" justifyLastLine="1"/>
    </xf>
    <xf numFmtId="0" fontId="5" fillId="4" borderId="35" xfId="0" applyFont="1" applyFill="1" applyBorder="1" applyAlignment="1">
      <alignment horizontal="distributed" vertical="center" justifyLastLine="1"/>
    </xf>
    <xf numFmtId="0" fontId="5" fillId="5" borderId="27" xfId="0" applyNumberFormat="1" applyFont="1" applyFill="1" applyBorder="1" applyAlignment="1">
      <alignment horizontal="distributed" vertical="center" justifyLastLine="1"/>
    </xf>
    <xf numFmtId="0" fontId="5" fillId="5" borderId="28" xfId="0" applyNumberFormat="1" applyFont="1" applyFill="1" applyBorder="1" applyAlignment="1">
      <alignment horizontal="distributed" vertical="center" justifyLastLine="1"/>
    </xf>
    <xf numFmtId="0" fontId="5" fillId="5" borderId="29" xfId="0" applyNumberFormat="1" applyFont="1" applyFill="1" applyBorder="1" applyAlignment="1">
      <alignment horizontal="distributed" vertical="center" justifyLastLine="1"/>
    </xf>
    <xf numFmtId="0" fontId="5" fillId="5" borderId="30" xfId="0" applyNumberFormat="1" applyFont="1" applyFill="1" applyBorder="1" applyAlignment="1">
      <alignment horizontal="distributed" vertical="center" justifyLastLine="1"/>
    </xf>
    <xf numFmtId="0" fontId="5" fillId="5" borderId="31" xfId="0" applyNumberFormat="1" applyFont="1" applyFill="1" applyBorder="1" applyAlignment="1">
      <alignment horizontal="distributed" vertical="center" justifyLastLine="1"/>
    </xf>
    <xf numFmtId="0" fontId="5" fillId="5" borderId="18" xfId="0" applyNumberFormat="1" applyFont="1" applyFill="1" applyBorder="1" applyAlignment="1">
      <alignment horizontal="distributed" vertical="center" justifyLastLine="1"/>
    </xf>
    <xf numFmtId="0" fontId="5" fillId="3" borderId="36" xfId="0" applyNumberFormat="1" applyFont="1" applyFill="1" applyBorder="1" applyAlignment="1">
      <alignment horizontal="distributed" vertical="center" justifyLastLine="1"/>
    </xf>
    <xf numFmtId="0" fontId="3" fillId="3" borderId="9" xfId="0" applyFont="1" applyFill="1" applyBorder="1" applyAlignment="1">
      <alignment horizontal="distributed" vertical="center" justifyLastLine="1"/>
    </xf>
    <xf numFmtId="0" fontId="3" fillId="3" borderId="37" xfId="0" applyFont="1" applyFill="1" applyBorder="1" applyAlignment="1">
      <alignment horizontal="distributed" vertical="center" justifyLastLine="1"/>
    </xf>
    <xf numFmtId="0" fontId="3" fillId="3" borderId="6" xfId="0" applyFont="1" applyFill="1" applyBorder="1" applyAlignment="1">
      <alignment horizontal="distributed" vertical="center" justifyLastLine="1"/>
    </xf>
    <xf numFmtId="0" fontId="3" fillId="3" borderId="23" xfId="0" applyFont="1" applyFill="1" applyBorder="1" applyAlignment="1">
      <alignment horizontal="distributed" vertical="center" justifyLastLine="1"/>
    </xf>
    <xf numFmtId="0" fontId="5" fillId="3" borderId="5" xfId="0" applyNumberFormat="1" applyFont="1" applyFill="1" applyBorder="1" applyAlignment="1">
      <alignment horizontal="distributed" vertical="center" justifyLastLine="1"/>
    </xf>
    <xf numFmtId="0" fontId="3" fillId="3" borderId="5" xfId="0" applyFont="1" applyFill="1" applyBorder="1" applyAlignment="1">
      <alignment horizontal="distributed" vertical="center" justifyLastLine="1"/>
    </xf>
    <xf numFmtId="0" fontId="5" fillId="3" borderId="41" xfId="0" applyNumberFormat="1" applyFont="1" applyFill="1" applyBorder="1" applyAlignment="1">
      <alignment horizontal="distributed" vertical="center" justifyLastLine="1"/>
    </xf>
    <xf numFmtId="0" fontId="5" fillId="3" borderId="21" xfId="0" applyNumberFormat="1" applyFont="1" applyFill="1" applyBorder="1" applyAlignment="1">
      <alignment horizontal="distributed" vertical="center" justifyLastLine="1"/>
    </xf>
    <xf numFmtId="0" fontId="5" fillId="3" borderId="42" xfId="0" applyNumberFormat="1" applyFont="1" applyFill="1" applyBorder="1" applyAlignment="1">
      <alignment horizontal="distributed" vertical="center" justifyLastLine="1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theme="3" tint="-0.249977111117893"/>
    <pageSetUpPr fitToPage="1"/>
  </sheetPr>
  <dimension ref="A1:S65"/>
  <sheetViews>
    <sheetView showGridLines="0" tabSelected="1" view="pageBreakPreview" zoomScaleNormal="85" zoomScaleSheetLayoutView="100" workbookViewId="0"/>
  </sheetViews>
  <sheetFormatPr defaultRowHeight="13.5"/>
  <cols>
    <col min="1" max="1" width="2.25" style="3" customWidth="1"/>
    <col min="2" max="2" width="14.625" style="3" customWidth="1"/>
    <col min="3" max="3" width="2.125" style="3" customWidth="1"/>
    <col min="4" max="4" width="4" style="4" customWidth="1"/>
    <col min="5" max="5" width="11.625" style="81" customWidth="1"/>
    <col min="6" max="6" width="7.75" style="3" customWidth="1"/>
    <col min="7" max="7" width="10.625" style="58" customWidth="1"/>
    <col min="8" max="9" width="7.75" style="3" customWidth="1"/>
    <col min="10" max="10" width="1.75" style="95" customWidth="1"/>
    <col min="11" max="11" width="2.25" style="3" customWidth="1"/>
    <col min="12" max="12" width="14.625" style="3" customWidth="1"/>
    <col min="13" max="13" width="2.625" style="3" customWidth="1"/>
    <col min="14" max="14" width="4.625" style="3" customWidth="1"/>
    <col min="15" max="15" width="11.625" style="81" customWidth="1"/>
    <col min="16" max="16" width="7.75" style="3" customWidth="1"/>
    <col min="17" max="17" width="10.625" style="58" customWidth="1"/>
    <col min="18" max="19" width="7.75" style="3" customWidth="1"/>
    <col min="20" max="16384" width="9" style="3"/>
  </cols>
  <sheetData>
    <row r="1" spans="1:19" s="1" customFormat="1" ht="18.75">
      <c r="B1" s="49" t="s">
        <v>9</v>
      </c>
      <c r="D1" s="2"/>
      <c r="E1" s="80"/>
      <c r="G1" s="84"/>
      <c r="H1" s="2"/>
      <c r="J1" s="99"/>
      <c r="L1" s="33"/>
      <c r="O1" s="80"/>
      <c r="Q1" s="133" t="s">
        <v>92</v>
      </c>
      <c r="R1" s="133"/>
      <c r="S1" s="133"/>
    </row>
    <row r="2" spans="1:19" ht="14.25" customHeight="1">
      <c r="A2" s="95"/>
      <c r="B2" s="95"/>
      <c r="C2" s="95"/>
      <c r="D2" s="95"/>
      <c r="E2" s="96"/>
      <c r="F2" s="95"/>
      <c r="G2" s="97"/>
      <c r="H2" s="98"/>
      <c r="I2" s="98"/>
      <c r="J2" s="98"/>
      <c r="K2" s="95"/>
      <c r="L2" s="95"/>
      <c r="M2" s="95"/>
      <c r="N2" s="95"/>
      <c r="O2" s="96"/>
      <c r="P2" s="95"/>
      <c r="Q2" s="97"/>
      <c r="R2" s="95"/>
      <c r="S2" s="95"/>
    </row>
    <row r="3" spans="1:19" ht="18" customHeight="1">
      <c r="B3" s="53" t="s">
        <v>12</v>
      </c>
      <c r="E3" s="82"/>
      <c r="F3" s="13"/>
      <c r="G3" s="85"/>
      <c r="H3" s="134" t="s">
        <v>8</v>
      </c>
      <c r="I3" s="134"/>
      <c r="J3" s="98"/>
      <c r="L3" s="53" t="s">
        <v>16</v>
      </c>
      <c r="P3" s="13"/>
      <c r="Q3" s="85"/>
      <c r="R3" s="136" t="s">
        <v>8</v>
      </c>
      <c r="S3" s="136"/>
    </row>
    <row r="4" spans="1:19" s="14" customFormat="1" ht="20.25" customHeight="1">
      <c r="A4" s="158" t="s">
        <v>1</v>
      </c>
      <c r="B4" s="159"/>
      <c r="C4" s="160"/>
      <c r="D4" s="145" t="s">
        <v>0</v>
      </c>
      <c r="E4" s="135" t="s">
        <v>32</v>
      </c>
      <c r="F4" s="135"/>
      <c r="G4" s="135"/>
      <c r="H4" s="135"/>
      <c r="I4" s="135"/>
      <c r="J4" s="100"/>
      <c r="K4" s="137" t="s">
        <v>1</v>
      </c>
      <c r="L4" s="138"/>
      <c r="M4" s="139"/>
      <c r="N4" s="153" t="s">
        <v>0</v>
      </c>
      <c r="O4" s="150" t="str">
        <f>E4</f>
        <v>H28年</v>
      </c>
      <c r="P4" s="151"/>
      <c r="Q4" s="151"/>
      <c r="R4" s="151"/>
      <c r="S4" s="152"/>
    </row>
    <row r="5" spans="1:19" s="14" customFormat="1" ht="20.25" customHeight="1" thickBot="1">
      <c r="A5" s="161"/>
      <c r="B5" s="162"/>
      <c r="C5" s="163"/>
      <c r="D5" s="146"/>
      <c r="E5" s="83" t="s">
        <v>2</v>
      </c>
      <c r="F5" s="50" t="s">
        <v>10</v>
      </c>
      <c r="G5" s="86" t="s">
        <v>3</v>
      </c>
      <c r="H5" s="50" t="s">
        <v>10</v>
      </c>
      <c r="I5" s="21" t="s">
        <v>7</v>
      </c>
      <c r="J5" s="100"/>
      <c r="K5" s="140"/>
      <c r="L5" s="141"/>
      <c r="M5" s="142"/>
      <c r="N5" s="154"/>
      <c r="O5" s="87" t="s">
        <v>2</v>
      </c>
      <c r="P5" s="52" t="s">
        <v>11</v>
      </c>
      <c r="Q5" s="88" t="s">
        <v>3</v>
      </c>
      <c r="R5" s="52" t="s">
        <v>11</v>
      </c>
      <c r="S5" s="51" t="s">
        <v>7</v>
      </c>
    </row>
    <row r="6" spans="1:19" ht="20.25" customHeight="1" thickTop="1">
      <c r="A6" s="155" t="s">
        <v>5</v>
      </c>
      <c r="B6" s="156"/>
      <c r="C6" s="157"/>
      <c r="D6" s="22"/>
      <c r="E6" s="56"/>
      <c r="F6" s="34"/>
      <c r="G6" s="57">
        <v>370971867</v>
      </c>
      <c r="H6" s="35">
        <v>0.75124850567163137</v>
      </c>
      <c r="I6" s="109">
        <v>-24.875149432836864</v>
      </c>
      <c r="K6" s="147" t="s">
        <v>6</v>
      </c>
      <c r="L6" s="148"/>
      <c r="M6" s="149"/>
      <c r="N6" s="54"/>
      <c r="O6" s="59"/>
      <c r="P6" s="43"/>
      <c r="Q6" s="60">
        <v>905451848</v>
      </c>
      <c r="R6" s="44">
        <v>0.7328223628248729</v>
      </c>
      <c r="S6" s="110">
        <v>-26.71776371751271</v>
      </c>
    </row>
    <row r="7" spans="1:19" ht="20.25" customHeight="1">
      <c r="A7" s="121"/>
      <c r="B7" s="129" t="s">
        <v>46</v>
      </c>
      <c r="C7" s="122"/>
      <c r="D7" s="10" t="s">
        <v>20</v>
      </c>
      <c r="E7" s="61">
        <v>52097544</v>
      </c>
      <c r="F7" s="37">
        <v>0.94595206938132004</v>
      </c>
      <c r="G7" s="62">
        <v>83226213</v>
      </c>
      <c r="H7" s="36">
        <v>0.77214982592624137</v>
      </c>
      <c r="I7" s="118">
        <v>-4.9733676586377662</v>
      </c>
      <c r="K7" s="121"/>
      <c r="L7" s="129" t="s">
        <v>69</v>
      </c>
      <c r="M7" s="122"/>
      <c r="N7" s="55" t="s">
        <v>23</v>
      </c>
      <c r="O7" s="63">
        <v>7594932</v>
      </c>
      <c r="P7" s="37">
        <v>0.9178374082698193</v>
      </c>
      <c r="Q7" s="62">
        <v>209816635</v>
      </c>
      <c r="R7" s="36">
        <v>0.60697049125219327</v>
      </c>
      <c r="S7" s="111">
        <v>-10.995901802188332</v>
      </c>
    </row>
    <row r="8" spans="1:19" ht="20.25" customHeight="1">
      <c r="A8" s="121"/>
      <c r="B8" s="130" t="s">
        <v>47</v>
      </c>
      <c r="C8" s="122"/>
      <c r="D8" s="10" t="s">
        <v>4</v>
      </c>
      <c r="E8" s="63">
        <v>80447</v>
      </c>
      <c r="F8" s="37">
        <v>0.71868746426529451</v>
      </c>
      <c r="G8" s="62">
        <v>58539200</v>
      </c>
      <c r="H8" s="36">
        <v>0.85016893671458693</v>
      </c>
      <c r="I8" s="119">
        <v>-2.0892290562480502</v>
      </c>
      <c r="K8" s="121"/>
      <c r="L8" s="129" t="s">
        <v>70</v>
      </c>
      <c r="M8" s="122"/>
      <c r="N8" s="55" t="s">
        <v>21</v>
      </c>
      <c r="O8" s="64"/>
      <c r="P8" s="115"/>
      <c r="Q8" s="62">
        <v>97083668</v>
      </c>
      <c r="R8" s="36">
        <v>0.54607900166400436</v>
      </c>
      <c r="S8" s="111">
        <v>-6.5313706065264485</v>
      </c>
    </row>
    <row r="9" spans="1:19" ht="20.25" customHeight="1">
      <c r="A9" s="121"/>
      <c r="B9" s="129" t="s">
        <v>48</v>
      </c>
      <c r="C9" s="122"/>
      <c r="D9" s="10"/>
      <c r="E9" s="64"/>
      <c r="F9" s="115"/>
      <c r="G9" s="62">
        <v>47889696</v>
      </c>
      <c r="H9" s="36">
        <v>1.1309352426242256</v>
      </c>
      <c r="I9" s="119">
        <v>1.122802949899905</v>
      </c>
      <c r="K9" s="121"/>
      <c r="L9" s="129" t="s">
        <v>71</v>
      </c>
      <c r="M9" s="122"/>
      <c r="N9" s="55" t="s">
        <v>4</v>
      </c>
      <c r="O9" s="63">
        <v>8765741</v>
      </c>
      <c r="P9" s="37">
        <v>0.87469630197891168</v>
      </c>
      <c r="Q9" s="62">
        <v>70173127</v>
      </c>
      <c r="R9" s="36">
        <v>0.72569388528644629</v>
      </c>
      <c r="S9" s="111">
        <v>-2.1467734180894307</v>
      </c>
    </row>
    <row r="10" spans="1:19" ht="20.25" customHeight="1">
      <c r="A10" s="121"/>
      <c r="B10" s="129" t="s">
        <v>49</v>
      </c>
      <c r="C10" s="122"/>
      <c r="D10" s="10" t="s">
        <v>25</v>
      </c>
      <c r="E10" s="64">
        <v>433737</v>
      </c>
      <c r="F10" s="37">
        <v>0.84708963502281109</v>
      </c>
      <c r="G10" s="62">
        <v>42559269</v>
      </c>
      <c r="H10" s="36">
        <v>0.53893179882024334</v>
      </c>
      <c r="I10" s="118">
        <v>-7.3734063231262219</v>
      </c>
      <c r="K10" s="121"/>
      <c r="L10" s="130" t="s">
        <v>28</v>
      </c>
      <c r="M10" s="122"/>
      <c r="N10" s="55" t="s">
        <v>4</v>
      </c>
      <c r="O10" s="63">
        <v>97147</v>
      </c>
      <c r="P10" s="37">
        <v>0.97300735161555252</v>
      </c>
      <c r="Q10" s="62">
        <v>60734077</v>
      </c>
      <c r="R10" s="36">
        <v>0.97614373567294233</v>
      </c>
      <c r="S10" s="111">
        <v>-0.12013082417346099</v>
      </c>
    </row>
    <row r="11" spans="1:19" ht="20.25" customHeight="1">
      <c r="A11" s="120"/>
      <c r="B11" s="129" t="s">
        <v>50</v>
      </c>
      <c r="C11" s="122"/>
      <c r="D11" s="10"/>
      <c r="E11" s="63"/>
      <c r="F11" s="115"/>
      <c r="G11" s="62">
        <v>19570466</v>
      </c>
      <c r="H11" s="36">
        <v>0.61536445766567849</v>
      </c>
      <c r="I11" s="119">
        <v>-2.4771985470408193</v>
      </c>
      <c r="K11" s="120"/>
      <c r="L11" s="129" t="s">
        <v>48</v>
      </c>
      <c r="M11" s="122"/>
      <c r="N11" s="55"/>
      <c r="O11" s="63"/>
      <c r="P11" s="115"/>
      <c r="Q11" s="62">
        <v>43470488</v>
      </c>
      <c r="R11" s="36">
        <v>1.1744806352012778</v>
      </c>
      <c r="S11" s="111">
        <v>0.52267200947911907</v>
      </c>
    </row>
    <row r="12" spans="1:19" ht="20.25" customHeight="1">
      <c r="A12" s="121"/>
      <c r="B12" s="129" t="s">
        <v>51</v>
      </c>
      <c r="C12" s="122"/>
      <c r="D12" s="10" t="s">
        <v>4</v>
      </c>
      <c r="E12" s="64">
        <v>218026</v>
      </c>
      <c r="F12" s="37">
        <v>1.2739181751253317</v>
      </c>
      <c r="G12" s="62">
        <v>17637786</v>
      </c>
      <c r="H12" s="36">
        <v>1.0793525935466073</v>
      </c>
      <c r="I12" s="119">
        <v>0.26259381982837637</v>
      </c>
      <c r="K12" s="121"/>
      <c r="L12" s="129" t="s">
        <v>72</v>
      </c>
      <c r="M12" s="122"/>
      <c r="N12" s="55" t="s">
        <v>4</v>
      </c>
      <c r="O12" s="63">
        <v>1716061</v>
      </c>
      <c r="P12" s="37">
        <v>1.074405576192119</v>
      </c>
      <c r="Q12" s="62">
        <v>37205254</v>
      </c>
      <c r="R12" s="36">
        <v>0.89547167122923677</v>
      </c>
      <c r="S12" s="111">
        <v>-0.35149551164073461</v>
      </c>
    </row>
    <row r="13" spans="1:19" ht="20.25" customHeight="1">
      <c r="A13" s="120"/>
      <c r="B13" s="131" t="s">
        <v>52</v>
      </c>
      <c r="C13" s="122"/>
      <c r="D13" s="8" t="s">
        <v>25</v>
      </c>
      <c r="E13" s="63">
        <v>291885</v>
      </c>
      <c r="F13" s="37">
        <v>0.87065396363289271</v>
      </c>
      <c r="G13" s="62">
        <v>16185462</v>
      </c>
      <c r="H13" s="36">
        <v>0.68213267571748215</v>
      </c>
      <c r="I13" s="119">
        <v>-1.5273718365604476</v>
      </c>
      <c r="K13" s="123"/>
      <c r="L13" s="129" t="s">
        <v>73</v>
      </c>
      <c r="M13" s="124"/>
      <c r="N13" s="55" t="s">
        <v>25</v>
      </c>
      <c r="O13" s="63">
        <v>905397</v>
      </c>
      <c r="P13" s="37">
        <v>1.0213279337612382</v>
      </c>
      <c r="Q13" s="62">
        <v>33392675</v>
      </c>
      <c r="R13" s="36">
        <v>0.83933197743943766</v>
      </c>
      <c r="S13" s="111">
        <v>-0.51734498571686038</v>
      </c>
    </row>
    <row r="14" spans="1:19" ht="20.25" customHeight="1">
      <c r="A14" s="120"/>
      <c r="B14" s="129" t="s">
        <v>53</v>
      </c>
      <c r="C14" s="122"/>
      <c r="D14" s="10"/>
      <c r="E14" s="64"/>
      <c r="F14" s="115"/>
      <c r="G14" s="62">
        <v>15224055</v>
      </c>
      <c r="H14" s="36">
        <v>0.89344838963317219</v>
      </c>
      <c r="I14" s="119">
        <v>-0.3676745225111453</v>
      </c>
      <c r="K14" s="120"/>
      <c r="L14" s="129" t="s">
        <v>22</v>
      </c>
      <c r="M14" s="122"/>
      <c r="N14" s="55"/>
      <c r="O14" s="63"/>
      <c r="P14" s="115"/>
      <c r="Q14" s="62">
        <v>26408611</v>
      </c>
      <c r="R14" s="36">
        <v>0.95421855073858808</v>
      </c>
      <c r="S14" s="111">
        <v>-0.10254644167365613</v>
      </c>
    </row>
    <row r="15" spans="1:19" ht="20.25" customHeight="1">
      <c r="A15" s="120"/>
      <c r="B15" s="129" t="s">
        <v>54</v>
      </c>
      <c r="C15" s="122"/>
      <c r="D15" s="10" t="s">
        <v>26</v>
      </c>
      <c r="E15" s="64">
        <v>24</v>
      </c>
      <c r="F15" s="37">
        <v>1.263157894736842</v>
      </c>
      <c r="G15" s="62">
        <v>12511533</v>
      </c>
      <c r="H15" s="36">
        <v>0.68598895314792518</v>
      </c>
      <c r="I15" s="118">
        <v>-1.1597943154842429</v>
      </c>
      <c r="K15" s="120"/>
      <c r="L15" s="129" t="s">
        <v>74</v>
      </c>
      <c r="M15" s="122"/>
      <c r="N15" s="55" t="s">
        <v>25</v>
      </c>
      <c r="O15" s="61">
        <v>583876</v>
      </c>
      <c r="P15" s="37">
        <v>0.95484926040704188</v>
      </c>
      <c r="Q15" s="62">
        <v>26271741</v>
      </c>
      <c r="R15" s="36">
        <v>0.72591735352769549</v>
      </c>
      <c r="S15" s="111">
        <v>-0.80281701569699626</v>
      </c>
    </row>
    <row r="16" spans="1:19" ht="20.25" customHeight="1">
      <c r="A16" s="121"/>
      <c r="B16" s="129" t="s">
        <v>55</v>
      </c>
      <c r="C16" s="122"/>
      <c r="D16" s="10" t="s">
        <v>25</v>
      </c>
      <c r="E16" s="64">
        <v>517856</v>
      </c>
      <c r="F16" s="37">
        <v>1.0177107325624357</v>
      </c>
      <c r="G16" s="62">
        <v>12273704</v>
      </c>
      <c r="H16" s="36">
        <v>0.88068667951157953</v>
      </c>
      <c r="I16" s="119">
        <v>-0.33673308984717615</v>
      </c>
      <c r="K16" s="121"/>
      <c r="L16" s="129" t="s">
        <v>75</v>
      </c>
      <c r="M16" s="122"/>
      <c r="N16" s="55"/>
      <c r="O16" s="61"/>
      <c r="P16" s="115"/>
      <c r="Q16" s="62">
        <v>23640584</v>
      </c>
      <c r="R16" s="36">
        <v>0.63685272786190683</v>
      </c>
      <c r="S16" s="111">
        <v>-1.0910265721016392</v>
      </c>
    </row>
    <row r="17" spans="1:19" s="5" customFormat="1" ht="20.25" customHeight="1">
      <c r="A17" s="126"/>
      <c r="B17" s="128" t="s">
        <v>45</v>
      </c>
      <c r="C17" s="127"/>
      <c r="D17" s="9"/>
      <c r="E17" s="65"/>
      <c r="F17" s="108"/>
      <c r="G17" s="66">
        <f>G6-SUM(G7:G16)</f>
        <v>45354483</v>
      </c>
      <c r="H17" s="103"/>
      <c r="I17" s="93"/>
      <c r="J17" s="101"/>
      <c r="K17" s="126"/>
      <c r="L17" s="128" t="s">
        <v>45</v>
      </c>
      <c r="M17" s="127"/>
      <c r="N17" s="19"/>
      <c r="O17" s="65"/>
      <c r="P17" s="104"/>
      <c r="Q17" s="66">
        <f>Q6-SUM(Q7:Q16)</f>
        <v>277254988</v>
      </c>
      <c r="R17" s="103"/>
      <c r="S17" s="93"/>
    </row>
    <row r="18" spans="1:19" ht="18.75" customHeight="1">
      <c r="A18" s="6"/>
      <c r="B18" s="7"/>
      <c r="C18" s="7"/>
      <c r="D18" s="27"/>
      <c r="E18" s="67"/>
      <c r="F18" s="28"/>
      <c r="G18" s="68"/>
      <c r="H18" s="29"/>
      <c r="I18" s="28"/>
      <c r="K18" s="30"/>
      <c r="L18" s="31"/>
      <c r="M18" s="31"/>
      <c r="N18" s="89"/>
      <c r="O18" s="91"/>
      <c r="P18" s="92"/>
      <c r="Q18" s="68"/>
      <c r="R18" s="29"/>
      <c r="S18" s="29"/>
    </row>
    <row r="19" spans="1:19" ht="18" customHeight="1">
      <c r="B19" s="53" t="s">
        <v>13</v>
      </c>
      <c r="E19" s="82"/>
      <c r="F19" s="13"/>
      <c r="G19" s="85"/>
      <c r="H19" s="134" t="s">
        <v>8</v>
      </c>
      <c r="I19" s="134"/>
      <c r="L19" s="53" t="s">
        <v>17</v>
      </c>
      <c r="P19" s="13"/>
      <c r="Q19" s="85"/>
      <c r="R19" s="136" t="s">
        <v>8</v>
      </c>
      <c r="S19" s="136"/>
    </row>
    <row r="20" spans="1:19" ht="20.25" customHeight="1">
      <c r="A20" s="158" t="s">
        <v>1</v>
      </c>
      <c r="B20" s="159"/>
      <c r="C20" s="160"/>
      <c r="D20" s="145" t="s">
        <v>0</v>
      </c>
      <c r="E20" s="135" t="str">
        <f>E4</f>
        <v>H28年</v>
      </c>
      <c r="F20" s="135"/>
      <c r="G20" s="135"/>
      <c r="H20" s="135"/>
      <c r="I20" s="135"/>
      <c r="K20" s="137" t="s">
        <v>1</v>
      </c>
      <c r="L20" s="138"/>
      <c r="M20" s="139"/>
      <c r="N20" s="153" t="s">
        <v>0</v>
      </c>
      <c r="O20" s="150" t="str">
        <f>O4</f>
        <v>H28年</v>
      </c>
      <c r="P20" s="151"/>
      <c r="Q20" s="151"/>
      <c r="R20" s="151"/>
      <c r="S20" s="152"/>
    </row>
    <row r="21" spans="1:19" ht="20.25" customHeight="1" thickBot="1">
      <c r="A21" s="161"/>
      <c r="B21" s="162"/>
      <c r="C21" s="163"/>
      <c r="D21" s="146"/>
      <c r="E21" s="83" t="s">
        <v>2</v>
      </c>
      <c r="F21" s="50" t="s">
        <v>10</v>
      </c>
      <c r="G21" s="86" t="s">
        <v>3</v>
      </c>
      <c r="H21" s="50" t="s">
        <v>10</v>
      </c>
      <c r="I21" s="94" t="s">
        <v>7</v>
      </c>
      <c r="K21" s="140"/>
      <c r="L21" s="141"/>
      <c r="M21" s="142"/>
      <c r="N21" s="154"/>
      <c r="O21" s="87" t="s">
        <v>2</v>
      </c>
      <c r="P21" s="52" t="s">
        <v>11</v>
      </c>
      <c r="Q21" s="88" t="s">
        <v>3</v>
      </c>
      <c r="R21" s="52" t="s">
        <v>11</v>
      </c>
      <c r="S21" s="51" t="s">
        <v>7</v>
      </c>
    </row>
    <row r="22" spans="1:19" ht="20.25" customHeight="1" thickTop="1">
      <c r="A22" s="155" t="s">
        <v>5</v>
      </c>
      <c r="B22" s="156"/>
      <c r="C22" s="157"/>
      <c r="D22" s="22"/>
      <c r="E22" s="56"/>
      <c r="F22" s="40"/>
      <c r="G22" s="57">
        <v>130226110</v>
      </c>
      <c r="H22" s="25">
        <v>0.96244569286183412</v>
      </c>
      <c r="I22" s="112">
        <v>-3.7554307138165868</v>
      </c>
      <c r="K22" s="164" t="s">
        <v>6</v>
      </c>
      <c r="L22" s="165"/>
      <c r="M22" s="166"/>
      <c r="N22" s="20"/>
      <c r="O22" s="59"/>
      <c r="P22" s="43"/>
      <c r="Q22" s="60">
        <v>163417790</v>
      </c>
      <c r="R22" s="44">
        <v>0.75240783431886193</v>
      </c>
      <c r="S22" s="110">
        <v>-24.759216568113811</v>
      </c>
    </row>
    <row r="23" spans="1:19" ht="20.25" customHeight="1">
      <c r="A23" s="121"/>
      <c r="B23" s="129" t="s">
        <v>56</v>
      </c>
      <c r="C23" s="122"/>
      <c r="D23" s="8" t="s">
        <v>26</v>
      </c>
      <c r="E23" s="61">
        <v>12</v>
      </c>
      <c r="F23" s="24">
        <v>0.92307692307692313</v>
      </c>
      <c r="G23" s="69">
        <v>46553556</v>
      </c>
      <c r="H23" s="26">
        <v>1.3129385669525524</v>
      </c>
      <c r="I23" s="113">
        <v>8.2006015202898332</v>
      </c>
      <c r="K23" s="121"/>
      <c r="L23" s="129" t="s">
        <v>76</v>
      </c>
      <c r="M23" s="122"/>
      <c r="N23" s="8" t="s">
        <v>4</v>
      </c>
      <c r="O23" s="63">
        <v>2597151</v>
      </c>
      <c r="P23" s="37">
        <v>0.90130377793332683</v>
      </c>
      <c r="Q23" s="62">
        <v>32356775</v>
      </c>
      <c r="R23" s="36">
        <v>0.86494381875899418</v>
      </c>
      <c r="S23" s="111">
        <v>-2.3261931433365057</v>
      </c>
    </row>
    <row r="24" spans="1:19" ht="20.25" customHeight="1">
      <c r="A24" s="121"/>
      <c r="B24" s="129" t="s">
        <v>48</v>
      </c>
      <c r="C24" s="122"/>
      <c r="D24" s="8"/>
      <c r="E24" s="63"/>
      <c r="F24" s="41"/>
      <c r="G24" s="69">
        <v>38372770</v>
      </c>
      <c r="H24" s="26">
        <v>0.90764573054707554</v>
      </c>
      <c r="I24" s="113">
        <v>-2.8856385029804228</v>
      </c>
      <c r="K24" s="121"/>
      <c r="L24" s="129" t="s">
        <v>77</v>
      </c>
      <c r="M24" s="122"/>
      <c r="N24" s="8" t="s">
        <v>4</v>
      </c>
      <c r="O24" s="63">
        <v>630120</v>
      </c>
      <c r="P24" s="37">
        <v>0.93732986240238003</v>
      </c>
      <c r="Q24" s="62">
        <v>24689328</v>
      </c>
      <c r="R24" s="36">
        <v>0.61045886170430952</v>
      </c>
      <c r="S24" s="111">
        <v>-7.2537097172976486</v>
      </c>
    </row>
    <row r="25" spans="1:19" ht="20.25" customHeight="1">
      <c r="A25" s="121"/>
      <c r="B25" s="129" t="s">
        <v>49</v>
      </c>
      <c r="C25" s="122"/>
      <c r="D25" s="8" t="s">
        <v>25</v>
      </c>
      <c r="E25" s="63">
        <v>151734</v>
      </c>
      <c r="F25" s="24">
        <v>0.8390418155074596</v>
      </c>
      <c r="G25" s="69">
        <v>23558738</v>
      </c>
      <c r="H25" s="26">
        <v>0.62336051173759965</v>
      </c>
      <c r="I25" s="113">
        <v>-10.520024505073772</v>
      </c>
      <c r="K25" s="121"/>
      <c r="L25" s="129" t="s">
        <v>78</v>
      </c>
      <c r="M25" s="122"/>
      <c r="N25" s="8" t="s">
        <v>4</v>
      </c>
      <c r="O25" s="63">
        <v>946514</v>
      </c>
      <c r="P25" s="37">
        <v>1.0716166737238724</v>
      </c>
      <c r="Q25" s="62">
        <v>19791841</v>
      </c>
      <c r="R25" s="36">
        <v>0.85398573385350141</v>
      </c>
      <c r="S25" s="111">
        <v>-1.5580623878014541</v>
      </c>
    </row>
    <row r="26" spans="1:19" ht="20.25" customHeight="1">
      <c r="A26" s="121"/>
      <c r="B26" s="130" t="s">
        <v>47</v>
      </c>
      <c r="C26" s="122"/>
      <c r="D26" s="8" t="s">
        <v>4</v>
      </c>
      <c r="E26" s="63">
        <v>28923</v>
      </c>
      <c r="F26" s="24">
        <v>1.2845532066086338</v>
      </c>
      <c r="G26" s="69">
        <v>8304020</v>
      </c>
      <c r="H26" s="26">
        <v>1.7996740482599292</v>
      </c>
      <c r="I26" s="113">
        <v>2.7270035289768773</v>
      </c>
      <c r="K26" s="121"/>
      <c r="L26" s="129" t="s">
        <v>79</v>
      </c>
      <c r="M26" s="122"/>
      <c r="N26" s="8" t="s">
        <v>4</v>
      </c>
      <c r="O26" s="63">
        <v>766321</v>
      </c>
      <c r="P26" s="37">
        <v>1.0060415980171165</v>
      </c>
      <c r="Q26" s="62">
        <v>15799333</v>
      </c>
      <c r="R26" s="36">
        <v>0.87151630435891836</v>
      </c>
      <c r="S26" s="111">
        <v>-1.0724208089483507</v>
      </c>
    </row>
    <row r="27" spans="1:19" ht="20.25" customHeight="1">
      <c r="A27" s="120"/>
      <c r="B27" s="129" t="s">
        <v>51</v>
      </c>
      <c r="C27" s="122"/>
      <c r="D27" s="8" t="s">
        <v>4</v>
      </c>
      <c r="E27" s="63">
        <v>56318</v>
      </c>
      <c r="F27" s="24">
        <v>1.3955643662495354</v>
      </c>
      <c r="G27" s="69">
        <v>4959255</v>
      </c>
      <c r="H27" s="26">
        <v>1.1988499464666929</v>
      </c>
      <c r="I27" s="113">
        <v>0.60793235177100957</v>
      </c>
      <c r="K27" s="120"/>
      <c r="L27" s="129" t="s">
        <v>80</v>
      </c>
      <c r="M27" s="122"/>
      <c r="N27" s="8"/>
      <c r="O27" s="63"/>
      <c r="P27" s="115"/>
      <c r="Q27" s="62">
        <v>14740178</v>
      </c>
      <c r="R27" s="36">
        <v>0.75741377868040582</v>
      </c>
      <c r="S27" s="111">
        <v>-2.1736500837273374</v>
      </c>
    </row>
    <row r="28" spans="1:19" ht="20.25" customHeight="1">
      <c r="A28" s="121"/>
      <c r="B28" s="129" t="s">
        <v>55</v>
      </c>
      <c r="C28" s="122"/>
      <c r="D28" s="8" t="s">
        <v>25</v>
      </c>
      <c r="E28" s="63">
        <v>137792</v>
      </c>
      <c r="F28" s="24">
        <v>1.1704764574467181</v>
      </c>
      <c r="G28" s="69">
        <v>2977300</v>
      </c>
      <c r="H28" s="26">
        <v>0.93361848108648815</v>
      </c>
      <c r="I28" s="113">
        <v>-0.15645105940884027</v>
      </c>
      <c r="K28" s="121"/>
      <c r="L28" s="129" t="s">
        <v>81</v>
      </c>
      <c r="M28" s="122"/>
      <c r="N28" s="8" t="s">
        <v>25</v>
      </c>
      <c r="O28" s="63">
        <v>330185</v>
      </c>
      <c r="P28" s="37">
        <v>1.1016926531579176</v>
      </c>
      <c r="Q28" s="62">
        <v>13031501</v>
      </c>
      <c r="R28" s="36">
        <v>0.77386861770738824</v>
      </c>
      <c r="S28" s="111">
        <v>-1.7532426214276604</v>
      </c>
    </row>
    <row r="29" spans="1:19" ht="20.25" customHeight="1">
      <c r="A29" s="120"/>
      <c r="B29" s="129" t="s">
        <v>57</v>
      </c>
      <c r="C29" s="122"/>
      <c r="D29" s="8"/>
      <c r="E29" s="63"/>
      <c r="F29" s="41"/>
      <c r="G29" s="69">
        <v>1790835</v>
      </c>
      <c r="H29" s="26">
        <v>0.79462207380416328</v>
      </c>
      <c r="I29" s="113">
        <v>-0.34207936561441915</v>
      </c>
      <c r="K29" s="123"/>
      <c r="L29" s="129" t="s">
        <v>53</v>
      </c>
      <c r="M29" s="124"/>
      <c r="N29" s="8"/>
      <c r="O29" s="63"/>
      <c r="P29" s="115"/>
      <c r="Q29" s="62">
        <v>9017053</v>
      </c>
      <c r="R29" s="36">
        <v>0.44843995336291681</v>
      </c>
      <c r="S29" s="111">
        <v>-5.1063090862462941</v>
      </c>
    </row>
    <row r="30" spans="1:19" ht="20.25" customHeight="1">
      <c r="A30" s="120"/>
      <c r="B30" s="130" t="s">
        <v>31</v>
      </c>
      <c r="C30" s="122"/>
      <c r="D30" s="8" t="s">
        <v>25</v>
      </c>
      <c r="E30" s="63">
        <v>276</v>
      </c>
      <c r="F30" s="41" t="s">
        <v>33</v>
      </c>
      <c r="G30" s="69">
        <v>735076</v>
      </c>
      <c r="H30" s="117" t="s">
        <v>34</v>
      </c>
      <c r="I30" s="113">
        <v>0.46853134640611066</v>
      </c>
      <c r="K30" s="120"/>
      <c r="L30" s="129" t="s">
        <v>82</v>
      </c>
      <c r="M30" s="122"/>
      <c r="N30" s="8" t="s">
        <v>25</v>
      </c>
      <c r="O30" s="63">
        <v>754888</v>
      </c>
      <c r="P30" s="37">
        <v>0.93023095331396199</v>
      </c>
      <c r="Q30" s="62">
        <v>6602593</v>
      </c>
      <c r="R30" s="36">
        <v>0.75358551565695242</v>
      </c>
      <c r="S30" s="111">
        <v>-0.99403618254907733</v>
      </c>
    </row>
    <row r="31" spans="1:19" s="5" customFormat="1" ht="20.25" customHeight="1">
      <c r="A31" s="120"/>
      <c r="B31" s="129" t="s">
        <v>53</v>
      </c>
      <c r="C31" s="122"/>
      <c r="D31" s="8"/>
      <c r="E31" s="63"/>
      <c r="F31" s="41"/>
      <c r="G31" s="69">
        <v>582253</v>
      </c>
      <c r="H31" s="26">
        <v>0.25396218218361427</v>
      </c>
      <c r="I31" s="113">
        <v>-1.2641007623753924</v>
      </c>
      <c r="J31" s="101"/>
      <c r="K31" s="120"/>
      <c r="L31" s="130" t="s">
        <v>47</v>
      </c>
      <c r="M31" s="122"/>
      <c r="N31" s="8" t="s">
        <v>4</v>
      </c>
      <c r="O31" s="63">
        <v>14697</v>
      </c>
      <c r="P31" s="37">
        <v>0.94157216990197967</v>
      </c>
      <c r="Q31" s="62">
        <v>6138728</v>
      </c>
      <c r="R31" s="36">
        <v>1.0819570772363698</v>
      </c>
      <c r="S31" s="111">
        <v>0.21409611999644554</v>
      </c>
    </row>
    <row r="32" spans="1:19" ht="20.25" customHeight="1">
      <c r="A32" s="121"/>
      <c r="B32" s="129" t="s">
        <v>91</v>
      </c>
      <c r="C32" s="122"/>
      <c r="D32" s="8"/>
      <c r="E32" s="61"/>
      <c r="F32" s="41"/>
      <c r="G32" s="69">
        <v>537086</v>
      </c>
      <c r="H32" s="26">
        <v>0.9553154704308725</v>
      </c>
      <c r="I32" s="113">
        <v>-1.8566599813259414E-2</v>
      </c>
      <c r="K32" s="121"/>
      <c r="L32" s="129" t="s">
        <v>48</v>
      </c>
      <c r="M32" s="122"/>
      <c r="N32" s="8"/>
      <c r="O32" s="63"/>
      <c r="P32" s="115"/>
      <c r="Q32" s="62">
        <v>2225381</v>
      </c>
      <c r="R32" s="36">
        <v>0.87830650451234116</v>
      </c>
      <c r="S32" s="111">
        <v>-0.14196445467190255</v>
      </c>
    </row>
    <row r="33" spans="1:19" s="14" customFormat="1" ht="20.25" customHeight="1">
      <c r="A33" s="126"/>
      <c r="B33" s="128" t="s">
        <v>45</v>
      </c>
      <c r="C33" s="127"/>
      <c r="D33" s="9"/>
      <c r="E33" s="70"/>
      <c r="F33" s="105"/>
      <c r="G33" s="66">
        <f>G22-SUM(G23:G32)</f>
        <v>1855221</v>
      </c>
      <c r="H33" s="103"/>
      <c r="I33" s="93"/>
      <c r="J33" s="100"/>
      <c r="K33" s="126"/>
      <c r="L33" s="128" t="s">
        <v>45</v>
      </c>
      <c r="M33" s="127"/>
      <c r="N33" s="19"/>
      <c r="O33" s="65"/>
      <c r="P33" s="105"/>
      <c r="Q33" s="66">
        <f>Q22-SUM(Q23:Q32)</f>
        <v>19025079</v>
      </c>
      <c r="R33" s="103"/>
      <c r="S33" s="93"/>
    </row>
    <row r="34" spans="1:19" s="14" customFormat="1" ht="18.75" customHeight="1">
      <c r="A34" s="30"/>
      <c r="B34" s="31"/>
      <c r="C34" s="31"/>
      <c r="D34" s="27"/>
      <c r="E34" s="72"/>
      <c r="F34" s="28"/>
      <c r="G34" s="73"/>
      <c r="H34" s="29"/>
      <c r="I34" s="32"/>
      <c r="J34" s="100"/>
      <c r="K34" s="30"/>
      <c r="L34" s="31"/>
      <c r="M34" s="31"/>
      <c r="N34" s="89"/>
      <c r="O34" s="91"/>
      <c r="P34" s="92"/>
      <c r="Q34" s="68"/>
      <c r="R34" s="29"/>
      <c r="S34" s="29"/>
    </row>
    <row r="35" spans="1:19" ht="18" customHeight="1">
      <c r="B35" s="53" t="s">
        <v>14</v>
      </c>
      <c r="E35" s="82"/>
      <c r="F35" s="13"/>
      <c r="G35" s="85"/>
      <c r="H35" s="134" t="s">
        <v>8</v>
      </c>
      <c r="I35" s="134"/>
      <c r="L35" s="53" t="s">
        <v>18</v>
      </c>
      <c r="P35" s="13"/>
      <c r="Q35" s="85"/>
      <c r="R35" s="136" t="s">
        <v>8</v>
      </c>
      <c r="S35" s="136"/>
    </row>
    <row r="36" spans="1:19" ht="20.25" customHeight="1">
      <c r="A36" s="158" t="s">
        <v>1</v>
      </c>
      <c r="B36" s="159"/>
      <c r="C36" s="160"/>
      <c r="D36" s="145" t="s">
        <v>0</v>
      </c>
      <c r="E36" s="135" t="str">
        <f>E20</f>
        <v>H28年</v>
      </c>
      <c r="F36" s="135"/>
      <c r="G36" s="135"/>
      <c r="H36" s="135"/>
      <c r="I36" s="135"/>
      <c r="K36" s="137" t="s">
        <v>1</v>
      </c>
      <c r="L36" s="138"/>
      <c r="M36" s="139"/>
      <c r="N36" s="153" t="s">
        <v>0</v>
      </c>
      <c r="O36" s="150" t="str">
        <f>O20</f>
        <v>H28年</v>
      </c>
      <c r="P36" s="151"/>
      <c r="Q36" s="151"/>
      <c r="R36" s="151"/>
      <c r="S36" s="152"/>
    </row>
    <row r="37" spans="1:19" ht="20.25" customHeight="1" thickBot="1">
      <c r="A37" s="161"/>
      <c r="B37" s="162"/>
      <c r="C37" s="163"/>
      <c r="D37" s="146"/>
      <c r="E37" s="83" t="s">
        <v>2</v>
      </c>
      <c r="F37" s="50" t="s">
        <v>10</v>
      </c>
      <c r="G37" s="86" t="s">
        <v>3</v>
      </c>
      <c r="H37" s="50" t="s">
        <v>10</v>
      </c>
      <c r="I37" s="21" t="s">
        <v>7</v>
      </c>
      <c r="K37" s="171"/>
      <c r="L37" s="172"/>
      <c r="M37" s="173"/>
      <c r="N37" s="154"/>
      <c r="O37" s="87" t="s">
        <v>2</v>
      </c>
      <c r="P37" s="52" t="s">
        <v>11</v>
      </c>
      <c r="Q37" s="88" t="s">
        <v>3</v>
      </c>
      <c r="R37" s="52" t="s">
        <v>11</v>
      </c>
      <c r="S37" s="51" t="s">
        <v>7</v>
      </c>
    </row>
    <row r="38" spans="1:19" ht="20.25" customHeight="1" thickTop="1">
      <c r="A38" s="155" t="s">
        <v>5</v>
      </c>
      <c r="B38" s="156"/>
      <c r="C38" s="157"/>
      <c r="D38" s="22"/>
      <c r="E38" s="56"/>
      <c r="F38" s="34"/>
      <c r="G38" s="57">
        <v>22854871</v>
      </c>
      <c r="H38" s="25">
        <v>0.97918251786670074</v>
      </c>
      <c r="I38" s="112">
        <v>-2.0817482133299219</v>
      </c>
      <c r="K38" s="147" t="s">
        <v>6</v>
      </c>
      <c r="L38" s="167"/>
      <c r="M38" s="168"/>
      <c r="N38" s="17"/>
      <c r="O38" s="74"/>
      <c r="P38" s="45"/>
      <c r="Q38" s="75">
        <v>7604108</v>
      </c>
      <c r="R38" s="46">
        <v>1.0092001273559559</v>
      </c>
      <c r="S38" s="114">
        <v>0.92001273559557828</v>
      </c>
    </row>
    <row r="39" spans="1:19" ht="20.25" customHeight="1">
      <c r="A39" s="121"/>
      <c r="B39" s="129" t="s">
        <v>49</v>
      </c>
      <c r="C39" s="122"/>
      <c r="D39" s="8" t="s">
        <v>4</v>
      </c>
      <c r="E39" s="63">
        <v>119614</v>
      </c>
      <c r="F39" s="24">
        <v>0.98614122593676579</v>
      </c>
      <c r="G39" s="69">
        <v>8921681</v>
      </c>
      <c r="H39" s="26">
        <v>0.86904794838126487</v>
      </c>
      <c r="I39" s="113">
        <v>-5.7597036121392238</v>
      </c>
      <c r="K39" s="121"/>
      <c r="L39" s="129" t="s">
        <v>82</v>
      </c>
      <c r="M39" s="122"/>
      <c r="N39" s="8" t="s">
        <v>27</v>
      </c>
      <c r="O39" s="63">
        <v>283202</v>
      </c>
      <c r="P39" s="38">
        <v>0.98866810031838237</v>
      </c>
      <c r="Q39" s="62">
        <v>2012643</v>
      </c>
      <c r="R39" s="36">
        <v>0.77449232508588073</v>
      </c>
      <c r="S39" s="111">
        <v>-7.7774992179606404</v>
      </c>
    </row>
    <row r="40" spans="1:19" ht="20.25" customHeight="1">
      <c r="A40" s="121"/>
      <c r="B40" s="129" t="s">
        <v>51</v>
      </c>
      <c r="C40" s="122"/>
      <c r="D40" s="8" t="s">
        <v>4</v>
      </c>
      <c r="E40" s="63">
        <v>37913</v>
      </c>
      <c r="F40" s="24">
        <v>1.2799797434166105</v>
      </c>
      <c r="G40" s="69">
        <v>6903251</v>
      </c>
      <c r="H40" s="26">
        <v>1.1659748710557727</v>
      </c>
      <c r="I40" s="113">
        <v>4.2100930102254139</v>
      </c>
      <c r="K40" s="121"/>
      <c r="L40" s="129" t="s">
        <v>78</v>
      </c>
      <c r="M40" s="122"/>
      <c r="N40" s="8" t="s">
        <v>4</v>
      </c>
      <c r="O40" s="63">
        <v>94476</v>
      </c>
      <c r="P40" s="38">
        <v>1.212147650145623</v>
      </c>
      <c r="Q40" s="62">
        <v>1986759</v>
      </c>
      <c r="R40" s="36">
        <v>0.9878205399116472</v>
      </c>
      <c r="S40" s="111">
        <v>-0.32510540775737923</v>
      </c>
    </row>
    <row r="41" spans="1:19" ht="20.25" customHeight="1">
      <c r="A41" s="121"/>
      <c r="B41" s="129" t="s">
        <v>48</v>
      </c>
      <c r="C41" s="122"/>
      <c r="D41" s="8" t="s">
        <v>21</v>
      </c>
      <c r="E41" s="63"/>
      <c r="F41" s="41"/>
      <c r="G41" s="69">
        <v>3385422</v>
      </c>
      <c r="H41" s="26">
        <v>1.1386616053833649</v>
      </c>
      <c r="I41" s="113">
        <v>1.7662787174046166</v>
      </c>
      <c r="K41" s="121"/>
      <c r="L41" s="129" t="s">
        <v>53</v>
      </c>
      <c r="M41" s="122"/>
      <c r="N41" s="8"/>
      <c r="O41" s="63"/>
      <c r="P41" s="39"/>
      <c r="Q41" s="62">
        <v>731895</v>
      </c>
      <c r="R41" s="125" t="s">
        <v>37</v>
      </c>
      <c r="S41" s="111">
        <v>9.6979781910225196</v>
      </c>
    </row>
    <row r="42" spans="1:19" ht="20.25" customHeight="1">
      <c r="A42" s="121"/>
      <c r="B42" s="129" t="s">
        <v>53</v>
      </c>
      <c r="C42" s="122"/>
      <c r="D42" s="8"/>
      <c r="E42" s="63"/>
      <c r="F42" s="41"/>
      <c r="G42" s="69">
        <v>2112146</v>
      </c>
      <c r="H42" s="26">
        <v>0.72872801244548291</v>
      </c>
      <c r="I42" s="113">
        <v>-3.3685911007123286</v>
      </c>
      <c r="K42" s="121"/>
      <c r="L42" s="129" t="s">
        <v>60</v>
      </c>
      <c r="M42" s="122"/>
      <c r="N42" s="8" t="s">
        <v>21</v>
      </c>
      <c r="O42" s="63"/>
      <c r="P42" s="39"/>
      <c r="Q42" s="62">
        <v>627996</v>
      </c>
      <c r="R42" s="116" t="s">
        <v>38</v>
      </c>
      <c r="S42" s="111">
        <v>7.7136885223165574</v>
      </c>
    </row>
    <row r="43" spans="1:19" ht="20.25" customHeight="1">
      <c r="A43" s="120"/>
      <c r="B43" s="130" t="s">
        <v>47</v>
      </c>
      <c r="C43" s="122"/>
      <c r="D43" s="8" t="s">
        <v>25</v>
      </c>
      <c r="E43" s="63">
        <v>5298</v>
      </c>
      <c r="F43" s="24">
        <v>1.3782518210197712</v>
      </c>
      <c r="G43" s="69">
        <v>599004</v>
      </c>
      <c r="H43" s="26">
        <v>1.3604327918892403</v>
      </c>
      <c r="I43" s="113">
        <v>0.67992624235527477</v>
      </c>
      <c r="K43" s="120"/>
      <c r="L43" s="129" t="s">
        <v>70</v>
      </c>
      <c r="M43" s="122"/>
      <c r="N43" s="8"/>
      <c r="O43" s="63"/>
      <c r="P43" s="39"/>
      <c r="Q43" s="62">
        <v>293640</v>
      </c>
      <c r="R43" s="116" t="s">
        <v>39</v>
      </c>
      <c r="S43" s="111">
        <v>2.512293977255097</v>
      </c>
    </row>
    <row r="44" spans="1:19" ht="20.25" customHeight="1">
      <c r="A44" s="121"/>
      <c r="B44" s="129" t="s">
        <v>57</v>
      </c>
      <c r="C44" s="122"/>
      <c r="D44" s="8"/>
      <c r="E44" s="63"/>
      <c r="F44" s="41"/>
      <c r="G44" s="69">
        <v>389064</v>
      </c>
      <c r="H44" s="26">
        <v>1.9739321464629809</v>
      </c>
      <c r="I44" s="113">
        <v>0.82243655489127665</v>
      </c>
      <c r="K44" s="121"/>
      <c r="L44" s="129" t="s">
        <v>83</v>
      </c>
      <c r="M44" s="122"/>
      <c r="N44" s="8"/>
      <c r="O44" s="63"/>
      <c r="P44" s="39"/>
      <c r="Q44" s="62">
        <v>260672</v>
      </c>
      <c r="R44" s="116" t="s">
        <v>40</v>
      </c>
      <c r="S44" s="111">
        <v>3.4106869908864046</v>
      </c>
    </row>
    <row r="45" spans="1:19" ht="20.25" customHeight="1">
      <c r="A45" s="120"/>
      <c r="B45" s="129" t="s">
        <v>58</v>
      </c>
      <c r="C45" s="122"/>
      <c r="D45" s="8" t="s">
        <v>24</v>
      </c>
      <c r="E45" s="63">
        <v>319782</v>
      </c>
      <c r="F45" s="24">
        <v>0.72747995222658246</v>
      </c>
      <c r="G45" s="69">
        <v>114029</v>
      </c>
      <c r="H45" s="26">
        <v>0.85866504013614664</v>
      </c>
      <c r="I45" s="113">
        <v>-8.0412953010498764E-2</v>
      </c>
      <c r="K45" s="123"/>
      <c r="L45" s="131" t="s">
        <v>84</v>
      </c>
      <c r="M45" s="124"/>
      <c r="N45" s="8" t="s">
        <v>24</v>
      </c>
      <c r="O45" s="63">
        <v>772006</v>
      </c>
      <c r="P45" s="39" t="s">
        <v>35</v>
      </c>
      <c r="Q45" s="62">
        <v>205500</v>
      </c>
      <c r="R45" s="116" t="s">
        <v>35</v>
      </c>
      <c r="S45" s="111">
        <v>2.7273498242219718</v>
      </c>
    </row>
    <row r="46" spans="1:19" ht="20.25" customHeight="1">
      <c r="A46" s="120"/>
      <c r="B46" s="132" t="s">
        <v>59</v>
      </c>
      <c r="C46" s="122"/>
      <c r="D46" s="8"/>
      <c r="E46" s="63"/>
      <c r="F46" s="41"/>
      <c r="G46" s="69">
        <v>110989</v>
      </c>
      <c r="H46" s="26">
        <v>1.025037403720054</v>
      </c>
      <c r="I46" s="113">
        <v>1.1614871096566793E-2</v>
      </c>
      <c r="K46" s="120"/>
      <c r="L46" s="129" t="s">
        <v>75</v>
      </c>
      <c r="M46" s="122"/>
      <c r="N46" s="8"/>
      <c r="O46" s="63"/>
      <c r="P46" s="39"/>
      <c r="Q46" s="62">
        <v>180392</v>
      </c>
      <c r="R46" s="116" t="s">
        <v>41</v>
      </c>
      <c r="S46" s="111">
        <v>2.3385929821241129</v>
      </c>
    </row>
    <row r="47" spans="1:19" s="14" customFormat="1" ht="20.25" customHeight="1">
      <c r="A47" s="120"/>
      <c r="B47" s="129" t="s">
        <v>60</v>
      </c>
      <c r="C47" s="122"/>
      <c r="D47" s="8"/>
      <c r="E47" s="63"/>
      <c r="F47" s="41"/>
      <c r="G47" s="69">
        <v>107594</v>
      </c>
      <c r="H47" s="26">
        <v>0.57863969065788978</v>
      </c>
      <c r="I47" s="113">
        <v>-0.33567448747506884</v>
      </c>
      <c r="J47" s="100"/>
      <c r="K47" s="120"/>
      <c r="L47" s="129" t="s">
        <v>85</v>
      </c>
      <c r="M47" s="122"/>
      <c r="N47" s="8" t="s">
        <v>25</v>
      </c>
      <c r="O47" s="63">
        <v>7588</v>
      </c>
      <c r="P47" s="38">
        <v>1.571339821909298</v>
      </c>
      <c r="Q47" s="62">
        <v>166388</v>
      </c>
      <c r="R47" s="36">
        <v>1.297817574840491</v>
      </c>
      <c r="S47" s="111">
        <v>0.50674292451797243</v>
      </c>
    </row>
    <row r="48" spans="1:19" s="14" customFormat="1" ht="20.25" customHeight="1">
      <c r="A48" s="121"/>
      <c r="B48" s="129" t="s">
        <v>61</v>
      </c>
      <c r="C48" s="122"/>
      <c r="D48" s="8" t="s">
        <v>30</v>
      </c>
      <c r="E48" s="63">
        <v>2508</v>
      </c>
      <c r="F48" s="24">
        <v>0.98237367802585196</v>
      </c>
      <c r="G48" s="69">
        <v>93517</v>
      </c>
      <c r="H48" s="26">
        <v>0.92125898926214167</v>
      </c>
      <c r="I48" s="113">
        <v>-3.4244804380250231E-2</v>
      </c>
      <c r="J48" s="100"/>
      <c r="K48" s="121"/>
      <c r="L48" s="129" t="s">
        <v>86</v>
      </c>
      <c r="M48" s="122"/>
      <c r="N48" s="8" t="s">
        <v>24</v>
      </c>
      <c r="O48" s="63">
        <v>1020427</v>
      </c>
      <c r="P48" s="39" t="s">
        <v>36</v>
      </c>
      <c r="Q48" s="62">
        <v>139539</v>
      </c>
      <c r="R48" s="116" t="s">
        <v>42</v>
      </c>
      <c r="S48" s="111">
        <v>1.4864653771898262</v>
      </c>
    </row>
    <row r="49" spans="1:19" ht="20.25" customHeight="1">
      <c r="A49" s="126"/>
      <c r="B49" s="128" t="s">
        <v>45</v>
      </c>
      <c r="C49" s="127"/>
      <c r="D49" s="9"/>
      <c r="E49" s="76"/>
      <c r="F49" s="105"/>
      <c r="G49" s="66">
        <f>G38-SUM(G39:G48)</f>
        <v>118174</v>
      </c>
      <c r="H49" s="103"/>
      <c r="I49" s="93"/>
      <c r="K49" s="126"/>
      <c r="L49" s="128" t="s">
        <v>45</v>
      </c>
      <c r="M49" s="127"/>
      <c r="N49" s="18"/>
      <c r="O49" s="77"/>
      <c r="P49" s="106"/>
      <c r="Q49" s="66">
        <f>Q38-SUM(Q39:Q48)</f>
        <v>998684</v>
      </c>
      <c r="R49" s="103"/>
      <c r="S49" s="93"/>
    </row>
    <row r="50" spans="1:19" ht="18.75" customHeight="1">
      <c r="A50" s="30"/>
      <c r="B50" s="31"/>
      <c r="C50" s="31"/>
      <c r="D50" s="27"/>
      <c r="E50" s="72"/>
      <c r="F50" s="32"/>
      <c r="G50" s="73"/>
      <c r="H50" s="29"/>
      <c r="I50" s="32"/>
      <c r="K50" s="30"/>
      <c r="L50" s="31"/>
      <c r="M50" s="31"/>
      <c r="N50" s="89"/>
      <c r="O50" s="67"/>
      <c r="P50" s="90"/>
      <c r="Q50" s="68"/>
      <c r="R50" s="29"/>
      <c r="S50" s="29"/>
    </row>
    <row r="51" spans="1:19" ht="18" customHeight="1">
      <c r="B51" s="53" t="s">
        <v>15</v>
      </c>
      <c r="E51" s="82"/>
      <c r="F51" s="13"/>
      <c r="G51" s="85"/>
      <c r="H51" s="134" t="s">
        <v>8</v>
      </c>
      <c r="I51" s="134"/>
      <c r="L51" s="53" t="s">
        <v>19</v>
      </c>
      <c r="P51" s="13"/>
      <c r="Q51" s="85"/>
      <c r="R51" s="136" t="s">
        <v>8</v>
      </c>
      <c r="S51" s="136"/>
    </row>
    <row r="52" spans="1:19" ht="20.25" customHeight="1">
      <c r="A52" s="158" t="s">
        <v>1</v>
      </c>
      <c r="B52" s="159"/>
      <c r="C52" s="160"/>
      <c r="D52" s="145" t="s">
        <v>0</v>
      </c>
      <c r="E52" s="135" t="str">
        <f>E36</f>
        <v>H28年</v>
      </c>
      <c r="F52" s="135"/>
      <c r="G52" s="135"/>
      <c r="H52" s="135"/>
      <c r="I52" s="135"/>
      <c r="K52" s="137" t="s">
        <v>1</v>
      </c>
      <c r="L52" s="138"/>
      <c r="M52" s="139"/>
      <c r="N52" s="153" t="s">
        <v>0</v>
      </c>
      <c r="O52" s="150" t="str">
        <f>O36</f>
        <v>H28年</v>
      </c>
      <c r="P52" s="151"/>
      <c r="Q52" s="151"/>
      <c r="R52" s="151"/>
      <c r="S52" s="152"/>
    </row>
    <row r="53" spans="1:19" ht="20.25" customHeight="1" thickBot="1">
      <c r="A53" s="161"/>
      <c r="B53" s="162"/>
      <c r="C53" s="163"/>
      <c r="D53" s="146"/>
      <c r="E53" s="83" t="s">
        <v>2</v>
      </c>
      <c r="F53" s="50" t="s">
        <v>10</v>
      </c>
      <c r="G53" s="86" t="s">
        <v>3</v>
      </c>
      <c r="H53" s="50" t="s">
        <v>10</v>
      </c>
      <c r="I53" s="21" t="s">
        <v>7</v>
      </c>
      <c r="K53" s="171"/>
      <c r="L53" s="172"/>
      <c r="M53" s="173"/>
      <c r="N53" s="154"/>
      <c r="O53" s="87" t="s">
        <v>2</v>
      </c>
      <c r="P53" s="52" t="s">
        <v>11</v>
      </c>
      <c r="Q53" s="88" t="s">
        <v>3</v>
      </c>
      <c r="R53" s="52" t="s">
        <v>11</v>
      </c>
      <c r="S53" s="51" t="s">
        <v>7</v>
      </c>
    </row>
    <row r="54" spans="1:19" ht="20.25" customHeight="1" thickTop="1">
      <c r="A54" s="143" t="s">
        <v>5</v>
      </c>
      <c r="B54" s="144"/>
      <c r="C54" s="144"/>
      <c r="D54" s="23"/>
      <c r="E54" s="56"/>
      <c r="F54" s="42"/>
      <c r="G54" s="57">
        <v>51404903</v>
      </c>
      <c r="H54" s="25">
        <v>1.016826115443342</v>
      </c>
      <c r="I54" s="112">
        <v>1.6826115443342067</v>
      </c>
      <c r="K54" s="169" t="s">
        <v>6</v>
      </c>
      <c r="L54" s="170"/>
      <c r="M54" s="170"/>
      <c r="N54" s="15"/>
      <c r="O54" s="78"/>
      <c r="P54" s="47"/>
      <c r="Q54" s="75">
        <v>157295471</v>
      </c>
      <c r="R54" s="46">
        <v>0.92193520674359286</v>
      </c>
      <c r="S54" s="114">
        <v>-7.8064793256407183</v>
      </c>
    </row>
    <row r="55" spans="1:19" ht="20.25" customHeight="1">
      <c r="A55" s="121"/>
      <c r="B55" s="129" t="s">
        <v>62</v>
      </c>
      <c r="C55" s="122"/>
      <c r="D55" s="11" t="s">
        <v>4</v>
      </c>
      <c r="E55" s="63">
        <v>61823</v>
      </c>
      <c r="F55" s="24">
        <v>0.92727081833453329</v>
      </c>
      <c r="G55" s="69">
        <v>13819588</v>
      </c>
      <c r="H55" s="26">
        <v>0.83687986382795654</v>
      </c>
      <c r="I55" s="113">
        <v>-5.3282145043689777</v>
      </c>
      <c r="K55" s="121"/>
      <c r="L55" s="129" t="s">
        <v>76</v>
      </c>
      <c r="M55" s="122"/>
      <c r="N55" s="11" t="s">
        <v>4</v>
      </c>
      <c r="O55" s="63">
        <v>434099</v>
      </c>
      <c r="P55" s="48">
        <v>1.0992074344170972</v>
      </c>
      <c r="Q55" s="79">
        <v>51433373</v>
      </c>
      <c r="R55" s="48">
        <v>1.2124542306738677</v>
      </c>
      <c r="S55" s="111">
        <v>5.2823748759432476</v>
      </c>
    </row>
    <row r="56" spans="1:19" ht="20.25" customHeight="1">
      <c r="A56" s="121"/>
      <c r="B56" s="129" t="s">
        <v>63</v>
      </c>
      <c r="C56" s="122"/>
      <c r="D56" s="11"/>
      <c r="E56" s="63"/>
      <c r="F56" s="41"/>
      <c r="G56" s="69">
        <v>13224921</v>
      </c>
      <c r="H56" s="26">
        <v>1.0516617507978563</v>
      </c>
      <c r="I56" s="113">
        <v>1.2850744104291407</v>
      </c>
      <c r="K56" s="121"/>
      <c r="L56" s="129" t="s">
        <v>82</v>
      </c>
      <c r="M56" s="122"/>
      <c r="N56" s="11" t="s">
        <v>25</v>
      </c>
      <c r="O56" s="63">
        <v>3320855</v>
      </c>
      <c r="P56" s="48">
        <v>1.1556077610400854</v>
      </c>
      <c r="Q56" s="79">
        <v>27707452</v>
      </c>
      <c r="R56" s="48">
        <v>0.96123143856534865</v>
      </c>
      <c r="S56" s="111">
        <v>-0.65498671440220835</v>
      </c>
    </row>
    <row r="57" spans="1:19" ht="20.25" customHeight="1">
      <c r="A57" s="121"/>
      <c r="B57" s="129" t="s">
        <v>51</v>
      </c>
      <c r="C57" s="122"/>
      <c r="D57" s="11" t="s">
        <v>25</v>
      </c>
      <c r="E57" s="63">
        <v>144070</v>
      </c>
      <c r="F57" s="24">
        <v>1.3532655150712467</v>
      </c>
      <c r="G57" s="69">
        <v>7958110</v>
      </c>
      <c r="H57" s="26">
        <v>1.1845979389054813</v>
      </c>
      <c r="I57" s="113">
        <v>2.4530588127756801</v>
      </c>
      <c r="K57" s="121"/>
      <c r="L57" s="129" t="s">
        <v>87</v>
      </c>
      <c r="M57" s="122"/>
      <c r="N57" s="11"/>
      <c r="O57" s="63"/>
      <c r="P57" s="107"/>
      <c r="Q57" s="79">
        <v>13077810</v>
      </c>
      <c r="R57" s="48">
        <v>1.1324053789604025</v>
      </c>
      <c r="S57" s="111">
        <v>0.8962370849086273</v>
      </c>
    </row>
    <row r="58" spans="1:19" ht="20.25" customHeight="1">
      <c r="A58" s="121"/>
      <c r="B58" s="129" t="s">
        <v>64</v>
      </c>
      <c r="C58" s="122"/>
      <c r="D58" s="11" t="s">
        <v>24</v>
      </c>
      <c r="E58" s="63">
        <v>6837769</v>
      </c>
      <c r="F58" s="24">
        <v>1.2869195397799176</v>
      </c>
      <c r="G58" s="69">
        <v>5507911</v>
      </c>
      <c r="H58" s="26">
        <v>1.5527677517516141</v>
      </c>
      <c r="I58" s="113">
        <v>3.8785130538228909</v>
      </c>
      <c r="K58" s="121"/>
      <c r="L58" s="129" t="s">
        <v>53</v>
      </c>
      <c r="M58" s="122"/>
      <c r="N58" s="11"/>
      <c r="O58" s="63"/>
      <c r="P58" s="107"/>
      <c r="Q58" s="79">
        <v>9792611</v>
      </c>
      <c r="R58" s="48">
        <v>0.80378508922303238</v>
      </c>
      <c r="S58" s="111">
        <v>-1.4011181104334696</v>
      </c>
    </row>
    <row r="59" spans="1:19" ht="20.25" customHeight="1">
      <c r="A59" s="120"/>
      <c r="B59" s="129" t="s">
        <v>55</v>
      </c>
      <c r="C59" s="122"/>
      <c r="D59" s="11" t="s">
        <v>4</v>
      </c>
      <c r="E59" s="63">
        <v>77426</v>
      </c>
      <c r="F59" s="24">
        <v>1.0194875306138571</v>
      </c>
      <c r="G59" s="69">
        <v>1901358</v>
      </c>
      <c r="H59" s="26">
        <v>0.88153533521476246</v>
      </c>
      <c r="I59" s="113">
        <v>-0.50542317186217556</v>
      </c>
      <c r="K59" s="120"/>
      <c r="L59" s="129" t="s">
        <v>79</v>
      </c>
      <c r="M59" s="122"/>
      <c r="N59" s="11" t="s">
        <v>25</v>
      </c>
      <c r="O59" s="63">
        <v>220210</v>
      </c>
      <c r="P59" s="48">
        <v>0.7463708433743107</v>
      </c>
      <c r="Q59" s="79">
        <v>4154164</v>
      </c>
      <c r="R59" s="48">
        <v>0.62922105992753186</v>
      </c>
      <c r="S59" s="111">
        <v>-1.4347612156866922</v>
      </c>
    </row>
    <row r="60" spans="1:19" ht="20.25" customHeight="1">
      <c r="A60" s="121"/>
      <c r="B60" s="129" t="s">
        <v>65</v>
      </c>
      <c r="C60" s="122"/>
      <c r="D60" s="11"/>
      <c r="E60" s="63"/>
      <c r="F60" s="41"/>
      <c r="G60" s="69">
        <v>1698383</v>
      </c>
      <c r="H60" s="117" t="s">
        <v>43</v>
      </c>
      <c r="I60" s="113">
        <v>2.6308716824341114</v>
      </c>
      <c r="K60" s="121"/>
      <c r="L60" s="129" t="s">
        <v>60</v>
      </c>
      <c r="M60" s="122"/>
      <c r="N60" s="11"/>
      <c r="O60" s="63"/>
      <c r="P60" s="107"/>
      <c r="Q60" s="79">
        <v>3996790</v>
      </c>
      <c r="R60" s="48">
        <v>1.2236538564572794</v>
      </c>
      <c r="S60" s="111">
        <v>0.4281671260288834</v>
      </c>
    </row>
    <row r="61" spans="1:19" ht="20.25" customHeight="1">
      <c r="A61" s="120"/>
      <c r="B61" s="129" t="s">
        <v>66</v>
      </c>
      <c r="C61" s="122"/>
      <c r="D61" s="11"/>
      <c r="E61" s="63"/>
      <c r="F61" s="41"/>
      <c r="G61" s="69">
        <v>961223</v>
      </c>
      <c r="H61" s="117" t="s">
        <v>44</v>
      </c>
      <c r="I61" s="113">
        <v>1.1093701657768935</v>
      </c>
      <c r="K61" s="123"/>
      <c r="L61" s="129" t="s">
        <v>88</v>
      </c>
      <c r="M61" s="124"/>
      <c r="N61" s="12" t="s">
        <v>29</v>
      </c>
      <c r="O61" s="63">
        <v>106357</v>
      </c>
      <c r="P61" s="48">
        <v>0.79337739452169243</v>
      </c>
      <c r="Q61" s="79">
        <v>3612436</v>
      </c>
      <c r="R61" s="48">
        <v>0.53610837342654039</v>
      </c>
      <c r="S61" s="111">
        <v>-1.8320962527131275</v>
      </c>
    </row>
    <row r="62" spans="1:19" ht="20.25" customHeight="1">
      <c r="A62" s="120"/>
      <c r="B62" s="132" t="s">
        <v>67</v>
      </c>
      <c r="C62" s="122"/>
      <c r="D62" s="11"/>
      <c r="E62" s="63"/>
      <c r="F62" s="41"/>
      <c r="G62" s="69">
        <v>760231</v>
      </c>
      <c r="H62" s="26">
        <v>0.73672576448413374</v>
      </c>
      <c r="I62" s="113">
        <v>-0.53739079730770922</v>
      </c>
      <c r="K62" s="120"/>
      <c r="L62" s="129" t="s">
        <v>89</v>
      </c>
      <c r="M62" s="122"/>
      <c r="N62" s="12"/>
      <c r="O62" s="63"/>
      <c r="P62" s="107"/>
      <c r="Q62" s="79">
        <v>3534512</v>
      </c>
      <c r="R62" s="48">
        <v>0.84958369458645522</v>
      </c>
      <c r="S62" s="111">
        <v>-0.36677725069399603</v>
      </c>
    </row>
    <row r="63" spans="1:19" ht="20.25" customHeight="1">
      <c r="A63" s="120"/>
      <c r="B63" s="129" t="s">
        <v>68</v>
      </c>
      <c r="C63" s="122"/>
      <c r="D63" s="12"/>
      <c r="E63" s="63"/>
      <c r="F63" s="41"/>
      <c r="G63" s="69">
        <v>636108</v>
      </c>
      <c r="H63" s="26">
        <v>0.80160192351798132</v>
      </c>
      <c r="I63" s="113">
        <v>-0.31142373707653698</v>
      </c>
      <c r="K63" s="120"/>
      <c r="L63" s="129" t="s">
        <v>75</v>
      </c>
      <c r="M63" s="122"/>
      <c r="N63" s="11" t="s">
        <v>21</v>
      </c>
      <c r="O63" s="63"/>
      <c r="P63" s="107"/>
      <c r="Q63" s="79">
        <v>2865220</v>
      </c>
      <c r="R63" s="48">
        <v>0.81716828580954337</v>
      </c>
      <c r="S63" s="111">
        <v>-0.37573546011368686</v>
      </c>
    </row>
    <row r="64" spans="1:19" ht="20.25" customHeight="1">
      <c r="A64" s="121"/>
      <c r="B64" s="129" t="s">
        <v>61</v>
      </c>
      <c r="C64" s="122"/>
      <c r="D64" s="12" t="s">
        <v>25</v>
      </c>
      <c r="E64" s="63">
        <v>8111</v>
      </c>
      <c r="F64" s="24">
        <v>0.9485440299380189</v>
      </c>
      <c r="G64" s="69">
        <v>562309</v>
      </c>
      <c r="H64" s="26">
        <v>0.87081942130074153</v>
      </c>
      <c r="I64" s="113">
        <v>-0.16500089577001317</v>
      </c>
      <c r="K64" s="121"/>
      <c r="L64" s="131" t="s">
        <v>90</v>
      </c>
      <c r="M64" s="122"/>
      <c r="N64" s="11" t="s">
        <v>24</v>
      </c>
      <c r="O64" s="63">
        <v>14501102</v>
      </c>
      <c r="P64" s="48">
        <v>1.0766580164387989</v>
      </c>
      <c r="Q64" s="79">
        <v>2616043</v>
      </c>
      <c r="R64" s="48">
        <v>1.0484423712843729</v>
      </c>
      <c r="S64" s="111">
        <v>7.0845111814765188E-2</v>
      </c>
    </row>
    <row r="65" spans="1:19" ht="20.25" customHeight="1">
      <c r="A65" s="126"/>
      <c r="B65" s="128" t="s">
        <v>45</v>
      </c>
      <c r="C65" s="127"/>
      <c r="D65" s="9"/>
      <c r="E65" s="70"/>
      <c r="F65" s="102"/>
      <c r="G65" s="71">
        <f>G54-SUM(G55:G64)</f>
        <v>4374761</v>
      </c>
      <c r="H65" s="103"/>
      <c r="I65" s="93"/>
      <c r="K65" s="126"/>
      <c r="L65" s="128" t="s">
        <v>45</v>
      </c>
      <c r="M65" s="127"/>
      <c r="N65" s="16"/>
      <c r="O65" s="65"/>
      <c r="P65" s="102"/>
      <c r="Q65" s="71">
        <f>Q54-SUM(Q55:Q64)</f>
        <v>34505060</v>
      </c>
      <c r="R65" s="103"/>
      <c r="S65" s="93"/>
    </row>
  </sheetData>
  <mergeCells count="41">
    <mergeCell ref="K54:M54"/>
    <mergeCell ref="R51:S51"/>
    <mergeCell ref="R35:S35"/>
    <mergeCell ref="K36:M37"/>
    <mergeCell ref="N36:N37"/>
    <mergeCell ref="K52:M53"/>
    <mergeCell ref="N52:N53"/>
    <mergeCell ref="O36:S36"/>
    <mergeCell ref="O52:S52"/>
    <mergeCell ref="A52:C53"/>
    <mergeCell ref="D4:D5"/>
    <mergeCell ref="A4:C5"/>
    <mergeCell ref="A36:C37"/>
    <mergeCell ref="R19:S19"/>
    <mergeCell ref="K20:M21"/>
    <mergeCell ref="N20:N21"/>
    <mergeCell ref="K22:M22"/>
    <mergeCell ref="O4:S4"/>
    <mergeCell ref="K38:M38"/>
    <mergeCell ref="A6:C6"/>
    <mergeCell ref="H35:I35"/>
    <mergeCell ref="R3:S3"/>
    <mergeCell ref="K4:M5"/>
    <mergeCell ref="A54:C54"/>
    <mergeCell ref="H51:I51"/>
    <mergeCell ref="E36:I36"/>
    <mergeCell ref="E52:I52"/>
    <mergeCell ref="D36:D37"/>
    <mergeCell ref="K6:M6"/>
    <mergeCell ref="D52:D53"/>
    <mergeCell ref="O20:S20"/>
    <mergeCell ref="N4:N5"/>
    <mergeCell ref="D20:D21"/>
    <mergeCell ref="A38:C38"/>
    <mergeCell ref="A20:C21"/>
    <mergeCell ref="A22:C22"/>
    <mergeCell ref="Q1:S1"/>
    <mergeCell ref="H3:I3"/>
    <mergeCell ref="H19:I19"/>
    <mergeCell ref="E4:I4"/>
    <mergeCell ref="E20:I20"/>
  </mergeCells>
  <phoneticPr fontId="13"/>
  <printOptions horizontalCentered="1"/>
  <pageMargins left="0.23622047244094491" right="0.23622047244094491" top="0.55118110236220474" bottom="0.55118110236220474" header="0.31496062992125984" footer="0.31496062992125984"/>
  <pageSetup paperSize="9"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参考資料</vt:lpstr>
      <vt:lpstr>参考資料!Print_Area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2017-03-06T01:18:55Z</cp:lastPrinted>
  <dcterms:created xsi:type="dcterms:W3CDTF">2001-07-17T05:31:45Z</dcterms:created>
  <dcterms:modified xsi:type="dcterms:W3CDTF">2017-03-14T05:16:31Z</dcterms:modified>
</cp:coreProperties>
</file>